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showInkAnnotation="0" codeName="ThisWorkbook" defaultThemeVersion="153222"/>
  <bookViews>
    <workbookView xWindow="-15" yWindow="105" windowWidth="7650" windowHeight="7590" firstSheet="19" activeTab="30"/>
  </bookViews>
  <sheets>
    <sheet name="Índice" sheetId="2" r:id="rId1"/>
    <sheet name="ATR-R1" sheetId="47" r:id="rId2"/>
    <sheet name="ATR-A2.1" sheetId="3" r:id="rId3"/>
    <sheet name="ATR-I2.1" sheetId="48" r:id="rId4"/>
    <sheet name="ATR-A2.2" sheetId="55" r:id="rId5"/>
    <sheet name="ATR-I2.2" sheetId="56" r:id="rId6"/>
    <sheet name="ATR-A2.3" sheetId="54" r:id="rId7"/>
    <sheet name="ATR-I2.3" sheetId="57" r:id="rId8"/>
    <sheet name="ATR-A2_II" sheetId="31" r:id="rId9"/>
    <sheet name="ATR-A3" sheetId="6" r:id="rId10"/>
    <sheet name="ATR-A3_II" sheetId="32" r:id="rId11"/>
    <sheet name="ATR-A4" sheetId="8" r:id="rId12"/>
    <sheet name="ATR-A4_II" sheetId="33" r:id="rId13"/>
    <sheet name="ATR-A5" sheetId="28" r:id="rId14"/>
    <sheet name="ATR-A5_II" sheetId="34" r:id="rId15"/>
    <sheet name="ATR-A6" sheetId="9" r:id="rId16"/>
    <sheet name="ATR-A6_II" sheetId="35" r:id="rId17"/>
    <sheet name="ATR-A7" sheetId="11" r:id="rId18"/>
    <sheet name="ATR-A7_II" sheetId="36" r:id="rId19"/>
    <sheet name="ATR-A8" sheetId="12" r:id="rId20"/>
    <sheet name="ATR-A8_II" sheetId="37" r:id="rId21"/>
    <sheet name="ATR-A9" sheetId="13" r:id="rId22"/>
    <sheet name="ATR-A9_II" sheetId="38" r:id="rId23"/>
    <sheet name="ATR-A10" sheetId="14" r:id="rId24"/>
    <sheet name="ATR-A10_II" sheetId="39" r:id="rId25"/>
    <sheet name="ATR-A11" sheetId="45" r:id="rId26"/>
    <sheet name="ATR-A11_II" sheetId="46" r:id="rId27"/>
    <sheet name="ATR-A12" sheetId="49" r:id="rId28"/>
    <sheet name="ATR-A12_II" sheetId="50" r:id="rId29"/>
    <sheet name="ATR-A13" sheetId="53" r:id="rId30"/>
    <sheet name="ATR-A13_II" sheetId="52" r:id="rId31"/>
    <sheet name="NOVEDADES" sheetId="51" r:id="rId32"/>
    <sheet name="TAS" sheetId="40" r:id="rId33"/>
    <sheet name="CNO11" sheetId="43" r:id="rId34"/>
    <sheet name="ATR-FN" sheetId="44" r:id="rId35"/>
  </sheets>
  <definedNames>
    <definedName name="_xlnm.Print_Area" localSheetId="23">'ATR-A10'!$A$1:$E$36</definedName>
    <definedName name="_xlnm.Print_Area" localSheetId="24">'ATR-A10_II'!$A$1:$E$23</definedName>
    <definedName name="_xlnm.Print_Area" localSheetId="2">'ATR-A2.1'!$A$1:$F$59</definedName>
    <definedName name="_xlnm.Print_Area" localSheetId="9">'ATR-A3'!$A$1:$E$41</definedName>
    <definedName name="_xlnm.Print_Area" localSheetId="11">'ATR-A4'!$A$1:$E$32</definedName>
    <definedName name="_xlnm.Print_Area" localSheetId="12">'ATR-A4_II'!#REF!</definedName>
    <definedName name="_xlnm.Print_Area" localSheetId="13">'ATR-A5'!$A$1:$E$48</definedName>
    <definedName name="_xlnm.Print_Area" localSheetId="14">'ATR-A5_II'!$A$1:$E$15</definedName>
    <definedName name="_xlnm.Print_Area" localSheetId="15">'ATR-A6'!$A$1:$E$39</definedName>
    <definedName name="_xlnm.Print_Area" localSheetId="16">'ATR-A6_II'!$A$1:$E$15</definedName>
    <definedName name="_xlnm.Print_Area" localSheetId="19">'ATR-A8'!$A$1:$E$36</definedName>
    <definedName name="_xlnm.Print_Area" localSheetId="20">'ATR-A8_II'!$A$1:$E$17</definedName>
    <definedName name="_xlnm.Print_Area" localSheetId="21">'ATR-A9'!$A$1:$E$23</definedName>
    <definedName name="_xlnm.Print_Area" localSheetId="22">'ATR-A9_II'!$A$1:$E$11</definedName>
    <definedName name="_xlnm.Print_Titles" localSheetId="2">'ATR-A2.1'!$1:$8</definedName>
  </definedNames>
  <calcPr calcId="162913"/>
</workbook>
</file>

<file path=xl/calcChain.xml><?xml version="1.0" encoding="utf-8"?>
<calcChain xmlns="http://schemas.openxmlformats.org/spreadsheetml/2006/main">
  <c r="D71" i="47" l="1"/>
  <c r="D70" i="47"/>
  <c r="D46" i="47"/>
  <c r="F21" i="47"/>
  <c r="E21" i="47"/>
  <c r="E15" i="57"/>
  <c r="E14" i="57"/>
  <c r="E13" i="57"/>
  <c r="E12" i="57"/>
  <c r="D15" i="57"/>
  <c r="D14" i="57"/>
  <c r="D13" i="57"/>
  <c r="E15" i="56"/>
  <c r="E14" i="56"/>
  <c r="E13" i="56"/>
  <c r="E12" i="56"/>
  <c r="D15" i="56"/>
  <c r="D14" i="56"/>
  <c r="D13" i="56"/>
  <c r="D12" i="56"/>
  <c r="E15" i="48"/>
  <c r="E14" i="48"/>
  <c r="E13" i="48"/>
  <c r="E12" i="48"/>
  <c r="D15" i="48"/>
  <c r="D14" i="48"/>
  <c r="D13" i="48"/>
  <c r="D12" i="48"/>
  <c r="J12" i="48"/>
  <c r="E12" i="45"/>
  <c r="E13" i="45"/>
  <c r="E14" i="45"/>
  <c r="E15" i="45"/>
  <c r="E16" i="45"/>
  <c r="E11" i="45"/>
  <c r="E46" i="6"/>
  <c r="E45" i="6"/>
  <c r="E44" i="6"/>
  <c r="E43" i="6"/>
  <c r="E42" i="6"/>
  <c r="E41" i="6"/>
  <c r="E40" i="6"/>
  <c r="E39" i="6"/>
  <c r="E38" i="6"/>
  <c r="E37" i="6"/>
  <c r="E36" i="6"/>
  <c r="D35" i="6"/>
  <c r="D9" i="6" s="1"/>
  <c r="C35" i="6"/>
  <c r="B35" i="6"/>
  <c r="E33" i="6"/>
  <c r="E32" i="6"/>
  <c r="E31" i="6"/>
  <c r="E18" i="6" s="1"/>
  <c r="E30" i="6"/>
  <c r="E17" i="6" s="1"/>
  <c r="E29" i="6"/>
  <c r="E16" i="6" s="1"/>
  <c r="E28" i="6"/>
  <c r="E15" i="6" s="1"/>
  <c r="E27" i="6"/>
  <c r="E14" i="6" s="1"/>
  <c r="E26" i="6"/>
  <c r="E25" i="6"/>
  <c r="E12" i="6" s="1"/>
  <c r="E24" i="6"/>
  <c r="E11" i="6" s="1"/>
  <c r="E23" i="6"/>
  <c r="D22" i="6"/>
  <c r="C22" i="6"/>
  <c r="B22" i="6"/>
  <c r="D20" i="6"/>
  <c r="C20" i="6"/>
  <c r="B20" i="6"/>
  <c r="D19" i="6"/>
  <c r="C19" i="6"/>
  <c r="B19" i="6"/>
  <c r="D18" i="6"/>
  <c r="C18" i="6"/>
  <c r="B18" i="6"/>
  <c r="D17" i="6"/>
  <c r="C17" i="6"/>
  <c r="B17" i="6"/>
  <c r="D16" i="6"/>
  <c r="C16" i="6"/>
  <c r="B16" i="6"/>
  <c r="D15" i="6"/>
  <c r="C15" i="6"/>
  <c r="B15" i="6"/>
  <c r="D14" i="6"/>
  <c r="C14" i="6"/>
  <c r="B14" i="6"/>
  <c r="D13" i="6"/>
  <c r="C13" i="6"/>
  <c r="B13" i="6"/>
  <c r="D12" i="6"/>
  <c r="C12" i="6"/>
  <c r="B12" i="6"/>
  <c r="D11" i="6"/>
  <c r="C11" i="6"/>
  <c r="B11" i="6"/>
  <c r="D10" i="6"/>
  <c r="C10" i="6"/>
  <c r="B10" i="6"/>
  <c r="E13" i="6" l="1"/>
  <c r="B9" i="6"/>
  <c r="E19" i="6"/>
  <c r="E22" i="6"/>
  <c r="C9" i="6"/>
  <c r="E20" i="6"/>
  <c r="E35" i="6"/>
  <c r="E9" i="6" s="1"/>
  <c r="E10" i="6"/>
  <c r="E12" i="32"/>
  <c r="E18" i="32"/>
  <c r="E37" i="32"/>
  <c r="E36" i="32"/>
  <c r="E35" i="32"/>
  <c r="E34" i="32"/>
  <c r="E33" i="32"/>
  <c r="E32" i="32"/>
  <c r="E31" i="32"/>
  <c r="E30" i="32"/>
  <c r="D29" i="32"/>
  <c r="C29" i="32"/>
  <c r="B29" i="32"/>
  <c r="E29" i="32" s="1"/>
  <c r="E27" i="32"/>
  <c r="E26" i="32"/>
  <c r="E25" i="32"/>
  <c r="E24" i="32"/>
  <c r="E23" i="32"/>
  <c r="E22" i="32"/>
  <c r="E21" i="32"/>
  <c r="D20" i="32"/>
  <c r="C20" i="32"/>
  <c r="B20" i="32"/>
  <c r="D17" i="32"/>
  <c r="E17" i="32" s="1"/>
  <c r="D16" i="32"/>
  <c r="E16" i="32" s="1"/>
  <c r="D15" i="32"/>
  <c r="E15" i="32" s="1"/>
  <c r="D14" i="32"/>
  <c r="E14" i="32" s="1"/>
  <c r="D13" i="32"/>
  <c r="E13" i="32" s="1"/>
  <c r="D12" i="32"/>
  <c r="D11" i="32"/>
  <c r="E11" i="32" s="1"/>
  <c r="D10" i="32"/>
  <c r="E10" i="32" s="1"/>
  <c r="D15" i="31"/>
  <c r="E15" i="31"/>
  <c r="D14" i="31"/>
  <c r="E14" i="31"/>
  <c r="D13" i="31"/>
  <c r="E13" i="31"/>
  <c r="D12" i="31"/>
  <c r="E12" i="31"/>
  <c r="C15" i="31"/>
  <c r="C14" i="31"/>
  <c r="C13" i="31"/>
  <c r="C12" i="31"/>
  <c r="D15" i="54"/>
  <c r="E15" i="54"/>
  <c r="D14" i="54"/>
  <c r="E14" i="54"/>
  <c r="D13" i="54"/>
  <c r="E13" i="54"/>
  <c r="D12" i="54"/>
  <c r="E12" i="54"/>
  <c r="C15" i="54"/>
  <c r="C14" i="54"/>
  <c r="C13" i="54"/>
  <c r="C12" i="54"/>
  <c r="D15" i="55"/>
  <c r="E15" i="55"/>
  <c r="D14" i="55"/>
  <c r="E14" i="55"/>
  <c r="D13" i="55"/>
  <c r="E13" i="55"/>
  <c r="D12" i="55"/>
  <c r="E12" i="55"/>
  <c r="C15" i="55"/>
  <c r="C14" i="55"/>
  <c r="C13" i="55"/>
  <c r="C12" i="55"/>
  <c r="D15" i="3"/>
  <c r="E15" i="3"/>
  <c r="D14" i="3"/>
  <c r="E14" i="3"/>
  <c r="D13" i="3"/>
  <c r="E13" i="3"/>
  <c r="D12" i="3"/>
  <c r="E12" i="3"/>
  <c r="C15" i="3"/>
  <c r="C14" i="3"/>
  <c r="C13" i="3"/>
  <c r="C12" i="3"/>
  <c r="B9" i="32" l="1"/>
  <c r="C9" i="32"/>
  <c r="D9" i="32"/>
  <c r="E20" i="32"/>
  <c r="E9" i="32"/>
  <c r="J14" i="57"/>
  <c r="J15" i="57"/>
  <c r="J18" i="57"/>
  <c r="J19" i="57"/>
  <c r="J20" i="57"/>
  <c r="J21" i="57"/>
  <c r="J22" i="57"/>
  <c r="J23" i="57"/>
  <c r="J24" i="57"/>
  <c r="J25" i="57"/>
  <c r="J26" i="57"/>
  <c r="I18" i="57"/>
  <c r="I19" i="57"/>
  <c r="I20" i="57"/>
  <c r="I21" i="57"/>
  <c r="I22" i="57"/>
  <c r="I23" i="57"/>
  <c r="I24" i="57"/>
  <c r="I25" i="57"/>
  <c r="I26" i="57"/>
  <c r="J12" i="56"/>
  <c r="J13" i="56"/>
  <c r="J14" i="56"/>
  <c r="I15" i="56"/>
  <c r="I18" i="56"/>
  <c r="I19" i="56"/>
  <c r="I20" i="56"/>
  <c r="I21" i="56"/>
  <c r="I22" i="56"/>
  <c r="I23" i="56"/>
  <c r="I24" i="56"/>
  <c r="I25" i="56"/>
  <c r="I26" i="56"/>
  <c r="I27" i="56"/>
  <c r="I28" i="56"/>
  <c r="I29" i="56"/>
  <c r="I30" i="56"/>
  <c r="I31" i="56"/>
  <c r="I32" i="56"/>
  <c r="J18" i="48"/>
  <c r="J19" i="48"/>
  <c r="J20" i="48"/>
  <c r="J21" i="48"/>
  <c r="J22" i="48"/>
  <c r="J23" i="48"/>
  <c r="J24" i="48"/>
  <c r="J25" i="48"/>
  <c r="J26" i="48"/>
  <c r="J27" i="48"/>
  <c r="J28" i="48"/>
  <c r="J29" i="48"/>
  <c r="J30" i="48"/>
  <c r="J31" i="48"/>
  <c r="J32" i="48"/>
  <c r="I15" i="48"/>
  <c r="F59" i="47"/>
  <c r="F60" i="47"/>
  <c r="E13" i="34"/>
  <c r="E14" i="34"/>
  <c r="E15" i="34"/>
  <c r="F12" i="54"/>
  <c r="F61" i="47"/>
  <c r="E12" i="13"/>
  <c r="E13" i="13"/>
  <c r="E14" i="13"/>
  <c r="E15" i="13"/>
  <c r="E16" i="13"/>
  <c r="E17" i="13"/>
  <c r="E18" i="13"/>
  <c r="E19" i="13"/>
  <c r="E20" i="13"/>
  <c r="E21" i="13"/>
  <c r="E22" i="13"/>
  <c r="E23" i="13"/>
  <c r="E24" i="13"/>
  <c r="E25" i="13"/>
  <c r="E26" i="13"/>
  <c r="E27" i="13"/>
  <c r="E28" i="13"/>
  <c r="E29" i="13"/>
  <c r="E12" i="12"/>
  <c r="E13" i="12"/>
  <c r="E14" i="12"/>
  <c r="E15" i="12"/>
  <c r="E16" i="12"/>
  <c r="E17" i="12"/>
  <c r="E18" i="12"/>
  <c r="E19" i="12"/>
  <c r="E20" i="12"/>
  <c r="E21" i="12"/>
  <c r="E22" i="12"/>
  <c r="E23" i="12"/>
  <c r="E24" i="12"/>
  <c r="E25" i="12"/>
  <c r="E26" i="12"/>
  <c r="E27" i="12"/>
  <c r="E28" i="12"/>
  <c r="E29" i="12"/>
  <c r="E30" i="12"/>
  <c r="E31" i="12"/>
  <c r="E32" i="12"/>
  <c r="E33" i="12"/>
  <c r="E34" i="12"/>
  <c r="E35" i="12"/>
  <c r="E36" i="12"/>
  <c r="E37" i="12"/>
  <c r="E38" i="12"/>
  <c r="E39" i="12"/>
  <c r="E12" i="36"/>
  <c r="E13" i="36"/>
  <c r="E14" i="36"/>
  <c r="E15" i="36"/>
  <c r="F19" i="31"/>
  <c r="F20" i="31"/>
  <c r="F21" i="31"/>
  <c r="F22" i="31"/>
  <c r="F23" i="31"/>
  <c r="F24" i="31"/>
  <c r="F25" i="31"/>
  <c r="F26" i="31"/>
  <c r="F27" i="31"/>
  <c r="F28" i="31"/>
  <c r="F29" i="31"/>
  <c r="F30" i="31"/>
  <c r="F31" i="31"/>
  <c r="F32" i="31"/>
  <c r="F33" i="31"/>
  <c r="F34" i="31"/>
  <c r="F35" i="31"/>
  <c r="F19" i="55"/>
  <c r="F20" i="55"/>
  <c r="F21" i="55"/>
  <c r="F22" i="55"/>
  <c r="F23" i="55"/>
  <c r="F24" i="55"/>
  <c r="F25" i="55"/>
  <c r="F26" i="55"/>
  <c r="F27" i="55"/>
  <c r="F28" i="55"/>
  <c r="F29" i="55"/>
  <c r="F30" i="55"/>
  <c r="F31" i="55"/>
  <c r="F32" i="55"/>
  <c r="F33" i="55"/>
  <c r="F34" i="55"/>
  <c r="F35" i="55"/>
  <c r="F36" i="55"/>
  <c r="F37" i="55"/>
  <c r="F38" i="55"/>
  <c r="F39" i="55"/>
  <c r="F40" i="55"/>
  <c r="F41" i="55"/>
  <c r="F42" i="55"/>
  <c r="F43" i="55"/>
  <c r="F44" i="55"/>
  <c r="F45" i="55"/>
  <c r="F46" i="55"/>
  <c r="F47" i="55"/>
  <c r="F48" i="55"/>
  <c r="F49" i="55"/>
  <c r="F50" i="55"/>
  <c r="F51" i="55"/>
  <c r="F52" i="55"/>
  <c r="F53" i="55"/>
  <c r="F54" i="55"/>
  <c r="F55" i="55"/>
  <c r="F56" i="55"/>
  <c r="F57" i="55"/>
  <c r="F58" i="55"/>
  <c r="F18" i="55"/>
  <c r="F15" i="55"/>
  <c r="E9" i="55"/>
  <c r="F19" i="3"/>
  <c r="F20" i="3"/>
  <c r="F21" i="3"/>
  <c r="F22" i="3"/>
  <c r="F23" i="3"/>
  <c r="F24" i="3"/>
  <c r="F25" i="3"/>
  <c r="F26" i="3"/>
  <c r="F27" i="3"/>
  <c r="F28" i="3"/>
  <c r="F29" i="3"/>
  <c r="F30" i="3"/>
  <c r="F31" i="3"/>
  <c r="F32" i="3"/>
  <c r="F33" i="3"/>
  <c r="F34" i="3"/>
  <c r="F35" i="3"/>
  <c r="F36" i="3"/>
  <c r="F37" i="3"/>
  <c r="F38" i="3"/>
  <c r="F39" i="3"/>
  <c r="F40" i="3"/>
  <c r="F41" i="3"/>
  <c r="F42" i="3"/>
  <c r="F43" i="3"/>
  <c r="F44" i="3"/>
  <c r="F45" i="3"/>
  <c r="F46" i="3"/>
  <c r="F47" i="3"/>
  <c r="F48" i="3"/>
  <c r="F49" i="3"/>
  <c r="F50" i="3"/>
  <c r="F51" i="3"/>
  <c r="F52" i="3"/>
  <c r="F53" i="3"/>
  <c r="F54" i="3"/>
  <c r="F55" i="3"/>
  <c r="F56" i="3"/>
  <c r="F57" i="3"/>
  <c r="F58" i="3"/>
  <c r="F59" i="3"/>
  <c r="J15" i="48"/>
  <c r="F15" i="48"/>
  <c r="J14" i="48"/>
  <c r="F14" i="48"/>
  <c r="F13" i="48"/>
  <c r="F12" i="48"/>
  <c r="E9" i="31"/>
  <c r="D67" i="47" s="1"/>
  <c r="F14" i="31"/>
  <c r="F13" i="31"/>
  <c r="F12" i="31"/>
  <c r="C9" i="31"/>
  <c r="D65" i="47" s="1"/>
  <c r="D9" i="31"/>
  <c r="D66" i="47" s="1"/>
  <c r="J13" i="57"/>
  <c r="J12" i="57"/>
  <c r="D9" i="54"/>
  <c r="F15" i="54"/>
  <c r="F14" i="54"/>
  <c r="F13" i="54"/>
  <c r="I14" i="57"/>
  <c r="I15" i="57"/>
  <c r="I13" i="57"/>
  <c r="D12" i="57"/>
  <c r="I12" i="57" s="1"/>
  <c r="F14" i="55"/>
  <c r="I14" i="48"/>
  <c r="I12" i="48"/>
  <c r="E9" i="57"/>
  <c r="J9" i="57" s="1"/>
  <c r="J15" i="56"/>
  <c r="G9" i="56"/>
  <c r="I12" i="56"/>
  <c r="I13" i="56"/>
  <c r="I14" i="56"/>
  <c r="E16" i="14"/>
  <c r="E22" i="14"/>
  <c r="E14" i="11"/>
  <c r="E29" i="11"/>
  <c r="E34" i="11"/>
  <c r="E12" i="35"/>
  <c r="E13" i="35"/>
  <c r="E14" i="35"/>
  <c r="E15" i="35"/>
  <c r="E9" i="35" s="1"/>
  <c r="E19" i="9"/>
  <c r="E21" i="9"/>
  <c r="E23" i="9"/>
  <c r="E20" i="28"/>
  <c r="E22" i="28"/>
  <c r="E41" i="28"/>
  <c r="F19" i="54"/>
  <c r="F20" i="54"/>
  <c r="F21" i="54"/>
  <c r="F22" i="54"/>
  <c r="F23" i="54"/>
  <c r="F24" i="54"/>
  <c r="F25" i="54"/>
  <c r="F26" i="54"/>
  <c r="F27" i="54"/>
  <c r="F28" i="54"/>
  <c r="F29" i="54"/>
  <c r="F18" i="54"/>
  <c r="F15" i="3"/>
  <c r="F18" i="3"/>
  <c r="F13" i="55"/>
  <c r="F36" i="47"/>
  <c r="E12" i="39"/>
  <c r="E13" i="39"/>
  <c r="E14" i="39"/>
  <c r="E15" i="39"/>
  <c r="E16" i="39"/>
  <c r="E17" i="39"/>
  <c r="E18" i="39"/>
  <c r="E19" i="39"/>
  <c r="E20" i="39"/>
  <c r="E21" i="39"/>
  <c r="E22" i="39"/>
  <c r="E23" i="39"/>
  <c r="E12" i="38"/>
  <c r="E13" i="38"/>
  <c r="E14" i="38"/>
  <c r="E15" i="38"/>
  <c r="E16" i="38"/>
  <c r="E9" i="38" s="1"/>
  <c r="E17" i="38"/>
  <c r="E18" i="38"/>
  <c r="E19" i="38"/>
  <c r="E20" i="38"/>
  <c r="E12" i="37"/>
  <c r="E13" i="37"/>
  <c r="E14" i="37"/>
  <c r="E15" i="37"/>
  <c r="E16" i="37"/>
  <c r="E17" i="37"/>
  <c r="E12" i="11"/>
  <c r="E13" i="11"/>
  <c r="E15" i="11"/>
  <c r="E16" i="11"/>
  <c r="E17" i="11"/>
  <c r="E18" i="11"/>
  <c r="E19" i="11"/>
  <c r="E20" i="11"/>
  <c r="E21" i="11"/>
  <c r="E22" i="11"/>
  <c r="E23" i="11"/>
  <c r="E24" i="11"/>
  <c r="E25" i="11"/>
  <c r="E26" i="11"/>
  <c r="E27" i="11"/>
  <c r="E28" i="11"/>
  <c r="E30" i="11"/>
  <c r="E31" i="11"/>
  <c r="E32" i="11"/>
  <c r="E33" i="11"/>
  <c r="E35" i="11"/>
  <c r="E36" i="11"/>
  <c r="E37" i="11"/>
  <c r="E38" i="11"/>
  <c r="E39" i="11"/>
  <c r="E40" i="11"/>
  <c r="E41" i="11"/>
  <c r="E42" i="11"/>
  <c r="E43" i="11"/>
  <c r="E44" i="11"/>
  <c r="E45" i="11"/>
  <c r="E12" i="9"/>
  <c r="E13" i="9"/>
  <c r="E14" i="9"/>
  <c r="E15" i="9"/>
  <c r="E16" i="9"/>
  <c r="E17" i="9"/>
  <c r="E18" i="9"/>
  <c r="E20" i="9"/>
  <c r="E22" i="9"/>
  <c r="E24" i="9"/>
  <c r="E25" i="9"/>
  <c r="E26" i="9"/>
  <c r="E27" i="9"/>
  <c r="E28" i="9"/>
  <c r="E29" i="9"/>
  <c r="E30" i="9"/>
  <c r="E31" i="9"/>
  <c r="E32" i="9"/>
  <c r="E33" i="9"/>
  <c r="E34" i="9"/>
  <c r="E35" i="9"/>
  <c r="E36" i="9"/>
  <c r="E37" i="9"/>
  <c r="E38" i="9"/>
  <c r="E39" i="9"/>
  <c r="E18" i="28"/>
  <c r="E19" i="28"/>
  <c r="E21" i="28"/>
  <c r="E23" i="28"/>
  <c r="E24" i="28"/>
  <c r="E25" i="28"/>
  <c r="E26" i="28"/>
  <c r="E27" i="28"/>
  <c r="E28" i="28"/>
  <c r="E29" i="28"/>
  <c r="E30" i="28"/>
  <c r="E31" i="28"/>
  <c r="E32" i="28"/>
  <c r="E33" i="28"/>
  <c r="E34" i="28"/>
  <c r="E35" i="28"/>
  <c r="E36" i="28"/>
  <c r="E37" i="28"/>
  <c r="E38" i="28"/>
  <c r="E39" i="28"/>
  <c r="E40" i="28"/>
  <c r="E42" i="28"/>
  <c r="E43" i="28"/>
  <c r="E44" i="28"/>
  <c r="E45" i="28"/>
  <c r="E46" i="28"/>
  <c r="E47" i="28"/>
  <c r="E48" i="28"/>
  <c r="E17" i="28"/>
  <c r="E12" i="8"/>
  <c r="E13" i="8"/>
  <c r="E14" i="8"/>
  <c r="E15" i="8"/>
  <c r="E16" i="8"/>
  <c r="E17" i="8"/>
  <c r="E18" i="8"/>
  <c r="E19" i="8"/>
  <c r="E20" i="8"/>
  <c r="E21" i="8"/>
  <c r="E22" i="8"/>
  <c r="E23" i="8"/>
  <c r="E24" i="8"/>
  <c r="E25" i="8"/>
  <c r="E26" i="8"/>
  <c r="E23" i="33"/>
  <c r="E21" i="33"/>
  <c r="E22" i="33"/>
  <c r="F56" i="47"/>
  <c r="E57" i="47"/>
  <c r="D9" i="12"/>
  <c r="C9" i="12"/>
  <c r="B9" i="12"/>
  <c r="E9" i="12" s="1"/>
  <c r="F41" i="47"/>
  <c r="E39" i="47"/>
  <c r="E35" i="47"/>
  <c r="F40" i="47"/>
  <c r="F42" i="47"/>
  <c r="D9" i="37"/>
  <c r="C9" i="37"/>
  <c r="E37" i="47"/>
  <c r="E38" i="47"/>
  <c r="C9" i="11"/>
  <c r="D9" i="11"/>
  <c r="E11" i="11"/>
  <c r="E11" i="38"/>
  <c r="C9" i="38"/>
  <c r="D9" i="38"/>
  <c r="B9" i="38"/>
  <c r="D9" i="13"/>
  <c r="C9" i="13"/>
  <c r="B9" i="13"/>
  <c r="C9" i="35"/>
  <c r="D9" i="35"/>
  <c r="B9" i="35"/>
  <c r="C9" i="34"/>
  <c r="D9" i="34"/>
  <c r="B9" i="34"/>
  <c r="E11" i="13"/>
  <c r="E11" i="37"/>
  <c r="E29" i="47"/>
  <c r="F18" i="31"/>
  <c r="B9" i="37"/>
  <c r="E9" i="37" s="1"/>
  <c r="D9" i="14"/>
  <c r="C9" i="14"/>
  <c r="B9" i="14"/>
  <c r="F15" i="31"/>
  <c r="E9" i="54"/>
  <c r="E11" i="12"/>
  <c r="E16" i="33"/>
  <c r="E17" i="33"/>
  <c r="E18" i="33"/>
  <c r="E19" i="33"/>
  <c r="E20" i="33"/>
  <c r="C9" i="33"/>
  <c r="E11" i="50"/>
  <c r="E12" i="50"/>
  <c r="E13" i="50"/>
  <c r="E14" i="50"/>
  <c r="E15" i="50"/>
  <c r="E16" i="50"/>
  <c r="E17" i="50"/>
  <c r="E18" i="50"/>
  <c r="E19" i="50"/>
  <c r="E20" i="50"/>
  <c r="D9" i="33"/>
  <c r="E10" i="33"/>
  <c r="E11" i="8"/>
  <c r="E15" i="33"/>
  <c r="E14" i="33"/>
  <c r="E13" i="33"/>
  <c r="E12" i="33"/>
  <c r="E11" i="33"/>
  <c r="B9" i="33"/>
  <c r="D9" i="39"/>
  <c r="C9" i="39"/>
  <c r="B9" i="39"/>
  <c r="C9" i="9"/>
  <c r="D9" i="9"/>
  <c r="B9" i="9"/>
  <c r="E70" i="47"/>
  <c r="D9" i="36"/>
  <c r="C9" i="36"/>
  <c r="B9" i="36"/>
  <c r="B9" i="8"/>
  <c r="C9" i="8"/>
  <c r="D9" i="8"/>
  <c r="B9" i="28"/>
  <c r="C9" i="28"/>
  <c r="D9" i="28"/>
  <c r="E12" i="28"/>
  <c r="E13" i="28"/>
  <c r="E14" i="28"/>
  <c r="E12" i="34"/>
  <c r="E9" i="34" s="1"/>
  <c r="E11" i="9"/>
  <c r="E11" i="35"/>
  <c r="B9" i="11"/>
  <c r="E11" i="36"/>
  <c r="E11" i="14"/>
  <c r="E12" i="14"/>
  <c r="E13" i="14"/>
  <c r="E14" i="14"/>
  <c r="E15" i="14"/>
  <c r="E17" i="14"/>
  <c r="E18" i="14"/>
  <c r="E19" i="14"/>
  <c r="E20" i="14"/>
  <c r="E21" i="14"/>
  <c r="E23" i="14"/>
  <c r="E24" i="14"/>
  <c r="E25" i="14"/>
  <c r="E26" i="14"/>
  <c r="E27" i="14"/>
  <c r="E28" i="14"/>
  <c r="E29" i="14"/>
  <c r="E30" i="14"/>
  <c r="E31" i="14"/>
  <c r="E32" i="14"/>
  <c r="E33" i="14"/>
  <c r="E34" i="14"/>
  <c r="E35" i="14"/>
  <c r="E36" i="14"/>
  <c r="E11" i="39"/>
  <c r="B9" i="45"/>
  <c r="C9" i="45"/>
  <c r="D9" i="45"/>
  <c r="B9" i="46"/>
  <c r="C9" i="46"/>
  <c r="D9" i="46"/>
  <c r="E11" i="46"/>
  <c r="E12" i="46"/>
  <c r="E13" i="46"/>
  <c r="B9" i="49"/>
  <c r="C9" i="49"/>
  <c r="D9" i="49"/>
  <c r="E11" i="49"/>
  <c r="E12" i="49"/>
  <c r="E13" i="49"/>
  <c r="E14" i="49"/>
  <c r="E15" i="49"/>
  <c r="E16" i="49"/>
  <c r="E17" i="49"/>
  <c r="E18" i="49"/>
  <c r="E19" i="49"/>
  <c r="E20" i="49"/>
  <c r="E21" i="49"/>
  <c r="B9" i="50"/>
  <c r="E9" i="50" s="1"/>
  <c r="C9" i="50"/>
  <c r="D9" i="50"/>
  <c r="B9" i="53"/>
  <c r="C9" i="53"/>
  <c r="D9" i="53"/>
  <c r="E9" i="53"/>
  <c r="E11" i="53"/>
  <c r="E12" i="53"/>
  <c r="E13" i="53"/>
  <c r="E14" i="53"/>
  <c r="B9" i="52"/>
  <c r="C9" i="52"/>
  <c r="D9" i="52"/>
  <c r="E11" i="52"/>
  <c r="E12" i="52"/>
  <c r="F29" i="47"/>
  <c r="E9" i="8"/>
  <c r="E9" i="33"/>
  <c r="F28" i="47"/>
  <c r="E28" i="47"/>
  <c r="F30" i="47"/>
  <c r="E30" i="47"/>
  <c r="E31" i="47"/>
  <c r="F31" i="47"/>
  <c r="E71" i="47"/>
  <c r="E43" i="47"/>
  <c r="F43" i="47"/>
  <c r="F44" i="47"/>
  <c r="E44" i="47"/>
  <c r="E45" i="47"/>
  <c r="F45" i="47"/>
  <c r="F32" i="47"/>
  <c r="E32" i="47"/>
  <c r="D9" i="57" l="1"/>
  <c r="I9" i="57" s="1"/>
  <c r="E9" i="56"/>
  <c r="J9" i="56" s="1"/>
  <c r="D9" i="56"/>
  <c r="I9" i="56" s="1"/>
  <c r="E56" i="47"/>
  <c r="F55" i="47"/>
  <c r="E55" i="47"/>
  <c r="F54" i="47"/>
  <c r="E54" i="47"/>
  <c r="F53" i="47"/>
  <c r="E53" i="47"/>
  <c r="E52" i="47"/>
  <c r="F52" i="47"/>
  <c r="F51" i="47"/>
  <c r="E51" i="47"/>
  <c r="F37" i="47"/>
  <c r="F57" i="47"/>
  <c r="D9" i="48"/>
  <c r="I9" i="48" s="1"/>
  <c r="E50" i="47" s="1"/>
  <c r="E36" i="47"/>
  <c r="E9" i="48"/>
  <c r="J9" i="48" s="1"/>
  <c r="F58" i="47"/>
  <c r="E58" i="47"/>
  <c r="F35" i="47"/>
  <c r="E61" i="47"/>
  <c r="I13" i="48"/>
  <c r="E60" i="47"/>
  <c r="E42" i="47"/>
  <c r="E41" i="47"/>
  <c r="F39" i="47"/>
  <c r="E59" i="47"/>
  <c r="E40" i="47"/>
  <c r="F38" i="47"/>
  <c r="J13" i="48"/>
  <c r="E9" i="49"/>
  <c r="E9" i="52"/>
  <c r="E9" i="45"/>
  <c r="E9" i="46"/>
  <c r="E9" i="39"/>
  <c r="E9" i="14"/>
  <c r="E9" i="13"/>
  <c r="E9" i="11"/>
  <c r="E9" i="36"/>
  <c r="E9" i="9"/>
  <c r="E9" i="28"/>
  <c r="F70" i="47"/>
  <c r="F71" i="47"/>
  <c r="D25" i="47"/>
  <c r="D24" i="47"/>
  <c r="F25" i="47"/>
  <c r="E25" i="47"/>
  <c r="F66" i="47"/>
  <c r="E66" i="47"/>
  <c r="F65" i="47"/>
  <c r="E65" i="47"/>
  <c r="F9" i="31"/>
  <c r="D12" i="47" s="1"/>
  <c r="F9" i="54"/>
  <c r="C9" i="54"/>
  <c r="C9" i="55"/>
  <c r="D9" i="55"/>
  <c r="F12" i="55"/>
  <c r="F9" i="55"/>
  <c r="D14" i="47" s="1"/>
  <c r="F14" i="3"/>
  <c r="F12" i="3"/>
  <c r="E9" i="3"/>
  <c r="D21" i="47" s="1"/>
  <c r="D9" i="3"/>
  <c r="D20" i="47" s="1"/>
  <c r="E20" i="47" s="1"/>
  <c r="C9" i="3"/>
  <c r="D19" i="47" s="1"/>
  <c r="E19" i="47"/>
  <c r="F19" i="47"/>
  <c r="F13" i="3"/>
  <c r="F50" i="47" l="1"/>
  <c r="F24" i="47"/>
  <c r="E24" i="47"/>
  <c r="F12" i="47"/>
  <c r="E12" i="47"/>
  <c r="E14" i="47"/>
  <c r="F14" i="47"/>
  <c r="F20" i="47"/>
  <c r="F9" i="3"/>
  <c r="D11" i="47" s="1"/>
  <c r="F11" i="47" s="1"/>
  <c r="E11" i="47" l="1"/>
  <c r="D15" i="47"/>
  <c r="E15" i="47" s="1"/>
  <c r="D10" i="47"/>
  <c r="F10" i="47" s="1"/>
  <c r="F46" i="47"/>
  <c r="E46" i="47" l="1"/>
  <c r="E10" i="47"/>
  <c r="F15" i="47"/>
</calcChain>
</file>

<file path=xl/sharedStrings.xml><?xml version="1.0" encoding="utf-8"?>
<sst xmlns="http://schemas.openxmlformats.org/spreadsheetml/2006/main" count="2778" uniqueCount="1895">
  <si>
    <t>TIPO DE LUGAR GENERAL</t>
  </si>
  <si>
    <t>TIPO DE LUGAR DETALLADO</t>
  </si>
  <si>
    <t xml:space="preserve">
FUENTES Y NOTAS EXPLICATIVAS</t>
  </si>
  <si>
    <t>Fuentes y notas explicativas</t>
  </si>
  <si>
    <t>Agrario</t>
  </si>
  <si>
    <t>Industria</t>
  </si>
  <si>
    <t>Servicios</t>
  </si>
  <si>
    <t>Conductores y operadores de maquinaria móvil</t>
  </si>
  <si>
    <t>SECTOR</t>
  </si>
  <si>
    <t>SECCIÓN Y DIVISIÓN</t>
  </si>
  <si>
    <t xml:space="preserve">               POR SECTOR, SECCIÓN Y DIVISIÓN DE ACTIVIDAD ECONÓMICA</t>
  </si>
  <si>
    <t xml:space="preserve">               POR SEXO Y EDAD DEL TRABAJADOR ACCIDENTADO</t>
  </si>
  <si>
    <t xml:space="preserve">               POR GRANDES GRUPOS DE OCUPACIÓN</t>
  </si>
  <si>
    <t xml:space="preserve">               POR TIPO DE LUGAR DONDE SE ENCONTRABA EL TRABAJADOR ACCIDENTADO</t>
  </si>
  <si>
    <t xml:space="preserve">               POR ACTIVIDAD FÍSICA QUE REALIZABA EL TRABAJADOR ACCIDENTADO</t>
  </si>
  <si>
    <t xml:space="preserve">               POR DESVIACIÓN QUE PRODUJO EL ACCIDENTE</t>
  </si>
  <si>
    <t xml:space="preserve">               POR FORMA O CONTACTO QUE PRODUJO LA LESIÓN</t>
  </si>
  <si>
    <t xml:space="preserve">               POR DESCRIPCIÓN DE LA LESIÓN</t>
  </si>
  <si>
    <t xml:space="preserve">                 POR PARTE DEL CUERPO LESIONADA</t>
  </si>
  <si>
    <t>Se incluyen los accidentes que han causado baja en el periodo de referencia, recepcionados por la Autoridad Laboral Provincial (véanse Fuentes y Notas Explicativas).</t>
  </si>
  <si>
    <t>ATR-R1</t>
  </si>
  <si>
    <t>ATR-A3</t>
  </si>
  <si>
    <t>ATR-A4</t>
  </si>
  <si>
    <t>ATR-A5</t>
  </si>
  <si>
    <t>ATR-A6</t>
  </si>
  <si>
    <t>ATR-A7</t>
  </si>
  <si>
    <t>ATR-A8</t>
  </si>
  <si>
    <t>ATR-A9</t>
  </si>
  <si>
    <t>ATR-A10</t>
  </si>
  <si>
    <t>Accidentes de trabajo</t>
  </si>
  <si>
    <t>Índice</t>
  </si>
  <si>
    <t>CUADROS RESUMEN</t>
  </si>
  <si>
    <t>ACCIDENTES DE TRABAJO</t>
  </si>
  <si>
    <t>EN JORNADA</t>
  </si>
  <si>
    <t>Leves</t>
  </si>
  <si>
    <t>Graves</t>
  </si>
  <si>
    <t>Mortales</t>
  </si>
  <si>
    <t>TOTAL</t>
  </si>
  <si>
    <t>A</t>
  </si>
  <si>
    <t>B</t>
  </si>
  <si>
    <t>C</t>
  </si>
  <si>
    <t>E</t>
  </si>
  <si>
    <t>F</t>
  </si>
  <si>
    <t>Construcción</t>
  </si>
  <si>
    <t>H</t>
  </si>
  <si>
    <t>I</t>
  </si>
  <si>
    <t>J</t>
  </si>
  <si>
    <t>K</t>
  </si>
  <si>
    <t>M</t>
  </si>
  <si>
    <t>N</t>
  </si>
  <si>
    <t>VARONES</t>
  </si>
  <si>
    <t>MUJERES</t>
  </si>
  <si>
    <t>L</t>
  </si>
  <si>
    <t>O</t>
  </si>
  <si>
    <t>P</t>
  </si>
  <si>
    <t>ATR-FN</t>
  </si>
  <si>
    <t>ATR-A10_II</t>
  </si>
  <si>
    <t>ATR-A2_II</t>
  </si>
  <si>
    <t>ATR-A3_II</t>
  </si>
  <si>
    <t>ATR-A4_II</t>
  </si>
  <si>
    <t>ATR-A5_II</t>
  </si>
  <si>
    <t>ATR-A6_II</t>
  </si>
  <si>
    <t>ATR-A7_II</t>
  </si>
  <si>
    <t>ATR-A8_II</t>
  </si>
  <si>
    <t>ATR-A9_II</t>
  </si>
  <si>
    <t>Accidentes en jornada de trabajo: Por sexo y edad del trabajador accidentado</t>
  </si>
  <si>
    <t>Accidentes en jornada de trabajo: Por grandes grupos de ocupación</t>
  </si>
  <si>
    <t>Accidentes en jornada de trabajo: Por tipo de lugar donde se encontraba el trabajador accidentado</t>
  </si>
  <si>
    <t>Accidentes en jornada de trabajo: Por actividad física específica que desempeñaba el trabajador accidentado</t>
  </si>
  <si>
    <t>Accidentes en jornada de trabajo: Por desviación que produjo el accidente</t>
  </si>
  <si>
    <t>Accidentes en jornada de trabajo: Por forma o contacto que produjo la lesión</t>
  </si>
  <si>
    <t>Accidentes en jornada de trabajo: Por descripción de la lesión</t>
  </si>
  <si>
    <t>Accidentes en jornada de trabajo: Por parte del cuerpo lesionada</t>
  </si>
  <si>
    <t>Accidentes In Intinere: Por sector, sección y división de actividad económica</t>
  </si>
  <si>
    <t>Accidentes In Intinere: Por sexo y edad del trabajador accidentado</t>
  </si>
  <si>
    <t>Accidentes In Intinere: Por grandes grupos de ocupación</t>
  </si>
  <si>
    <t>Accidentes In Intinere: Por tipo de lugar donde se encontraba el trabajador accidentado</t>
  </si>
  <si>
    <t>Accidentes In Intinere: Por actividad física específica que desempeñaba el trabajador accidentado</t>
  </si>
  <si>
    <t>Accidentes In Intinere: Por desviación que produjo el accidente</t>
  </si>
  <si>
    <t>Accidentes In Intinere: Por forma o contacto que produjo la lesión</t>
  </si>
  <si>
    <t>Accidentes In Intinere: Por descripción de la lesión</t>
  </si>
  <si>
    <t>Accidentes In Intinere: Por parte del cuerpo lesionada</t>
  </si>
  <si>
    <t>ATR-A2. ACCIDENTES DE TRABAJO CON BAJA, EN JORNADA, SEGÚN GRAVEDAD,</t>
  </si>
  <si>
    <t>ATR-A3. ACCIDENTES DE TRABAJO CON BAJA, EN JORNADA, SEGÚN GRAVEDAD,</t>
  </si>
  <si>
    <t>ATR-A5. ACCIDENTES DE TRABAJO CON BAJA, EN JORNADA, SEGÚN GRAVEDAD,</t>
  </si>
  <si>
    <t>ATR-A6. ACCIDENTES DE TRABAJO CON BAJA, EN JORNADA, SEGÚN GRAVEDAD,</t>
  </si>
  <si>
    <t>ATR-A7. ACCIDENTES DE TRABAJO CON BAJA, EN JORNADA, SEGÚN GRAVEDAD,</t>
  </si>
  <si>
    <t>ATR-A8. ACCIDENTES DE TRABAJO CON BAJA, EN JORNADA, SEGÚN GRAVEDAD,</t>
  </si>
  <si>
    <t>ATR-A9. ACCIDENTES DE TRABAJO CON BAJA, EN JORNADA, SEGÚN GRAVEDAD,</t>
  </si>
  <si>
    <t>ATR-A10. ACCIDENTES DE TRABAJO CON BAJA, EN JORNADA, SEGÚN GRAVEDAD,</t>
  </si>
  <si>
    <t>ATR-A2_II. ACCIDENTES DE TRABAJO CON BAJA, IN ITINERE, SEGÚN GRAVEDAD,</t>
  </si>
  <si>
    <t>ATR-A3_II. ACCIDENTES DE TRABAJO CON BAJA, IN ITINERE, SEGÚN GRAVEDAD,</t>
  </si>
  <si>
    <t>ATR-A4__II. ACCIDENTES DE TRABAJO CON BAJA, IN ITINERE, SEGÚN GRAVEDAD,</t>
  </si>
  <si>
    <t>ATR-A5_II. ACCIDENTES DE TRABAJO CON BAJA, IN ITINERE, SEGÚN GRAVEDAD,</t>
  </si>
  <si>
    <t>ATR-A6_II. ACCIDENTES DE TRABAJO CON BAJA, IN ITINERE, SEGÚN GRAVEDAD,</t>
  </si>
  <si>
    <t>ATR-A7_II. ACCIDENTES DE TRABAJO CON BAJA,IN ITINERE, SEGÚN GRAVEDAD,</t>
  </si>
  <si>
    <t>ATR-A8_II. ACCIDENTES DE TRABAJO CON BAJA, IN ITINERE, SEGÚN GRAVEDAD,</t>
  </si>
  <si>
    <t>ATR-A9_II. ACCIDENTES DE TRABAJO CON BAJA, IN ITINERE, SEGÚN GRAVEDAD,</t>
  </si>
  <si>
    <t>ATR-A10_II. ACCIDENTES DE TRABAJO CON BAJA, IN ITINERE, SEGÚN GRAVEDAD,</t>
  </si>
  <si>
    <t>Volver al índice</t>
  </si>
  <si>
    <t>000</t>
  </si>
  <si>
    <t>011</t>
  </si>
  <si>
    <t>012</t>
  </si>
  <si>
    <t>013</t>
  </si>
  <si>
    <t>019</t>
  </si>
  <si>
    <t>021</t>
  </si>
  <si>
    <t>022</t>
  </si>
  <si>
    <t>023</t>
  </si>
  <si>
    <t>029</t>
  </si>
  <si>
    <t>031</t>
  </si>
  <si>
    <t>032</t>
  </si>
  <si>
    <t>033</t>
  </si>
  <si>
    <t>034</t>
  </si>
  <si>
    <t>035</t>
  </si>
  <si>
    <t>036</t>
  </si>
  <si>
    <t>039</t>
  </si>
  <si>
    <t>041</t>
  </si>
  <si>
    <t>042</t>
  </si>
  <si>
    <t>043</t>
  </si>
  <si>
    <t>044</t>
  </si>
  <si>
    <t>049</t>
  </si>
  <si>
    <t>051</t>
  </si>
  <si>
    <t>059</t>
  </si>
  <si>
    <t>061</t>
  </si>
  <si>
    <t>062</t>
  </si>
  <si>
    <t>063</t>
  </si>
  <si>
    <t>069</t>
  </si>
  <si>
    <t>071</t>
  </si>
  <si>
    <t>072</t>
  </si>
  <si>
    <t>079</t>
  </si>
  <si>
    <t>081</t>
  </si>
  <si>
    <t>082</t>
  </si>
  <si>
    <t>091</t>
  </si>
  <si>
    <t>22</t>
  </si>
  <si>
    <t>14</t>
  </si>
  <si>
    <t>61</t>
  </si>
  <si>
    <t>12</t>
  </si>
  <si>
    <t>00</t>
  </si>
  <si>
    <t>11</t>
  </si>
  <si>
    <t>13</t>
  </si>
  <si>
    <t>21</t>
  </si>
  <si>
    <t>41</t>
  </si>
  <si>
    <t>23</t>
  </si>
  <si>
    <t>71</t>
  </si>
  <si>
    <t>72</t>
  </si>
  <si>
    <t>73</t>
  </si>
  <si>
    <t>74</t>
  </si>
  <si>
    <t>75</t>
  </si>
  <si>
    <t>81</t>
  </si>
  <si>
    <t>82</t>
  </si>
  <si>
    <t>83</t>
  </si>
  <si>
    <t>84</t>
  </si>
  <si>
    <t>040</t>
  </si>
  <si>
    <t>052</t>
  </si>
  <si>
    <t>111</t>
  </si>
  <si>
    <t>112</t>
  </si>
  <si>
    <t>78</t>
  </si>
  <si>
    <t>Tabla - 1: TIPO DE LUGAR</t>
  </si>
  <si>
    <t>Ninguna información</t>
  </si>
  <si>
    <t>010</t>
  </si>
  <si>
    <t>Zonas industriales - Sin especificar</t>
  </si>
  <si>
    <t>Lugar de producción, taller, fábrica</t>
  </si>
  <si>
    <t>Área de mantenimiento, taller de reparación</t>
  </si>
  <si>
    <t>Áreas destinadas principalmente a almacenamiento, carga, descarga</t>
  </si>
  <si>
    <t>Otros Tipos de lugar conocidos del grupo 010, pero no mencionados anteriormente</t>
  </si>
  <si>
    <t>020</t>
  </si>
  <si>
    <t>Obras, construcción, cantera, mina a cielo abierto - Sin especificar</t>
  </si>
  <si>
    <t>Obras - edificio en construcción</t>
  </si>
  <si>
    <t>Obras - edificio en demolición, renovación o mantenimiento</t>
  </si>
  <si>
    <t>Cantera, mina a cielo abierto, excavación, zanja (incluidas las minas a cielo abierto y la canteras en explotación)</t>
  </si>
  <si>
    <t>024</t>
  </si>
  <si>
    <t>Obras subterráneas</t>
  </si>
  <si>
    <t>025</t>
  </si>
  <si>
    <t>Obras en el agua</t>
  </si>
  <si>
    <t>026</t>
  </si>
  <si>
    <t>Obras en medio hiperbárico</t>
  </si>
  <si>
    <t>Otros Tipos de lugar conocidos del grupo 020, pero no mencionados anteriormente</t>
  </si>
  <si>
    <t>030</t>
  </si>
  <si>
    <t>Lugares agrícolas, de cría de animales, de piscicultura, zona forestal - Sin especificar</t>
  </si>
  <si>
    <t>Lugares de cría de animales</t>
  </si>
  <si>
    <t>Lugares agrícolas - cultivo del suelo</t>
  </si>
  <si>
    <t>Lugares agrícolas - cultivo en árboles o arbustos</t>
  </si>
  <si>
    <t>Zonas forestales</t>
  </si>
  <si>
    <t>Zonas piscícolas, pesca, acuicultura (no a bordo de un barco)</t>
  </si>
  <si>
    <t>Jardines, parques, jardines florales, parques zoológicos</t>
  </si>
  <si>
    <t>Otros Tipos de lugar conocidos del grupo 030, pero no mencionados anteriormente</t>
  </si>
  <si>
    <t>Lugares de actividad terciaria, oficinas, áreas de ocio, varios - Sin especificar</t>
  </si>
  <si>
    <t>Oficinas, salas de reunión, bibliotecas, etc.</t>
  </si>
  <si>
    <t>Centros de enseñanza, escuelas, institutos, universidades, guarderías</t>
  </si>
  <si>
    <t>Lugares de venta, pequeños o grandes (incluida la venta ambulante)</t>
  </si>
  <si>
    <t>Restaurantes, lugares de ocio, lugares de alojamiento (incluidos museos, lugares destinados a espectáculos, ferias, etc.)</t>
  </si>
  <si>
    <t>Otros Tipos de lugar conocidos del grupo 040, pero no mencionados anteriormente</t>
  </si>
  <si>
    <t>050</t>
  </si>
  <si>
    <t>Centros sanitarios - Sin especificar</t>
  </si>
  <si>
    <t>Centros sanitarios, clínicas, hospitales, guarderías</t>
  </si>
  <si>
    <t>Otros Tipos de lugar conocidos del grupo 050, pero no mencionados anteriormente</t>
  </si>
  <si>
    <t>060</t>
  </si>
  <si>
    <t>Lugares públicos - Sin especificar</t>
  </si>
  <si>
    <t>Lugares abiertos permanentemente al público (vías de acceso, de circulación, zona de estacionamiento, sala de espera de estación aeropuerto, etc.)</t>
  </si>
  <si>
    <t>Medio de transporte - terrestre: carretera o ferrocarril - privado o público (sea cual fuere: tren, autobús, automóvil, etc.)</t>
  </si>
  <si>
    <t>Zona aneja a lugares públicos con acceso reservado al personal autorizado: vía de ferrocarril, pavimento de aeródromo, arcén de autopista</t>
  </si>
  <si>
    <t>Otros Tipos de lugar conocidos del grupo 060, pero no mencionados anteriormente</t>
  </si>
  <si>
    <t>070</t>
  </si>
  <si>
    <t>Domicilios - Sin especificar</t>
  </si>
  <si>
    <t>Domicilio privado</t>
  </si>
  <si>
    <t>Partes comunes, anexos, jardines colindantes privados</t>
  </si>
  <si>
    <t>Otros Tipos de lugar conocidos del grupo 070, pero no mencionados anteriormente</t>
  </si>
  <si>
    <t>080</t>
  </si>
  <si>
    <t>Lugares de actividades deportivas - Sin especificar</t>
  </si>
  <si>
    <t>En el interior - salas de actividades deportivas, gimnasios, piscinas cubiertas</t>
  </si>
  <si>
    <t>En el exterior - terrenos de deporte, piscinas, pistas de esquí</t>
  </si>
  <si>
    <t>089</t>
  </si>
  <si>
    <t>Otros Tipos de lugar conocidos del grupo 080, pero no mencionados anteriormente</t>
  </si>
  <si>
    <t>090</t>
  </si>
  <si>
    <t>En el aire, elevados - con excepción de las obras - Sin especificar</t>
  </si>
  <si>
    <t>Elevados - en una superficie fija (tejados, terrazas, etc.)</t>
  </si>
  <si>
    <t>092</t>
  </si>
  <si>
    <t>Elevados - mástiles, torres, plataformas suspendidas</t>
  </si>
  <si>
    <t>093</t>
  </si>
  <si>
    <t>En el aire - a bordo de una aeronave, etc.</t>
  </si>
  <si>
    <t>099</t>
  </si>
  <si>
    <t>Otros Tipos de lugar conocidos del grupo 090, con excepción de las obras, pero no mencionados anteriormente</t>
  </si>
  <si>
    <t>Subterráneos - con excepción de las obras - Sin especificar</t>
  </si>
  <si>
    <t>Subterráneos - túneles (carretera, tren, metro, etc.)</t>
  </si>
  <si>
    <t>Subterráneos - minas</t>
  </si>
  <si>
    <t>Subterráneos - alcantarillas</t>
  </si>
  <si>
    <t>Otros Tipos de lugar conocidos del grupo 100, con excepción de las obras, no mencionados anteriormente</t>
  </si>
  <si>
    <t>En el agua - con excepción de las obras - Sin especificar</t>
  </si>
  <si>
    <t>Mares u océanos - a bordo de todo tipo de navíos, plataformas, buques, barcos, barcazas</t>
  </si>
  <si>
    <t>Lagos, ríos, puertos - a bordo de todo tipo de navíos, plataformas, buques, barcos, barcazas</t>
  </si>
  <si>
    <t>Otros Tipos de lugar conocidos del grupo 110, con excepción de las obras, pero no mencionados anteriormente</t>
  </si>
  <si>
    <t>En medio hiperbárico - con excepción de las obras - Sin especif.</t>
  </si>
  <si>
    <t>En medio hiperbárico - bajo el agua (inmersiones, etc.)</t>
  </si>
  <si>
    <t>En medio hiperbárico - cámara hiperbárica</t>
  </si>
  <si>
    <t>Otros Tipos de lugar conocidos del grupo 120, con excepción de las obras, pero no mencionados anteriormente</t>
  </si>
  <si>
    <t>Otros Tipos de lugar no codificados en esta clasificación</t>
  </si>
  <si>
    <t>Tabla - 2: TIPO DE TRABAJO</t>
  </si>
  <si>
    <t>Tareas de producción, transformación, tratamiento, almacenamiento -de todo tipo - Sin especificar</t>
  </si>
  <si>
    <t>Producción, transformación, tratamiento - de todo tipo</t>
  </si>
  <si>
    <t>Almacenamiento - de todo tipo</t>
  </si>
  <si>
    <t>Otros Tipos de trabajo conocidos del grupo 10 pero no mencionados anteriormente</t>
  </si>
  <si>
    <t>Labores de movimientos de tierras, construcción, mantenimiento, demolición - Sin especificar</t>
  </si>
  <si>
    <t>Movimiento de tierras</t>
  </si>
  <si>
    <t>Nueva construcción - edificios</t>
  </si>
  <si>
    <t>Nueva construcción - obras de fábrica, infraestructura, carreteras, puentes, presas, puertos</t>
  </si>
  <si>
    <t>Renovación, reparación, agregación, mantenimiento - de todo tipo de construcciones</t>
  </si>
  <si>
    <t>Demolición de todo tipo de construcciones</t>
  </si>
  <si>
    <t>Otros Tipos de trabajo conocidos del grupo 20 pero no mencionados anteriormente</t>
  </si>
  <si>
    <t>Labores de tipo agrícola, forestal, hortícola, piscícola, con animales vivos - Sin especificar</t>
  </si>
  <si>
    <t>Labores de tipo agrícola - trabajos de la tierra</t>
  </si>
  <si>
    <t>Labores de tipo agrícola - con vegetales, horticultura</t>
  </si>
  <si>
    <t>Labores de tipo ganadero - sobre/con animales vivos</t>
  </si>
  <si>
    <t>Labores de tipo forestal</t>
  </si>
  <si>
    <t>Labores de tipo piscícola, pesca</t>
  </si>
  <si>
    <t>Otros Tipos de trabajo conocidos del grupo 30 pero no mencionados anteriormente</t>
  </si>
  <si>
    <t>Actividades de servicios a empresas o a personas y trabajos intelectuales - Sin especificar</t>
  </si>
  <si>
    <t>Servidos, atención sanitaria, asistencia a personas</t>
  </si>
  <si>
    <t>Actividades intelectuales - enseñanza, formación, tratamiento de la información, trabajos de oficina, de organización y de gestión</t>
  </si>
  <si>
    <t>Actividades comerciales - compra, venta, servicios conexos</t>
  </si>
  <si>
    <t>Otros Tipos de trabajo conocidos del grupo 40 pero no mencionados anteriormente</t>
  </si>
  <si>
    <t>Trabajos relacionados con las tareas codificadas en 10, 20, 30 y 40 - Sin especificar</t>
  </si>
  <si>
    <t>Colocación, preparación, instalación, montaje, desmantelamiento, desmontaje</t>
  </si>
  <si>
    <t>Mantenimiento, reparación, reglaje, puesta a punto</t>
  </si>
  <si>
    <t>053</t>
  </si>
  <si>
    <t>Limpieza de locales, de máquinas - industrial o manual</t>
  </si>
  <si>
    <t>054</t>
  </si>
  <si>
    <t>Gestión de residuos, desecho, tratamiento de residuos de todo tipo</t>
  </si>
  <si>
    <t>055</t>
  </si>
  <si>
    <t>Vigilancia, inspección de procesos de fabricación, de locales, de medios de transporte de equipos - con o sin material de control</t>
  </si>
  <si>
    <t>Otros Tipos de trabajo conocidos del grupo 50 pero no mencionados anteriormente</t>
  </si>
  <si>
    <t>Circulación, actividades deportivas y artísticas - Sin especificar</t>
  </si>
  <si>
    <t>Circulación, incluso en los medios de transporte</t>
  </si>
  <si>
    <t>Actividades deportivas y artísticas</t>
  </si>
  <si>
    <t>Otros Tipos de trabajo conocidos del grupo 60 pero no mencionados anteriormente</t>
  </si>
  <si>
    <t>Otros Tipos de trabajo no codificados en esta clasificación</t>
  </si>
  <si>
    <t>Tabla - 3: ACTIVIDAD FÍSICA ESPECÍFICA</t>
  </si>
  <si>
    <t>Operaciones con máquinas - Sin especificar</t>
  </si>
  <si>
    <t>Arrancar la máquina, parar la máquina</t>
  </si>
  <si>
    <t>Alimentar la máquina, vaciar la máquina</t>
  </si>
  <si>
    <t>Vigilar la máquina, hacer funcionar - conducir la máquina</t>
  </si>
  <si>
    <t>Otra actividad física específica conocida del grupo 10 pero no mencionada anteriormente</t>
  </si>
  <si>
    <t>Trabajos con herramientas manuales - Sin especificar</t>
  </si>
  <si>
    <t>Trabajar con herramientas manuales sin motor</t>
  </si>
  <si>
    <t>Trabajar con herramientas manuales con motor</t>
  </si>
  <si>
    <t>Otra actividad física específica conocida del grupo 20 pero no mencionada anteriormente</t>
  </si>
  <si>
    <t>Conducir/estar a bordo de un medio de transporte - equipo de carga - Sin especificar</t>
  </si>
  <si>
    <t>Conducir un medio de transporte o un equipo de carga - móvil y con motor</t>
  </si>
  <si>
    <t>Conducir un medio de transporte o un equipo de carga - móvil y sin motor</t>
  </si>
  <si>
    <t>Ser pasajero a bordo de un medio de transporte</t>
  </si>
  <si>
    <t>Otra actividad física específica conocida del grupo 30 pero no mencionada anteriormente</t>
  </si>
  <si>
    <t>Manipulación de objetos - Sin especificar</t>
  </si>
  <si>
    <t>Coger con la mano, agarrar, asir, sujetar en la mano, poner - en un plano horizontal</t>
  </si>
  <si>
    <t>Ligar, atar, arrancar, deshacer, prensar, destornillar, atornillar, girar</t>
  </si>
  <si>
    <t>Fijar, colgar, izar, instalar - en un plano vertical</t>
  </si>
  <si>
    <t>Lanzar, proyectar lejos</t>
  </si>
  <si>
    <t>045</t>
  </si>
  <si>
    <t>Abrir, cerrar (una caja, un embalaje, un paquete)</t>
  </si>
  <si>
    <t>046</t>
  </si>
  <si>
    <t>Verter, introducir líquidos, llenar, regar, pulverizar, vaciar, achicar</t>
  </si>
  <si>
    <t>047</t>
  </si>
  <si>
    <t>Abrir (un cajón), empujar (una puerta de un hangar, de un despacho, de un armario)</t>
  </si>
  <si>
    <t>Otra actividad física específica conocida del grupo 40 pero no mencionada anteriormente</t>
  </si>
  <si>
    <t>Transporte manual - Sin especificar</t>
  </si>
  <si>
    <t>Transportar verticalmente - alzar, levantar, bajar, etc., un objeto</t>
  </si>
  <si>
    <t>Transportar horizontalmente - tirar de, empujar, hacer rodar, etc., un objeto</t>
  </si>
  <si>
    <t>Transportar una carga (portar) - por parte de una persona</t>
  </si>
  <si>
    <t>Otra actividad física específica conocida del grupo 50 pero no mencionada anteriormente</t>
  </si>
  <si>
    <t>Movimiento - Sin especificar</t>
  </si>
  <si>
    <t>Andar, correr, subir, bajar, etc.</t>
  </si>
  <si>
    <t>Entrar, salir</t>
  </si>
  <si>
    <t>Saltar, abalanzarse, etc.</t>
  </si>
  <si>
    <t>064</t>
  </si>
  <si>
    <t>Arrastrarse, trepar, etc.</t>
  </si>
  <si>
    <t>065</t>
  </si>
  <si>
    <t>Levantarse, sentarse, etc.</t>
  </si>
  <si>
    <t>066</t>
  </si>
  <si>
    <t>Nadar, sumergirse</t>
  </si>
  <si>
    <t>067</t>
  </si>
  <si>
    <t>Hacer movimientos en un mismo sitio</t>
  </si>
  <si>
    <t>Otra actividad física específica conocida del grupo 60 pero no mencionada anteriormente</t>
  </si>
  <si>
    <t>Estar presente - Sin especificar</t>
  </si>
  <si>
    <t>Otra actividad física específica no codificada en esta clasificac.</t>
  </si>
  <si>
    <t>Tabla - 4: DESVIACIÓN</t>
  </si>
  <si>
    <t>Desviación por problema eléctrico, explosión, fuego - Sin especificar</t>
  </si>
  <si>
    <t>Problema eléctrico causado por fallo en la instalación - que da lugar a un contacto indirecto</t>
  </si>
  <si>
    <t>Problema eléctrico - que da lugar a un contacto directo</t>
  </si>
  <si>
    <t>Explosión</t>
  </si>
  <si>
    <t>014</t>
  </si>
  <si>
    <t>Incendio, fuego</t>
  </si>
  <si>
    <t>Otra desviación conocida del grupo 10 pero no mencionada anteriormente</t>
  </si>
  <si>
    <t>Desviación por desbordamiento, vuelco, escape, derrame, vaporización, emanación - Sin especificar</t>
  </si>
  <si>
    <t>En estado de sólido - desbordamiento, vuelco</t>
  </si>
  <si>
    <t>En estado líquido - escape, rezumamiento, derrame, salpicadura, aspersión</t>
  </si>
  <si>
    <t>En estado gaseoso - vaporización, formación de aerosoles, formación de gases</t>
  </si>
  <si>
    <t>Pulverulento - emanación de humos, emisión de polvo, partículas</t>
  </si>
  <si>
    <t>Otra desviación conocida del grupo 20 pero no mencionada anteriormente</t>
  </si>
  <si>
    <t>Rotura, fractura, estallido, resbalón, caída, derrumbamiento de agente material - Sin especificar</t>
  </si>
  <si>
    <t>Rotura de material, en las juntas, en las conexiones</t>
  </si>
  <si>
    <t>Rotura, estallido, en fragmentos (madera, cristal, metal, piedra, plástico, otros)</t>
  </si>
  <si>
    <t>Resbalón, caída, derrumbamiento de agente material - superior (que cae sobre la víctima)</t>
  </si>
  <si>
    <t>Resbalón, caída, derrumbamiento de agente material - inferior (que arrastra a la víctima)</t>
  </si>
  <si>
    <t>Resbalón, caída, derrumbamiento de agente material - al mismo nivel</t>
  </si>
  <si>
    <t>Otra desviación conocida del grupo 30 pero no mencionada anteriormente</t>
  </si>
  <si>
    <t>Pérdida (total o parcial) de control de máquinas, medios de transporte - equipo de carga, herramienta manual, objeto, animal - Sin especificar</t>
  </si>
  <si>
    <t>Pérdida (total o parcial) de control - de máquina (incluido el arranque intempestivo), así como de la materia sobre la que se trabaje con la máquina</t>
  </si>
  <si>
    <t>Pérdida (total o parcial) de control - de medio de transporte - de equipo de carga (con motor o sin él)</t>
  </si>
  <si>
    <t>Pérdida (total o parcial) de control - de herramienta manual (con motor o sin él), así como de la materia sobre la que se trabaje con la herramienta</t>
  </si>
  <si>
    <t>Pérdida (total o parcial) de control - de objeto (transportado, desplazado, manipulado, etc.)</t>
  </si>
  <si>
    <t>Pérdida (total o parcial) de control - de animal</t>
  </si>
  <si>
    <t>Otra desviación conocida del grupo 40 pero no mencionada anteriormente</t>
  </si>
  <si>
    <t>Resbalón o tropezón con caída - Caída de personas - Sin especif.</t>
  </si>
  <si>
    <t>Caída de una persona - desde una altura</t>
  </si>
  <si>
    <t>Resbalón o tropezón con caída - caída de una persona - al mismo nivel</t>
  </si>
  <si>
    <t>Otra desviación conocida del grupo 50 pero no mencionada anteriormente</t>
  </si>
  <si>
    <t>Movimiento del cuerpo sin esfuerzo físico (en general provoca una lesión externa) - Sin especificar</t>
  </si>
  <si>
    <t>Pisar un objeto cortante</t>
  </si>
  <si>
    <t>Arrodillarse, sentarse, apoyarse contra</t>
  </si>
  <si>
    <t>Quedar atrapado, ser arrastrado, por algún elemento o por el impulso de éste</t>
  </si>
  <si>
    <t>Movimientos no coordinados, gestos intempestivos, inoportunos</t>
  </si>
  <si>
    <t>Otra Desviación conocida del grupo 60 pero no mencionada anteriormente</t>
  </si>
  <si>
    <t>Movimiento del cuerpo como consecuencia de o con esfuerzo físico (por lo general provoca una lesión interna) - Sin especif.</t>
  </si>
  <si>
    <t>Levantar, transportar, levantarse</t>
  </si>
  <si>
    <t>Empujar, tirar de</t>
  </si>
  <si>
    <t>073</t>
  </si>
  <si>
    <t>Depositar, agacharse</t>
  </si>
  <si>
    <t>074</t>
  </si>
  <si>
    <t>En torsión, en rotación, al girarse</t>
  </si>
  <si>
    <t>075</t>
  </si>
  <si>
    <t>Caminar con dificultad, traspiés, resbalón - sin caída</t>
  </si>
  <si>
    <t>Otra Desviación conocida del grupo 70 pero no mencionada anteriormente</t>
  </si>
  <si>
    <t>Sorpresa, miedo, violencia, agresión, amenaza, presencia - Sin especificar</t>
  </si>
  <si>
    <t>Sorpresa, miedo</t>
  </si>
  <si>
    <t>Violencia, agresión, amenaza - entre miembros de la empresa que se hallan bajo la autoridad del empresario</t>
  </si>
  <si>
    <t>083</t>
  </si>
  <si>
    <t>Violencia, agresión, amenaza - ejercida por personas ajenas a la empresa sobre las víctimas en el marco de sus funciones (atraco a banco, conductores autobús, etc.)</t>
  </si>
  <si>
    <t>084</t>
  </si>
  <si>
    <t>Agresión, empujón - por animales</t>
  </si>
  <si>
    <t>085</t>
  </si>
  <si>
    <t>Presencia de la víctima o de una tercera persona que represente en sí misma un peligro para ella misma y, en su caso, para otros</t>
  </si>
  <si>
    <t>Otra Desviación conocida del grupo 80 pero no mencionada anteriormente</t>
  </si>
  <si>
    <t>Otra Desviación no codificada en esta clasificación.</t>
  </si>
  <si>
    <t>Tabla- 5: FORMA CONTACTO</t>
  </si>
  <si>
    <t>Contacto con corriente eléctrica, fuego, temperatura o sustancias peligrosas - Sin especificar</t>
  </si>
  <si>
    <t>Contacto indirecto con un arco eléctrico, rayo (pasivo)</t>
  </si>
  <si>
    <t>Contacto directo con la electricidad, recibir una descarga eléctrica en el cuerpo</t>
  </si>
  <si>
    <t>Contacto con llamas directas u objetos o entornos - con elevada temperatura o en llamas</t>
  </si>
  <si>
    <t>Contacto con objeto o entorno - frío o helado</t>
  </si>
  <si>
    <t>015</t>
  </si>
  <si>
    <t>Contacto con sustancias peligrosas - a través de la nariz, la boca, por inhalación</t>
  </si>
  <si>
    <t>016</t>
  </si>
  <si>
    <t>Contacto con sustancias peligrosas - sobre o a través de la piel y de los ojos</t>
  </si>
  <si>
    <t>017</t>
  </si>
  <si>
    <t>Contacto con sustancias peligrosas - a través del sistema digestivo: tragando o comiendo</t>
  </si>
  <si>
    <t>Otro contacto - Tipo de lesión conocido del grupo 10 pero no mencionado anteriormente</t>
  </si>
  <si>
    <t>Ahogamiento, quedar sepultado, quedar envuelto - Sin especificar</t>
  </si>
  <si>
    <t>Ahogamiento en un líquido</t>
  </si>
  <si>
    <t>Quedar sepultado bajo un sólido</t>
  </si>
  <si>
    <t>Envuelto por, rodeado de gases o de partículas en suspensión</t>
  </si>
  <si>
    <t>Otro contacto - Tipo de lesión conocido del grupo 20 pero no mencionado anteriormente</t>
  </si>
  <si>
    <t>Aplastamiento sobre o contra un objeto inmóvil (el trabajador está en movimiento vertical u horizontal) - Sin especificar</t>
  </si>
  <si>
    <t>Aplastamiento sobre o contra, resultado de una caída</t>
  </si>
  <si>
    <t>Aplastamiento sobre o contra, resultado de un tropiezo o choque contra un objeto inmóvil</t>
  </si>
  <si>
    <t>Otro contacto - Tipo de lesión conocido del grupo 30 pero no mencionado anteriormente</t>
  </si>
  <si>
    <t>Choque o golpe contra un objeto en movimiento, colisión con -Sin especificar</t>
  </si>
  <si>
    <t>Choque o golpe contra un objeto - proyectado</t>
  </si>
  <si>
    <t>Choque o golpe contra un objeto - que cae</t>
  </si>
  <si>
    <t>Choque o golpe contra un objeto - en balanceo</t>
  </si>
  <si>
    <t>Choque o golpe contra un objeto (incluidos los vehículos) - en movimiento</t>
  </si>
  <si>
    <t>Colisión con un objeto (incluidos los vehículos) - colisión con una persona (la víctima está en movimiento)</t>
  </si>
  <si>
    <t>Golpe de mar</t>
  </si>
  <si>
    <t>Otro contacto - Tipo de lesión conocido del grupo 40 pero no mencionado anteriormente</t>
  </si>
  <si>
    <t>Contacto con «agente material» cortante, punzante, duro, rugoso, - Sin especificar</t>
  </si>
  <si>
    <t>Contacto con un «agente material» cortante (cuchillo u hoja)</t>
  </si>
  <si>
    <t>Contacto con un «agente material» punzante (clavo o herramienta afilada)</t>
  </si>
  <si>
    <t>Contacto con un «agente material» que arañe (rallador, lija, tabla no cepillada, etc.)</t>
  </si>
  <si>
    <t>Otro contacto - Tipo de lesión conocido del grupo 50 pero no mencionado anteriormente</t>
  </si>
  <si>
    <t>Quedar atrapado, ser aplastado, sufrir una amputación - Sin especificar</t>
  </si>
  <si>
    <t>Quedar atrapado, ser aplastado - en</t>
  </si>
  <si>
    <t>Quedar atrapado, ser aplastado - bajo</t>
  </si>
  <si>
    <t>Quedar atrapado, ser aplastado - entre</t>
  </si>
  <si>
    <t>Amputación, seccionamiento de un miembro, una mano o un dedo</t>
  </si>
  <si>
    <t>Otro contacto - Tipo de lesión conocido del grupo 60 pero no mencionado anteriormente</t>
  </si>
  <si>
    <t>Sobreesfuerzo físico, trauma psíquico, exposición a radiaciones, ruido, luz o presión - Sin especificar</t>
  </si>
  <si>
    <t>Sobreesfuerzo físico - sobre el sistema musculoesquelético</t>
  </si>
  <si>
    <t>Exposición a radiaciones, ruido, luz o presión</t>
  </si>
  <si>
    <t>Trauma psíquico</t>
  </si>
  <si>
    <t>Otro contacto - Tipo de lesión conocido del grupo 70 pero no mencionado antes</t>
  </si>
  <si>
    <t>Mordeduras, patadas, etc. (de animales o personas) - Sin especif.</t>
  </si>
  <si>
    <t>Mordedura</t>
  </si>
  <si>
    <t>Picadura de un insecto, un pez</t>
  </si>
  <si>
    <t>Golpes, patadas, cabezazos, estrangulamiento</t>
  </si>
  <si>
    <t>Otro contacto - Tipo de lesión conocido del grupo 80 pero no mencionado antes</t>
  </si>
  <si>
    <t>Infartos, derrames cerebrales y otras patologías no traumáticas</t>
  </si>
  <si>
    <t>Otro contacto - Tipo de lesión no codificado en la presente clasificación</t>
  </si>
  <si>
    <t>Tabla - 6: PARTE DEL CUERPO LESIONADA</t>
  </si>
  <si>
    <t>Parte del cuerpo afectada, sin especificar</t>
  </si>
  <si>
    <t>Cabeza, no descrita con más detalle</t>
  </si>
  <si>
    <t>Cabeza (Caput), cerebro, nervios craneanos y vasos cerebrales</t>
  </si>
  <si>
    <t>Zona facial</t>
  </si>
  <si>
    <t>Ojo(s)</t>
  </si>
  <si>
    <t>Oreja(s)</t>
  </si>
  <si>
    <t>Dientes</t>
  </si>
  <si>
    <t>018</t>
  </si>
  <si>
    <t>Cabeza, múltiples partes afectadas</t>
  </si>
  <si>
    <t>Cabeza, otras partes no mencionadas anteriormente</t>
  </si>
  <si>
    <t>Cuello, incluida la columna y las vértebras cervicales</t>
  </si>
  <si>
    <t>Cuello, incluida la columna y las vértebras del cuello</t>
  </si>
  <si>
    <t>Cuello, otras partes no mencionadas anteriormente</t>
  </si>
  <si>
    <t>Espalda, incluida la columna y las vértebras dorsolumbares</t>
  </si>
  <si>
    <t>Espalda, incluida la columna y las vértebras de la espalda</t>
  </si>
  <si>
    <t>Espalda, otras partes no mencionadas anteriormente</t>
  </si>
  <si>
    <t>Tronco y órganos, no descritos con más detalle</t>
  </si>
  <si>
    <t>Caja torácica, costillas, incluidos omoplatos y articulaciones acromioclaviculares</t>
  </si>
  <si>
    <t>Región torácica, incluidos sus órganos</t>
  </si>
  <si>
    <t>Región pélvica y abdominal, incluidos sus órganos</t>
  </si>
  <si>
    <t>048</t>
  </si>
  <si>
    <t>Tronco, múltiples partes afectadas</t>
  </si>
  <si>
    <t>Tronco, otras partes no mencionadas anteriormente</t>
  </si>
  <si>
    <t>Extremidades superiores, no descritas con más detalle</t>
  </si>
  <si>
    <t>Hombro y articulaciones del húmero</t>
  </si>
  <si>
    <t>Brazo, incluida la articulación del cúbito</t>
  </si>
  <si>
    <t>Mano</t>
  </si>
  <si>
    <t>Dedo(s)</t>
  </si>
  <si>
    <t>Muñeca</t>
  </si>
  <si>
    <t>058</t>
  </si>
  <si>
    <t>Extremidades superiores, múltiples partes afectadas</t>
  </si>
  <si>
    <t>Extremidades superiores, otras partes no mencionadas anteriormente</t>
  </si>
  <si>
    <t>Extremidades inferiores, no descritas con más detalle</t>
  </si>
  <si>
    <t>Cadera y articulación de la cadera</t>
  </si>
  <si>
    <t>Pierna, incluida la rodilla</t>
  </si>
  <si>
    <t>Maléolo</t>
  </si>
  <si>
    <t>Pie</t>
  </si>
  <si>
    <t>Dedo(s) del pie</t>
  </si>
  <si>
    <t>068</t>
  </si>
  <si>
    <t>Extremidades inferiores, múltiples partes afectadas</t>
  </si>
  <si>
    <t>Extremidades inferiores, otras partes no mencionadas anteriormente</t>
  </si>
  <si>
    <t>Todo el cuerpo y múltiples partes, no descritas con más detalle</t>
  </si>
  <si>
    <t>Todo el cuerpo (efectos sistémicos)</t>
  </si>
  <si>
    <t>078</t>
  </si>
  <si>
    <t>Múltiples partes del cuerpo afectadas</t>
  </si>
  <si>
    <t>Otras partes del cuerpo no mencionadas anteriormente</t>
  </si>
  <si>
    <t>Tabla - 7: DESCRIPCIÓN DE LA LESIÓN</t>
  </si>
  <si>
    <t>Tipo de lesión desconocida o sin especificar</t>
  </si>
  <si>
    <t>Heridas y lesiones superficiales</t>
  </si>
  <si>
    <t>Lesiones superficiales</t>
  </si>
  <si>
    <t>Heridas abiertas</t>
  </si>
  <si>
    <t>Otros tipos de heridas y lesiones superficiales</t>
  </si>
  <si>
    <t>Fracturas de huesos</t>
  </si>
  <si>
    <t>Fracturas cerradas</t>
  </si>
  <si>
    <t>Fracturas abiertas</t>
  </si>
  <si>
    <t>Otros tipos de fracturas de huesos</t>
  </si>
  <si>
    <t>Dislocaciones, esguinces y torceduras</t>
  </si>
  <si>
    <t>Dislocaciones y subluxaciones</t>
  </si>
  <si>
    <t>Esguinces y torceduras</t>
  </si>
  <si>
    <t>Otros tipos de dislocaciones, esguinces y torceduras</t>
  </si>
  <si>
    <t>Amputaciones traumáticas (pérdida de partes del cuerpo)</t>
  </si>
  <si>
    <t>Conmociones y lesiones internas</t>
  </si>
  <si>
    <t>Conmociones y lesiones intracraneales</t>
  </si>
  <si>
    <t>Lesiones internas</t>
  </si>
  <si>
    <t>Otros tipos de conmoción y lesiones internas</t>
  </si>
  <si>
    <t>Quemaduras, escaldaduras y congelación</t>
  </si>
  <si>
    <t>Quemaduras y escaldaduras (térmicas)</t>
  </si>
  <si>
    <t>Quemaduras químicas (corrosión)</t>
  </si>
  <si>
    <t>Congelación</t>
  </si>
  <si>
    <t>Otros tipos de quemaduras, escaldaduras y congelación</t>
  </si>
  <si>
    <t>Envenenamientos e infecciones</t>
  </si>
  <si>
    <t>Envenenamientos agudos</t>
  </si>
  <si>
    <t>Infecciones agudas</t>
  </si>
  <si>
    <t>Otros tipos de envenenamientos e infecciones</t>
  </si>
  <si>
    <t>Ahogamientos y asfixias</t>
  </si>
  <si>
    <t>Asfixias</t>
  </si>
  <si>
    <t>Ahogamientos y sumersiones no mortales</t>
  </si>
  <si>
    <t>Otros tipos de ahogamientos y asfixias</t>
  </si>
  <si>
    <t>Efectos del ruido, la vibración y la presión</t>
  </si>
  <si>
    <t>Pérdidas auditivas agudas</t>
  </si>
  <si>
    <t>Efectos de la presión (barotrauma)</t>
  </si>
  <si>
    <t>Otros efectos del ruido, la vibración y la presión</t>
  </si>
  <si>
    <t>Efectos de las temperaturas extremas, la luz y la radiación</t>
  </si>
  <si>
    <t>Calor e insolaciones</t>
  </si>
  <si>
    <t>Efectos de la radiación no térmica (rayos X, sustancias radiactivas, radiación ionizante, «ojos de soldador», etc. )</t>
  </si>
  <si>
    <t>Efectos de las bajas temperaturas</t>
  </si>
  <si>
    <t>Otros efectos de las temperaturas extremas, la luz y la radiación</t>
  </si>
  <si>
    <t>Trauma psíquico, choque traumático</t>
  </si>
  <si>
    <t>Daños psicológicos debidos a agresiones y amenazas</t>
  </si>
  <si>
    <t>Choques traumáticos (eléctrico, provocados por un rayo, etc.)</t>
  </si>
  <si>
    <t>Otros tipos de choques ( desastres naturales, choque anafiláctico, etc.)</t>
  </si>
  <si>
    <t>Lesiones múltiples</t>
  </si>
  <si>
    <t>Otras lesiones especificadas no incluidas en otros apartados</t>
  </si>
  <si>
    <t>D</t>
  </si>
  <si>
    <t>77</t>
  </si>
  <si>
    <t>Q</t>
  </si>
  <si>
    <t>91</t>
  </si>
  <si>
    <t>92</t>
  </si>
  <si>
    <t>1</t>
  </si>
  <si>
    <t>2</t>
  </si>
  <si>
    <t>3</t>
  </si>
  <si>
    <t>4</t>
  </si>
  <si>
    <t>0</t>
  </si>
  <si>
    <t>5</t>
  </si>
  <si>
    <t>7</t>
  </si>
  <si>
    <t>8</t>
  </si>
  <si>
    <t>9</t>
  </si>
  <si>
    <t>Directores y gerentes</t>
  </si>
  <si>
    <t>Empleados de oficina que no atienden al público</t>
  </si>
  <si>
    <t>Operadores de instalaciones y maquinaria fijas, y montadores</t>
  </si>
  <si>
    <t>Otros técnicos y profesionales científicos e intelectuales</t>
  </si>
  <si>
    <t>Peones de la agricultura, pesca, construcción, industrias manufactureras y transportes</t>
  </si>
  <si>
    <t>Técnicos y profesionales científicos e intelectuales de la salud y la enseñanza</t>
  </si>
  <si>
    <t>Trabajadores cualificados de la construcción, excepto operadores de máquinas</t>
  </si>
  <si>
    <t>Trabajadores cualificados de las industrias manufactureras, excepto operadores de instalaciones y máquinas</t>
  </si>
  <si>
    <t>Trabajadores cualificados en el sector agrícola, ganadero, forestal y pesquero</t>
  </si>
  <si>
    <t>Trabajadores de los servicios de restauración y comercio</t>
  </si>
  <si>
    <t>Trabajadores no cualificados en servicios (excepto transportes)</t>
  </si>
  <si>
    <t>843</t>
  </si>
  <si>
    <t>711</t>
  </si>
  <si>
    <t>723</t>
  </si>
  <si>
    <t>731</t>
  </si>
  <si>
    <t>740</t>
  </si>
  <si>
    <t>722</t>
  </si>
  <si>
    <t>729</t>
  </si>
  <si>
    <t>751</t>
  </si>
  <si>
    <t>770</t>
  </si>
  <si>
    <t>783</t>
  </si>
  <si>
    <t>762</t>
  </si>
  <si>
    <t>753</t>
  </si>
  <si>
    <t>781</t>
  </si>
  <si>
    <t>814</t>
  </si>
  <si>
    <t>211</t>
  </si>
  <si>
    <t>819</t>
  </si>
  <si>
    <t>844</t>
  </si>
  <si>
    <t>224</t>
  </si>
  <si>
    <t>812</t>
  </si>
  <si>
    <t>833</t>
  </si>
  <si>
    <t>713</t>
  </si>
  <si>
    <t>712</t>
  </si>
  <si>
    <t>761</t>
  </si>
  <si>
    <t>724</t>
  </si>
  <si>
    <t>816</t>
  </si>
  <si>
    <t>841</t>
  </si>
  <si>
    <t>813</t>
  </si>
  <si>
    <t>212</t>
  </si>
  <si>
    <t>782</t>
  </si>
  <si>
    <t>752</t>
  </si>
  <si>
    <t>131</t>
  </si>
  <si>
    <t>732</t>
  </si>
  <si>
    <t>232</t>
  </si>
  <si>
    <t>832</t>
  </si>
  <si>
    <t>221</t>
  </si>
  <si>
    <t>411</t>
  </si>
  <si>
    <t>725</t>
  </si>
  <si>
    <t>231</t>
  </si>
  <si>
    <t>842</t>
  </si>
  <si>
    <t>225</t>
  </si>
  <si>
    <t>222</t>
  </si>
  <si>
    <t>721</t>
  </si>
  <si>
    <t>223</t>
  </si>
  <si>
    <t>122</t>
  </si>
  <si>
    <t>121</t>
  </si>
  <si>
    <t>Miembros del poder ejecutivo y de los cuerpos legislativos; directivos de la Administración Pública y organizaciones de interés social; directores ejecutivos</t>
  </si>
  <si>
    <t>Miembros del poder ejecutivo y de los cuerpos legislativos; directivos de la Administración Pública y organizaciones de interés social</t>
  </si>
  <si>
    <t>1111</t>
  </si>
  <si>
    <t>Miembros del poder ejecutivo (nacional, autonómico y local) y del poder legislativo</t>
  </si>
  <si>
    <t>1112</t>
  </si>
  <si>
    <t>Personal directivo de la Administración Pública</t>
  </si>
  <si>
    <t>Directores de organizaciones de interés social</t>
  </si>
  <si>
    <t>Directores generales y presidentes ejecutivos</t>
  </si>
  <si>
    <t>1120</t>
  </si>
  <si>
    <t>Directores de departamentos administrativos y comerciales</t>
  </si>
  <si>
    <t>Directores de departamentos administrativos</t>
  </si>
  <si>
    <t>1211</t>
  </si>
  <si>
    <t>Directores financieros</t>
  </si>
  <si>
    <t>1212</t>
  </si>
  <si>
    <t>Directores de recursos humanos</t>
  </si>
  <si>
    <t>1219</t>
  </si>
  <si>
    <t>Directores de políticas y planificación y de otros departamentos administrativos no clasificados bajo otros epígrafes</t>
  </si>
  <si>
    <t>Directores comerciales, de publicidad, relaciones públicas y de investigación y desarrollo</t>
  </si>
  <si>
    <t>1221</t>
  </si>
  <si>
    <t>Directores comerciales y de ventas</t>
  </si>
  <si>
    <t>1222</t>
  </si>
  <si>
    <t>Directores de publicidad y relaciones públicas</t>
  </si>
  <si>
    <t>1223</t>
  </si>
  <si>
    <t>Directores de investigación y desarrollo</t>
  </si>
  <si>
    <t>Directores de producción y operaciones</t>
  </si>
  <si>
    <t>Directores de producción de explotaciones agropecuarias, forestales y pesqueras, y de industrias manufactureras, de minería, construcción y distribución</t>
  </si>
  <si>
    <t>1311</t>
  </si>
  <si>
    <t>Directores de producción de explotaciones agropecuarias y forestales</t>
  </si>
  <si>
    <t>1312</t>
  </si>
  <si>
    <t>Directores de producción de explotaciones pesqueras y acuícolas</t>
  </si>
  <si>
    <t>1313</t>
  </si>
  <si>
    <t>Directores de industrias manufactureras</t>
  </si>
  <si>
    <t>1314</t>
  </si>
  <si>
    <t>Directores de explotaciones mineras</t>
  </si>
  <si>
    <t>1315</t>
  </si>
  <si>
    <t>Directores de empresas de abastecimiento, transporte, distribución y afines</t>
  </si>
  <si>
    <t>1316</t>
  </si>
  <si>
    <t>Directores de empresas de construcción</t>
  </si>
  <si>
    <t>Directores de servicios de tecnologías de la información y las comunicaciones (TIC) y de empresas de servicios profesionales</t>
  </si>
  <si>
    <t>1321</t>
  </si>
  <si>
    <t>Directores de servicios de tecnologías de la información y las comunicaciones (TIC)</t>
  </si>
  <si>
    <t>1322</t>
  </si>
  <si>
    <t>Directores de servicios sociales para niños</t>
  </si>
  <si>
    <t>1323</t>
  </si>
  <si>
    <t>Directores-gerentes de centros sanitarios</t>
  </si>
  <si>
    <t>1324</t>
  </si>
  <si>
    <t>1325</t>
  </si>
  <si>
    <t>Directores de otros servicios sociales</t>
  </si>
  <si>
    <t>1326</t>
  </si>
  <si>
    <t>Directores de servicios de educación</t>
  </si>
  <si>
    <t>1327</t>
  </si>
  <si>
    <t>Directores de sucursales de bancos, de servicios financieros y de seguros</t>
  </si>
  <si>
    <t>1329</t>
  </si>
  <si>
    <t>Directores de otras empresas de servicios profesionales no clasificados bajo otros epígrafes</t>
  </si>
  <si>
    <t>Directores y gerentes de empresas de alojamiento, restauración y comercio</t>
  </si>
  <si>
    <t>141</t>
  </si>
  <si>
    <t>Directores y gerentes de empresas de alojamiento</t>
  </si>
  <si>
    <t>1411</t>
  </si>
  <si>
    <t>Directores y gerentes de hoteles</t>
  </si>
  <si>
    <t>1419</t>
  </si>
  <si>
    <t>Directores y gerentes de otras empresas de servicios de alojamiento</t>
  </si>
  <si>
    <t>142</t>
  </si>
  <si>
    <t>Directores y gerentes de empresas de restauración</t>
  </si>
  <si>
    <t>1421</t>
  </si>
  <si>
    <t>Directores y gerentes de restaurantes</t>
  </si>
  <si>
    <t>1422</t>
  </si>
  <si>
    <t>Directores y gerentes de bares, cafeterías y similares</t>
  </si>
  <si>
    <t>Directores y gerentes de empresas de catering y otras empresas de restauración</t>
  </si>
  <si>
    <t>143</t>
  </si>
  <si>
    <t>1431</t>
  </si>
  <si>
    <t>1432</t>
  </si>
  <si>
    <t>Directores y gerentes de empresas de comercio al por menor</t>
  </si>
  <si>
    <t>Directores y gerentes de otras empresas de servicios no clasificados bajo otros epígrafes</t>
  </si>
  <si>
    <t>Directores y gerentes de empresas de actividades recreativas, culturales y deportivas</t>
  </si>
  <si>
    <t>Directores y gerentes de empresas de gestión de residuos y de otras empresas de servicios no clasificados bajo otros epígrafes</t>
  </si>
  <si>
    <t>Técnicos y profesionales científicos e intelectuales</t>
  </si>
  <si>
    <t>Profesionales de la salud</t>
  </si>
  <si>
    <t>Médicos</t>
  </si>
  <si>
    <t>2111</t>
  </si>
  <si>
    <t>Médicos de familia</t>
  </si>
  <si>
    <t>2112</t>
  </si>
  <si>
    <t>Otros médicos especialistas</t>
  </si>
  <si>
    <t>Profesionales de enfermería y partería</t>
  </si>
  <si>
    <t>2121</t>
  </si>
  <si>
    <t>Enfermeros no especializados</t>
  </si>
  <si>
    <t>2122</t>
  </si>
  <si>
    <t>Enfermeros especializados (excepto matronos)</t>
  </si>
  <si>
    <t>2123</t>
  </si>
  <si>
    <t>Matronos</t>
  </si>
  <si>
    <t>Veterinarios</t>
  </si>
  <si>
    <t>Farmacéuticos</t>
  </si>
  <si>
    <t>Otros profesionales de la salud</t>
  </si>
  <si>
    <t>Odontólogos y estomatólogos</t>
  </si>
  <si>
    <t>Fisioterapeutas</t>
  </si>
  <si>
    <t>Dietistas y nutricionistas</t>
  </si>
  <si>
    <t>Logopedas</t>
  </si>
  <si>
    <t>Ópticos-optometristas</t>
  </si>
  <si>
    <t>Terapeutas ocupacionales</t>
  </si>
  <si>
    <t>Podólogos</t>
  </si>
  <si>
    <t>Profesionales de la salud y la higiene laboral y ambiental</t>
  </si>
  <si>
    <t>Profesionales de la salud no clasificados bajo otros epígrafes</t>
  </si>
  <si>
    <t>Profesionales de la enseñanza infantil, primaria, secundaria y postsecundaria</t>
  </si>
  <si>
    <t>Profesores de universidades y otra enseñanza superior (excepto formación profesional)</t>
  </si>
  <si>
    <t>Profesores de formación profesional (materias específicas)</t>
  </si>
  <si>
    <t>2220</t>
  </si>
  <si>
    <t>Profesores de enseñanza secundaria (excepto materias específicas de formación profesional)</t>
  </si>
  <si>
    <t>2230</t>
  </si>
  <si>
    <t>Profesores de enseñanza primaria</t>
  </si>
  <si>
    <t>2240</t>
  </si>
  <si>
    <t>Maestros y educadores de enseñanza infantil</t>
  </si>
  <si>
    <t>2251</t>
  </si>
  <si>
    <t>Maestros de educación infantil</t>
  </si>
  <si>
    <t>2252</t>
  </si>
  <si>
    <t>Técnicos en educación infantil</t>
  </si>
  <si>
    <t>Otros profesionales de la enseñanza</t>
  </si>
  <si>
    <t>Profesores y técnicos de educación especial</t>
  </si>
  <si>
    <t>2311</t>
  </si>
  <si>
    <t>Profesores de educación especial</t>
  </si>
  <si>
    <t>2312</t>
  </si>
  <si>
    <t>Técnicos educadores de educación especial</t>
  </si>
  <si>
    <t>Otros profesores y profesionales de la enseñanza</t>
  </si>
  <si>
    <t>2321</t>
  </si>
  <si>
    <t>Especialistas en métodos didácticos y pedagógicos</t>
  </si>
  <si>
    <t>2322</t>
  </si>
  <si>
    <t>Profesores de enseñanza no reglada de idiomas</t>
  </si>
  <si>
    <t>2323</t>
  </si>
  <si>
    <t>Profesores de enseñanza no reglada de música y danza</t>
  </si>
  <si>
    <t>2324</t>
  </si>
  <si>
    <t>Profesores de enseñanza no reglada de artes</t>
  </si>
  <si>
    <t>2325</t>
  </si>
  <si>
    <t>Instructores en tecnologías de la información en enseñanza no reglada</t>
  </si>
  <si>
    <t>2326</t>
  </si>
  <si>
    <t>Profesionales de la educación ambiental</t>
  </si>
  <si>
    <t>2329</t>
  </si>
  <si>
    <t>Profesores y profesionales de la enseñanza no clasificados bajo otros epígrafes</t>
  </si>
  <si>
    <t>Profesionales de la ciencias físicas, químicas, matemáticas y de las ingenierías</t>
  </si>
  <si>
    <t>Físicos, químicos, matemáticos y afines</t>
  </si>
  <si>
    <t>Físicos y astrónomos</t>
  </si>
  <si>
    <t>Meteorólogos</t>
  </si>
  <si>
    <t>Químicos</t>
  </si>
  <si>
    <t>Geólogos y geofísicos</t>
  </si>
  <si>
    <t>Matemáticos y actuarios</t>
  </si>
  <si>
    <t>Estadísticos</t>
  </si>
  <si>
    <t>Profesionales en ciencias naturales</t>
  </si>
  <si>
    <t>Biólogos, botánicos, zoólogos y afines</t>
  </si>
  <si>
    <t>Ingenieros agrónomos</t>
  </si>
  <si>
    <t>Ingenieros de montes</t>
  </si>
  <si>
    <t>Ingenieros técnicos agrícolas</t>
  </si>
  <si>
    <t>Ingenieros técnicos forestales y del medio natural</t>
  </si>
  <si>
    <t>Profesionales de la protección ambiental</t>
  </si>
  <si>
    <t>Enólogos</t>
  </si>
  <si>
    <t>Ingenieros (excepto ingenieros agrónomos, de montes, eléctricos, electrónicos y TIC)</t>
  </si>
  <si>
    <t>Ingenieros industriales y de producción</t>
  </si>
  <si>
    <t>Ingenieros en construcción y obra civil</t>
  </si>
  <si>
    <t>Ingenieros mecánicos</t>
  </si>
  <si>
    <t>Ingenieros aeronáuticos</t>
  </si>
  <si>
    <t>Ingenieros químicos</t>
  </si>
  <si>
    <t>Ingenieros de minas, metalúrgicos y afines</t>
  </si>
  <si>
    <t>Ingenieros ambientales</t>
  </si>
  <si>
    <t>Ingenieros no clasificados bajo otros epígrafes</t>
  </si>
  <si>
    <t>Ingenieros eléctricos, electrónicos y de telecomunicaciones</t>
  </si>
  <si>
    <t>Ingenieros en electricidad</t>
  </si>
  <si>
    <t>Ingenieros electrónicos</t>
  </si>
  <si>
    <t>Ingenieros en telecomunicaciones</t>
  </si>
  <si>
    <t>Arquitectos, urbanistas e ingenieros geógrafos</t>
  </si>
  <si>
    <t>Arquitectos (excepto arquitectos paisajistas y urbanistas)</t>
  </si>
  <si>
    <t>Arquitectos paisajistas</t>
  </si>
  <si>
    <t>Urbanistas e ingenieros de tráfico</t>
  </si>
  <si>
    <t>Ingenieros geógrafos y cartógrafos</t>
  </si>
  <si>
    <t>Ingenieros técnicos (excepto agrícolas, forestales, eléctricos, electrónicos y TIC)</t>
  </si>
  <si>
    <t>Ingenieros técnicos industriales y de producción</t>
  </si>
  <si>
    <t>Ingenieros técnicos de obras públicas</t>
  </si>
  <si>
    <t>Ingenieros técnicos mecánicos</t>
  </si>
  <si>
    <t>Ingenieros técnicos aeronáuticos</t>
  </si>
  <si>
    <t>Ingenieros técnicos químicos</t>
  </si>
  <si>
    <t>Ingenieros técnicos de minas, metalúrgicos y afines</t>
  </si>
  <si>
    <t>Ingenieros técnicos no clasificados bajo otros epígrafes</t>
  </si>
  <si>
    <t>Ingenieros técnicos en electricidad, electrónica y telecomunicaciones</t>
  </si>
  <si>
    <t>Ingenieros técnicos en electricidad</t>
  </si>
  <si>
    <t>Ingenieros técnicos en electrónica</t>
  </si>
  <si>
    <t>Ingenieros técnicos en telecomunicaciones</t>
  </si>
  <si>
    <t>Arquitectos técnicos, topógrafos y diseñadores</t>
  </si>
  <si>
    <t>Arquitectos técnicos y técnicos urbanistas</t>
  </si>
  <si>
    <t>Diseñadores de productos y de prendas</t>
  </si>
  <si>
    <t>Ingenieros técnicos en topografía</t>
  </si>
  <si>
    <t>Diseñadores gráficos y multimedia</t>
  </si>
  <si>
    <t>Profesionales en derecho</t>
  </si>
  <si>
    <t>Jueces, magistrados, abogados y fiscales</t>
  </si>
  <si>
    <t>Abogados</t>
  </si>
  <si>
    <t>Fiscales</t>
  </si>
  <si>
    <t>Jueces y magistrados</t>
  </si>
  <si>
    <t>Otros profesionales del derecho</t>
  </si>
  <si>
    <t>Notarios y registradores</t>
  </si>
  <si>
    <t>Procuradores</t>
  </si>
  <si>
    <t>Profesionales del derecho no clasificados bajo otros epígrafes</t>
  </si>
  <si>
    <t>Especialistas en organización de la Administración Pública y de las empresas y en la comercialización</t>
  </si>
  <si>
    <t>Especialistas en finanzas</t>
  </si>
  <si>
    <t>Especialistas en contabilidad</t>
  </si>
  <si>
    <t>Asesores financieros y en inversiones</t>
  </si>
  <si>
    <t>Analistas financieros</t>
  </si>
  <si>
    <t>Especialistas en organización y administración</t>
  </si>
  <si>
    <t>Analistas de gestión y organización</t>
  </si>
  <si>
    <t>Especialistas en administración de política de empresas</t>
  </si>
  <si>
    <t>Especialistas de la Administración Pública</t>
  </si>
  <si>
    <t>Especialistas en políticas y servicios de personal y afines</t>
  </si>
  <si>
    <t>Especialistas en formación de personal</t>
  </si>
  <si>
    <t>Técnicos de empresas y actividades turísticas</t>
  </si>
  <si>
    <t>Profesionales de ventas técnicas y médicas (excepto las TIC)</t>
  </si>
  <si>
    <t>Otros profesionales de las ventas, la comercialización, la publicidad y las relaciones públicas</t>
  </si>
  <si>
    <t>Profesionales de la publicidad y la comercialización</t>
  </si>
  <si>
    <t>Profesionales de relaciones públicas</t>
  </si>
  <si>
    <t>Profesionales de la venta de tecnologías de la información y las comunicaciones</t>
  </si>
  <si>
    <t>Profesionales de las tecnologías de la información</t>
  </si>
  <si>
    <t>Analistas y diseñadores de software y multimedia</t>
  </si>
  <si>
    <t>Analistas de sistemas</t>
  </si>
  <si>
    <t>Analistas y diseñadores de software</t>
  </si>
  <si>
    <t>Analistas, programadores y diseñadores Web y multimedia</t>
  </si>
  <si>
    <t>Analistas y diseñadores de software y multimedia no clasificados bajo otros epígrafes</t>
  </si>
  <si>
    <t>Especialistas en bases de datos y en redes informáticas</t>
  </si>
  <si>
    <t>Diseñadores y administradores de bases de datos</t>
  </si>
  <si>
    <t>Administradores de sistemas y redes</t>
  </si>
  <si>
    <t>Analistas de redes informáticas</t>
  </si>
  <si>
    <t>Especialistas en bases de datos y en redes informáticas no clasificados bajo otros epígrafes</t>
  </si>
  <si>
    <t>Profesionales en ciencias sociales</t>
  </si>
  <si>
    <t>Economistas</t>
  </si>
  <si>
    <t>Sociólogos, historiadores, psicólogos y otros profesionales en ciencias sociales</t>
  </si>
  <si>
    <t>Sociólogos, geógrafos, antropólogos, arqueólogos y afines</t>
  </si>
  <si>
    <t>Filósofos, historiadores y profesionales en ciencias políticas</t>
  </si>
  <si>
    <t>Psicólogos</t>
  </si>
  <si>
    <t>Profesionales del trabajo y la educación social</t>
  </si>
  <si>
    <t>Agentes de igualdad de oportunidades entre mujeres y hombres</t>
  </si>
  <si>
    <t>Sacerdotes de las distintas religiones</t>
  </si>
  <si>
    <t>Profesionales de la cultura y el espectáculo</t>
  </si>
  <si>
    <t>Archivistas, bibliotecarios, conservadores y afines</t>
  </si>
  <si>
    <t>Archivistas y conservadores de museos</t>
  </si>
  <si>
    <t>Bibliotecarios, documentalistas y afines</t>
  </si>
  <si>
    <t>Escritores, periodistas y lingüistas</t>
  </si>
  <si>
    <t>Escritores</t>
  </si>
  <si>
    <t>Periodistas</t>
  </si>
  <si>
    <t>Filólogos, intérpretes y traductores</t>
  </si>
  <si>
    <t>Artistas creativos e interpretativos</t>
  </si>
  <si>
    <t>Artistas de artes plásticas y visuales</t>
  </si>
  <si>
    <t>Compositores, músicos y cantantes</t>
  </si>
  <si>
    <t>Coreógrafos y bailarines</t>
  </si>
  <si>
    <t>Directores de cine, de teatro y afines</t>
  </si>
  <si>
    <t>Actores</t>
  </si>
  <si>
    <t>Locutores de radio, televisión y otros presentadores</t>
  </si>
  <si>
    <t>Profesionales de espectáculos taurinos</t>
  </si>
  <si>
    <t>Artistas creativos e interpretativos no clasificados bajo otros epígrafes</t>
  </si>
  <si>
    <t>Técnicos; profesionales de apoyo</t>
  </si>
  <si>
    <t>Técnicos de las ciencias y de las ingenierías</t>
  </si>
  <si>
    <t>Delineantes y dibujantes técnicos</t>
  </si>
  <si>
    <t>Técnicos de las ciencias físicas, químicas, medioambientales y de las ingenierías</t>
  </si>
  <si>
    <t>Técnicos en ciencias físicas y químicas</t>
  </si>
  <si>
    <t>Técnicos en construcción</t>
  </si>
  <si>
    <t>Técnicos en electricidad</t>
  </si>
  <si>
    <t>Técnicos en electrónica (excepto electromedicina)</t>
  </si>
  <si>
    <t>Técnicos en electrónica, especialidad en electromedicina</t>
  </si>
  <si>
    <t>Técnicos en mecánica</t>
  </si>
  <si>
    <t>Técnicos y analistas de laboratorio en química industrial</t>
  </si>
  <si>
    <t>Técnicos en metalurgia y minas</t>
  </si>
  <si>
    <t>Otros técnicos de las ciencias físicas, químicas, medioambientales y de las ingenierías</t>
  </si>
  <si>
    <t>Técnicos en control de procesos</t>
  </si>
  <si>
    <t>Técnicos en instalaciones de producción de energía</t>
  </si>
  <si>
    <t>Técnicos en instalaciones de tratamiento de residuos, de aguas y otros operadores en plantas similares</t>
  </si>
  <si>
    <t>Técnicos en control de instalaciones de procesamiento de productos químicos</t>
  </si>
  <si>
    <t>Técnicos de refinerías de petróleo y gas natural</t>
  </si>
  <si>
    <t>Técnicos en control de procesos de producción de metales</t>
  </si>
  <si>
    <t>Técnicos en control de procesos no clasificados bajo otros epígrafes</t>
  </si>
  <si>
    <t>Técnicos de las ciencias naturales y profesionales auxiliares afines</t>
  </si>
  <si>
    <t>Técnicos en ciencias biológicas (excepto en áreas sanitarias)</t>
  </si>
  <si>
    <t>Técnicos agropecuarios</t>
  </si>
  <si>
    <t>Técnicos forestales y del medio natural</t>
  </si>
  <si>
    <t>Profesionales en navegación marítima y aeronáutica</t>
  </si>
  <si>
    <t>Jefes y oficiales de máquinas</t>
  </si>
  <si>
    <t>Capitanes y oficiales de puente</t>
  </si>
  <si>
    <t>Pilotos de aviación y profesionales afines</t>
  </si>
  <si>
    <t>Controladores de tráfico aéreo</t>
  </si>
  <si>
    <t>Técnicos en seguridad aeronáutica</t>
  </si>
  <si>
    <t>Técnicos de control de calidad de las ciencias físicas, químicas y de las ingenierías</t>
  </si>
  <si>
    <t>Supervisores en ingeniería de minas, de industrias manufactureras y de la construcción</t>
  </si>
  <si>
    <t>Supervisores en ingeniería de minas</t>
  </si>
  <si>
    <t>Supervisores de la construcción</t>
  </si>
  <si>
    <t>Supervisores de industrias alimenticias y del tabaco</t>
  </si>
  <si>
    <t>Supervisores de industrias química y farmacéutica</t>
  </si>
  <si>
    <t>Supervisores de industrias de transformación de plásticos, caucho y resinas naturales</t>
  </si>
  <si>
    <t>Supervisores de industrias de la madera y pastero papeleras</t>
  </si>
  <si>
    <t>Supervisores de la producción en industrias de artes gráficas y en la fabricación de productos de papel</t>
  </si>
  <si>
    <t>Supervisores de otras industrias manufactureras</t>
  </si>
  <si>
    <t>Técnicos sanitarios y profesionales de las terapias alternativas</t>
  </si>
  <si>
    <t>Técnicos sanitarios de laboratorio, pruebas diagnósticas y prótesis</t>
  </si>
  <si>
    <t>Técnicos en radioterapia</t>
  </si>
  <si>
    <t>Técnicos en imagen para el diagnóstico</t>
  </si>
  <si>
    <t>Técnicos en anatomía patológica y citología</t>
  </si>
  <si>
    <t>Técnicos en laboratorio de diagnóstico clínico</t>
  </si>
  <si>
    <t>Técnicos en ortoprótesis</t>
  </si>
  <si>
    <t>Técnicos en prótesis dentales</t>
  </si>
  <si>
    <t>Técnicos en audioprótesis</t>
  </si>
  <si>
    <t>Otros técnicos sanitarios</t>
  </si>
  <si>
    <t>Técnicos superiores en higiene bucodental</t>
  </si>
  <si>
    <t>Técnicos superiores en documentación sanitaria</t>
  </si>
  <si>
    <t>Técnicos superiores en dietética</t>
  </si>
  <si>
    <t>Técnicos en optometría</t>
  </si>
  <si>
    <t>Ayudantes fisioterapeutas</t>
  </si>
  <si>
    <t>Técnicos en prevención de riesgos laborales y salud ambiental</t>
  </si>
  <si>
    <t>Ayudantes de veterinaria</t>
  </si>
  <si>
    <t>Técnicos de la sanidad no clasificados bajo otros epígrafes</t>
  </si>
  <si>
    <t>Profesionales de las terapias alternativas</t>
  </si>
  <si>
    <t>Profesionales de la acupuntura, la naturopatía, la homeopatía, la medicina tradicional china y la ayurveda</t>
  </si>
  <si>
    <t>Otros profesionales de las terapias alternativas</t>
  </si>
  <si>
    <t>Profesionales de apoyo en finanzas y matemáticas</t>
  </si>
  <si>
    <t>Profesionales de apoyo e intermediarios de cambio, bolsa y finanzas</t>
  </si>
  <si>
    <t>Comerciales de préstamos y créditos</t>
  </si>
  <si>
    <t>Tenedores de libros</t>
  </si>
  <si>
    <t>Profesionales de apoyo en servicios estadísticos, matemáticos y afines</t>
  </si>
  <si>
    <t>Tasadores</t>
  </si>
  <si>
    <t>Representantes, agentes comerciales y afines</t>
  </si>
  <si>
    <t>Agentes y representantes comerciales</t>
  </si>
  <si>
    <t>Otros agentes comerciales</t>
  </si>
  <si>
    <t>Mediadores y agentes de seguros</t>
  </si>
  <si>
    <t>Agentes de compras</t>
  </si>
  <si>
    <t>Consignatarios</t>
  </si>
  <si>
    <t>Agentes inmobiliarios y otros agentes</t>
  </si>
  <si>
    <t>Representantes de aduanas</t>
  </si>
  <si>
    <t>Organizadores de conferencias y eventos</t>
  </si>
  <si>
    <t>Agentes o intermediarios en la contratación de la mano de obra (excepto representantes de espectáculos)</t>
  </si>
  <si>
    <t>Agentes y administradores de la propiedad inmobiliaria</t>
  </si>
  <si>
    <t>Portavoces y agentes de relaciones públicas</t>
  </si>
  <si>
    <t>Representantes artísticos y deportivos y otros agentes de servicios comerciales no clasificados bajo otros epígrafes</t>
  </si>
  <si>
    <t>Profesionales de apoyo a la gestión administrativa; técnicos de las fuerzas y cuerpos de seguridad</t>
  </si>
  <si>
    <t>Asistentes administrativos y especializados</t>
  </si>
  <si>
    <t>Supervisores de secretaría</t>
  </si>
  <si>
    <t>Asistentes jurídico-legales</t>
  </si>
  <si>
    <t>Asistentes de dirección y administrativos</t>
  </si>
  <si>
    <t>Secretarios de centros médicos o clínicas</t>
  </si>
  <si>
    <t>Agentes de aduanas, tributos y afines que trabajan en tareas propias de la Administración Pública</t>
  </si>
  <si>
    <t>Profesionales de apoyo de la Administración Pública de tributos</t>
  </si>
  <si>
    <t>Profesionales de apoyo de la Administración Pública de servicios sociales</t>
  </si>
  <si>
    <t>Profesionales de apoyo de la Administración Pública de servicios de expedición de licencias</t>
  </si>
  <si>
    <t>Otros profesionales de apoyo de la Administración Pública para tareas de inspección y control y tareas similares</t>
  </si>
  <si>
    <t>Técnicos de las fuerzas y cuerpos de seguridad</t>
  </si>
  <si>
    <t>Técnicos de la policía nacional, autonómica y local</t>
  </si>
  <si>
    <t>Suboficiales de la guardia civil</t>
  </si>
  <si>
    <t>Profesionales de apoyo de servicios jurídicos, sociales, culturales, deportivos y afines</t>
  </si>
  <si>
    <t>Profesionales de apoyo de servicios jurídicos y sociales</t>
  </si>
  <si>
    <t>Profesionales de apoyo de servicios jurídicos y servicios similares</t>
  </si>
  <si>
    <t>Detectives privados</t>
  </si>
  <si>
    <t>Profesionales de apoyo al trabajo y a la educación social</t>
  </si>
  <si>
    <t>Promotores de igualdad de oportunidades entre mujeres y hombres</t>
  </si>
  <si>
    <t>Animadores comunitarios</t>
  </si>
  <si>
    <t>Auxiliares laicos de las religiones</t>
  </si>
  <si>
    <t>Deportistas, entrenadores, instructores de actividades deportivas; monitores de actividades recreativas</t>
  </si>
  <si>
    <t>Atletas y deportistas</t>
  </si>
  <si>
    <t>Entrenadores y árbitros de actividades deportivas</t>
  </si>
  <si>
    <t>Instructores de actividades deportivas</t>
  </si>
  <si>
    <t>Monitores de actividades recreativas y de entretenimiento</t>
  </si>
  <si>
    <t>Técnicos y profesionales de apoyo de actividades culturales, artísticas y culinarias</t>
  </si>
  <si>
    <t>Fotógrafos</t>
  </si>
  <si>
    <t>Diseñadores y decoradores de interior</t>
  </si>
  <si>
    <t>Técnicos en galerías de arte, museos y bibliotecas</t>
  </si>
  <si>
    <t>Chefs</t>
  </si>
  <si>
    <t>Otros técnicos y profesionales de apoyo de actividades culturales y artísticas</t>
  </si>
  <si>
    <t>Técnicos de las tecnologías de la información y las comunicaciones (TIC)</t>
  </si>
  <si>
    <t>Técnicos en operaciones de tecnologías de la información y asistencia al usuario</t>
  </si>
  <si>
    <t>Técnicos en operaciones de sistemas informáticos</t>
  </si>
  <si>
    <t>Técnicos en asistencia al usuario de tecnologías de la información</t>
  </si>
  <si>
    <t>Técnicos en redes</t>
  </si>
  <si>
    <t>Técnicos de la Web</t>
  </si>
  <si>
    <t>Programadores informáticos</t>
  </si>
  <si>
    <t>Técnicos en grabación audiovisual, radiodifusión y telecomunicaciones</t>
  </si>
  <si>
    <t>Técnicos de grabación audiovisual</t>
  </si>
  <si>
    <t>Técnicos de radiodifusión</t>
  </si>
  <si>
    <t>Técnicos de ingeniería de las telecomunicaciones</t>
  </si>
  <si>
    <t>Empleados contables, administrativos y otros empleados de oficina</t>
  </si>
  <si>
    <t>Empleados en servicios contables, financieros, y de servicios de apoyo a la producción y al transporte</t>
  </si>
  <si>
    <t>Empleados contables y financieros</t>
  </si>
  <si>
    <t>4111</t>
  </si>
  <si>
    <t>Empleados de contabilidad</t>
  </si>
  <si>
    <t>4112</t>
  </si>
  <si>
    <t>Empleados de control de personal y nóminas</t>
  </si>
  <si>
    <t>Empleados de oficina de servicios estadísticos, financieros y bancarios</t>
  </si>
  <si>
    <t>Empleados de registro de materiales, de servicios de apoyo a la producción y al transporte</t>
  </si>
  <si>
    <t>Empleados de control de abastecimientos e inventario</t>
  </si>
  <si>
    <t>Empleados de oficina de servicios de apoyo a la producción</t>
  </si>
  <si>
    <t>Empleados de logística y transporte de pasajeros y mercancías</t>
  </si>
  <si>
    <t>Empleados de bibliotecas, servicios de correos y afines</t>
  </si>
  <si>
    <t>Empleados de bibliotecas y archivos</t>
  </si>
  <si>
    <t>Empleados de servicios de correos, codificadores, correctores y servicios de personal</t>
  </si>
  <si>
    <t>Empleados de servicios de correos (excepto empleados de mostrador)</t>
  </si>
  <si>
    <t>Codificadores y correctores de imprenta</t>
  </si>
  <si>
    <t>Empleados de servicio de personal</t>
  </si>
  <si>
    <t>Otros empleados administrativos sin tareas de atención al público</t>
  </si>
  <si>
    <t>4301</t>
  </si>
  <si>
    <t>Grabadores de datos</t>
  </si>
  <si>
    <t>Empleados administrativos sin tareas de atención al público no clasificados bajo otros epígrafes</t>
  </si>
  <si>
    <t>Empleados de oficina que atienden al público</t>
  </si>
  <si>
    <t>Empleados de agencias de viajes, recepcionistas y telefonistas; empleados de ventanilla y afines (excepto taquilleros)</t>
  </si>
  <si>
    <t>Empleados de información y recepcionistas (excepto de hoteles)</t>
  </si>
  <si>
    <t>Empleados de información al usuario</t>
  </si>
  <si>
    <t>Recepcionistas (excepto de hoteles)</t>
  </si>
  <si>
    <t>Empleados de agencias de viajes, recepcionistas de hoteles y telefonistas</t>
  </si>
  <si>
    <t>Empleados de agencias de viajes</t>
  </si>
  <si>
    <t>Recepcionistas de hoteles</t>
  </si>
  <si>
    <t>Telefonistas</t>
  </si>
  <si>
    <t>Teleoperadores</t>
  </si>
  <si>
    <t>Agentes de encuestas</t>
  </si>
  <si>
    <t>Empleados de ventanilla y afines (excepto taquilleros)</t>
  </si>
  <si>
    <t>Cajeros de bancos y afines</t>
  </si>
  <si>
    <t>Empleados de venta de apuestas</t>
  </si>
  <si>
    <t>Empleados de sala de juegos y afines</t>
  </si>
  <si>
    <t>Empleados de casas de empeño y de préstamos</t>
  </si>
  <si>
    <t>Cobradores de facturas, deudas y empleados afines</t>
  </si>
  <si>
    <t>Empleados de mostrador de correos</t>
  </si>
  <si>
    <t>Empleados administrativos con tareas de atención al público no clasificados bajo otros epígrafes</t>
  </si>
  <si>
    <t>Trabajadores de los servicios de restauración, personales, protección y vendedores</t>
  </si>
  <si>
    <t>Camareros y cocineros propietarios</t>
  </si>
  <si>
    <t>Trabajadores asalariados de los servicios de restauración</t>
  </si>
  <si>
    <t>Cocineros asalariados</t>
  </si>
  <si>
    <t>Camareros asalariados</t>
  </si>
  <si>
    <t>Dependientes en tiendas y almacenes</t>
  </si>
  <si>
    <t>Jefes de sección de tiendas y almacenes</t>
  </si>
  <si>
    <t>Vendedores en tiendas y almacenes</t>
  </si>
  <si>
    <t>Comerciantes propietarios de tiendas</t>
  </si>
  <si>
    <t>Vendedores (excepto en tiendas y almacenes)</t>
  </si>
  <si>
    <t>Vendedores en quioscos o en mercadillos</t>
  </si>
  <si>
    <t>Vendedores en quioscos</t>
  </si>
  <si>
    <t>Vendedores en mercados ocasionales y mercadillos</t>
  </si>
  <si>
    <t>Operadores de telemarketing</t>
  </si>
  <si>
    <t>Expendedores de gasolineras</t>
  </si>
  <si>
    <t>Otros vendedores</t>
  </si>
  <si>
    <t>Vendedores a domicilio</t>
  </si>
  <si>
    <t>Promotores de venta</t>
  </si>
  <si>
    <t>Modelos de moda, arte y publicidad</t>
  </si>
  <si>
    <t>Vendedores no clasificados bajo otros epígrafes</t>
  </si>
  <si>
    <t>Cajeros y taquilleros (excepto bancos)</t>
  </si>
  <si>
    <t>Trabajadores de los servicios de salud y el cuidado de personas</t>
  </si>
  <si>
    <t>Trabajadores de los cuidados a las personas en servicios de salud</t>
  </si>
  <si>
    <t>Auxiliares de enfermería</t>
  </si>
  <si>
    <t>Auxiliares de enfermería hospitalaria</t>
  </si>
  <si>
    <t>Auxiliares de enfermería de atención primaria</t>
  </si>
  <si>
    <t>Técnicos auxiliares de farmacia y emergencias sanitarias y otros trabajadores de los cuidados a las personas en servicios de salud</t>
  </si>
  <si>
    <t>Técnicos auxiliares de farmacia</t>
  </si>
  <si>
    <t>Técnicos de emergencias sanitarias</t>
  </si>
  <si>
    <t>5629</t>
  </si>
  <si>
    <t>Trabajadores de los cuidados a las personas en servicios de salud no clasificados bajo otros epígrafes</t>
  </si>
  <si>
    <t>Otros trabajadores de los cuidados a las personas</t>
  </si>
  <si>
    <t>Trabajadores de los cuidados personales a domicilio (excepto cuidadores de niños)</t>
  </si>
  <si>
    <t>Trabajadores de los cuidados personales a domicilio</t>
  </si>
  <si>
    <t>Cuidadores de niños</t>
  </si>
  <si>
    <t>Cuidadores de niños en guarderías y centros educativos</t>
  </si>
  <si>
    <t>Cuidadores de niños en domicilios</t>
  </si>
  <si>
    <t>Trabajadores de los servicios personales</t>
  </si>
  <si>
    <t>Peluqueros y especialistas en tratamientos de estética, bienestar y afines</t>
  </si>
  <si>
    <t>Peluqueros</t>
  </si>
  <si>
    <t>Especialistas en tratamientos de estética, bienestar y afines</t>
  </si>
  <si>
    <t>Trabajadores que atienden a viajeros, guías turísticos y afines</t>
  </si>
  <si>
    <t>Auxiliares de vuelo y camareros de avión, barco y tren</t>
  </si>
  <si>
    <t>Revisores y cobradores de transporte terrestre</t>
  </si>
  <si>
    <t>Acompañantes turísticos</t>
  </si>
  <si>
    <t>Azafatos de tierra</t>
  </si>
  <si>
    <t>Guías de turismo</t>
  </si>
  <si>
    <t>Supervisores de mantenimiento y limpieza en oficinas, hoteles y otros establecimientos</t>
  </si>
  <si>
    <t>Conserjes de edificios</t>
  </si>
  <si>
    <t>Trabajadores propietarios de pequeños alojamientos</t>
  </si>
  <si>
    <t>Otros trabajadores de servicios personales</t>
  </si>
  <si>
    <t>Asistentes personales o personas de compañía</t>
  </si>
  <si>
    <t>Empleados de pompas fúnebres y embalsamadores</t>
  </si>
  <si>
    <t>Cuidadores de animales y adiestradores</t>
  </si>
  <si>
    <t>Instructores de autoescuela</t>
  </si>
  <si>
    <t>Astrólogos, adivinadores y afines</t>
  </si>
  <si>
    <t>Trabajadores de servicios personales no clasificados bajo otros epígrafes</t>
  </si>
  <si>
    <t>Trabajadores de los servicios de protección y seguridad</t>
  </si>
  <si>
    <t>Guardias civiles</t>
  </si>
  <si>
    <t>Policías</t>
  </si>
  <si>
    <t>Policías nacionales</t>
  </si>
  <si>
    <t>Policías autonómicos</t>
  </si>
  <si>
    <t>Policías locales</t>
  </si>
  <si>
    <t>Bomberos</t>
  </si>
  <si>
    <t>Bomberos (excepto forestales)</t>
  </si>
  <si>
    <t>Bomberos forestales</t>
  </si>
  <si>
    <t>Personal de seguridad privado</t>
  </si>
  <si>
    <t>Vigilantes de seguridad y similares habilitados para ir armados</t>
  </si>
  <si>
    <t>Auxiliares de vigilante de seguridad y similares no habilitados para ir armados</t>
  </si>
  <si>
    <t>Otros trabajadores de los servicios de protección y seguridad</t>
  </si>
  <si>
    <t>Vigilantes de prisiones</t>
  </si>
  <si>
    <t>Bañistas-socorristas</t>
  </si>
  <si>
    <t>Agentes forestales y medioambientales</t>
  </si>
  <si>
    <t>Trabajadores de los servicios de protección y seguridad no clasificados bajo otros epígrafes</t>
  </si>
  <si>
    <t>6</t>
  </si>
  <si>
    <t>Trabajadores cualificados en actividades agrícolas</t>
  </si>
  <si>
    <t>Trabajadores cualificados en actividades agrícolas (excepto en huertas, invernaderos, viveros y jardines)</t>
  </si>
  <si>
    <t>Trabajadores cualificados en huertas, invernaderos, viveros y jardines</t>
  </si>
  <si>
    <t>Trabajadores cualificados en actividades ganaderas, (incluidas avícolas, apícolas y similares)</t>
  </si>
  <si>
    <t>Trabajadores cualificados en actividades ganaderas (incluidas avícolas, apícolas y similares)</t>
  </si>
  <si>
    <t>6201</t>
  </si>
  <si>
    <t>Trabajadores cualificados en actividades ganaderas de vacuno</t>
  </si>
  <si>
    <t>Trabajadores cualificados en actividades ganaderas de ovino y caprino</t>
  </si>
  <si>
    <t>6203</t>
  </si>
  <si>
    <t>Trabajadores cualificados en actividades ganaderas de porcino</t>
  </si>
  <si>
    <t>6204</t>
  </si>
  <si>
    <t>Trabajadores cualificados en apicultura y sericicultura</t>
  </si>
  <si>
    <t>6205</t>
  </si>
  <si>
    <t>Trabajadores cualificados en la avicultura y la cunicultura</t>
  </si>
  <si>
    <t>6209</t>
  </si>
  <si>
    <t>Trabajadores cualificados en actividades ganaderas no clasificados bajo otros epígrafes</t>
  </si>
  <si>
    <t>Trabajadores cualificados en actividades agropecuarias mixtas</t>
  </si>
  <si>
    <t>Trabajadores cualificados en actividades forestales, pesqueras y cinegéticas</t>
  </si>
  <si>
    <t>Trabajadores cualificados en actividades forestales y del medio natural</t>
  </si>
  <si>
    <t>Trabajadores cualificados en actividades pesqueras y acuicultura</t>
  </si>
  <si>
    <t>Trabajadores cualificados en la acuicultura</t>
  </si>
  <si>
    <t>Pescadores de aguas costeras y aguas dulces</t>
  </si>
  <si>
    <t>Pescadores de altura</t>
  </si>
  <si>
    <t>Trabajadores cualificados en actividades cinegéticas</t>
  </si>
  <si>
    <t>Artesanos y trabajadores cualificados de las industrias manufactureras y la construcción (excepto operadores de instalaciones y maquinaria)</t>
  </si>
  <si>
    <t>Trabajadores en obras estructurales de construcción y afines</t>
  </si>
  <si>
    <t>Trabajadores en hormigón, encofradores, ferrallistas y afines</t>
  </si>
  <si>
    <t>Encofradores y operarios de puesta en obra de hormigón</t>
  </si>
  <si>
    <t>7112</t>
  </si>
  <si>
    <t>Montadores de prefabricados estructurales (sólo hormigón)</t>
  </si>
  <si>
    <t>Albañiles, canteros, tronzadores, labrantes y grabadores de piedras</t>
  </si>
  <si>
    <t>7121</t>
  </si>
  <si>
    <t>Albañiles</t>
  </si>
  <si>
    <t>7122</t>
  </si>
  <si>
    <t>Canteros, tronzadores, labrantes y grabadores de piedras</t>
  </si>
  <si>
    <t>Carpinteros (excepto ebanistas y montadores de estructuras metálicas)</t>
  </si>
  <si>
    <t>7131</t>
  </si>
  <si>
    <t>Carpinteros (excepto ebanistas)</t>
  </si>
  <si>
    <t>7132</t>
  </si>
  <si>
    <t>Instaladores de cerramientos metálicos y carpinteros metálicos (excepto montadores de estructuras metálicas)</t>
  </si>
  <si>
    <t>Otros trabajadores de las obras estructurales de construcción</t>
  </si>
  <si>
    <t>Mantenedores de edificios</t>
  </si>
  <si>
    <t>Instaladores de fachadas técnicas</t>
  </si>
  <si>
    <t>Instaladores de sistemas de impermeabilización en edificios</t>
  </si>
  <si>
    <t>Otros trabajadores de las obras estructurales de construcción no clasificados bajo otros epígrafes</t>
  </si>
  <si>
    <t>Trabajadores de acabado de construcciones e instalaciones (excepto electricistas), pintores y afines</t>
  </si>
  <si>
    <t>Escayolistas y aplicadores de revestimientos de pasta y mortero</t>
  </si>
  <si>
    <t>7211</t>
  </si>
  <si>
    <t>Escayolistas</t>
  </si>
  <si>
    <t>7212</t>
  </si>
  <si>
    <t>Aplicadores de revestimientos de pasta y mortero</t>
  </si>
  <si>
    <t>Fontaneros e instaladores de tuberías</t>
  </si>
  <si>
    <t>7221</t>
  </si>
  <si>
    <t>Fontaneros</t>
  </si>
  <si>
    <t>7222</t>
  </si>
  <si>
    <t>Montadores-instaladores de gas en edificios</t>
  </si>
  <si>
    <t>7223</t>
  </si>
  <si>
    <t>Instaladores de conductos en obra pública</t>
  </si>
  <si>
    <t>Pintores, empapeladores y afines</t>
  </si>
  <si>
    <t>7231</t>
  </si>
  <si>
    <t>Pintores y empapeladores</t>
  </si>
  <si>
    <t>7232</t>
  </si>
  <si>
    <t>Pintores en las industrias manufactureras</t>
  </si>
  <si>
    <t>Soladores, colocadores de parquet y afines</t>
  </si>
  <si>
    <t>7240</t>
  </si>
  <si>
    <t>Mecánicos-instaladores de refrigeración y climatización</t>
  </si>
  <si>
    <t>7250</t>
  </si>
  <si>
    <t>Otros trabajadores de acabado en la construcción, instalaciones (excepto electricistas) y afines</t>
  </si>
  <si>
    <t>7291</t>
  </si>
  <si>
    <t>Montadores de cubiertas</t>
  </si>
  <si>
    <t>Instaladores de material aislante térmico y de insonorización</t>
  </si>
  <si>
    <t>7293</t>
  </si>
  <si>
    <t>Cristaleros</t>
  </si>
  <si>
    <t>7294</t>
  </si>
  <si>
    <t>Montadores-instaladores de placas de energía solar</t>
  </si>
  <si>
    <t>7295</t>
  </si>
  <si>
    <t>Personal de limpieza de fachadas de edificios y chimeneas</t>
  </si>
  <si>
    <t>Soldadores, chapistas, montadores de estructuras metálicas, herreros, elaboradores de herramientas y afines</t>
  </si>
  <si>
    <t>Moldeadores, soldadores, chapistas, montadores de estructuras metálicas y trabajadores afines</t>
  </si>
  <si>
    <t>7311</t>
  </si>
  <si>
    <t>Moldeadores y macheros</t>
  </si>
  <si>
    <t>7312</t>
  </si>
  <si>
    <t>Soldadores y oxicortadores</t>
  </si>
  <si>
    <t>7313</t>
  </si>
  <si>
    <t>Chapistas y caldereros</t>
  </si>
  <si>
    <t>7314</t>
  </si>
  <si>
    <t>Montadores de estructuras metálicas</t>
  </si>
  <si>
    <t>7315</t>
  </si>
  <si>
    <t>Montadores de estructuras cableadas y empalmadores de cables</t>
  </si>
  <si>
    <t>Herreros y trabajadores de la fabricación de herramientas y afines</t>
  </si>
  <si>
    <t>7321</t>
  </si>
  <si>
    <t>Herreros y forjadores</t>
  </si>
  <si>
    <t>Trabajadores de la fabricación de herramientas, mecánico-ajustadores, modelistas, matriceros y afines</t>
  </si>
  <si>
    <t>7323</t>
  </si>
  <si>
    <t>Ajustadores y operadores de máquinas-herramienta</t>
  </si>
  <si>
    <t>7324</t>
  </si>
  <si>
    <t>Pulidores de metales y afiladores de herramientas</t>
  </si>
  <si>
    <t>Mecánicos y ajustadores de maquinaria</t>
  </si>
  <si>
    <t>7401</t>
  </si>
  <si>
    <t>Mecánicos y ajustadores de vehículos de motor</t>
  </si>
  <si>
    <t>7402</t>
  </si>
  <si>
    <t>Mecánicos y ajustadores de motores de avión</t>
  </si>
  <si>
    <t>7403</t>
  </si>
  <si>
    <t>Mecánicos y ajustadores de maquinaria agrícola e industrial</t>
  </si>
  <si>
    <t>7404</t>
  </si>
  <si>
    <t>Mecánicos y ajustadores de maquinaria naval y ferroviaria</t>
  </si>
  <si>
    <t>7405</t>
  </si>
  <si>
    <t>Reparadores de bicicletas y afines</t>
  </si>
  <si>
    <t>Trabajadores especializados en electricidad y electrotecnología</t>
  </si>
  <si>
    <t>Electricistas de la construcción y afines</t>
  </si>
  <si>
    <t>7510</t>
  </si>
  <si>
    <t>Otros instaladores y reparadores de equipos eléctricos</t>
  </si>
  <si>
    <t>7521</t>
  </si>
  <si>
    <t>Mecánicos y reparadores de equipos eléctricos</t>
  </si>
  <si>
    <t>7522</t>
  </si>
  <si>
    <t>Instaladores y reparadores de líneas eléctricas</t>
  </si>
  <si>
    <t>Instaladores y reparadores de equipos electrónicos y de telecomunicaciones</t>
  </si>
  <si>
    <t>7531</t>
  </si>
  <si>
    <t>Mecánicos y reparadores de equipos electrónicos</t>
  </si>
  <si>
    <t>7532</t>
  </si>
  <si>
    <t>Instaladores y reparadores en electromedicina</t>
  </si>
  <si>
    <t>7533</t>
  </si>
  <si>
    <t>Instaladores y reparadores en tecnologías de la información y las comunicaciones</t>
  </si>
  <si>
    <t>76</t>
  </si>
  <si>
    <t>Mecánicos de precisión en metales, ceramistas, vidrieros, artesanos y trabajadores de artes gráficas</t>
  </si>
  <si>
    <t>Mecánicos de precisión en metales, ceramistas, vidrieros y artesanos</t>
  </si>
  <si>
    <t>7611</t>
  </si>
  <si>
    <t>Relojeros y mecánicos de instrumentos de precisión</t>
  </si>
  <si>
    <t>7612</t>
  </si>
  <si>
    <t>Lutieres y similares; afinadores de instrumentos musicales</t>
  </si>
  <si>
    <t>7613</t>
  </si>
  <si>
    <t>Joyeros, orfebres y plateros</t>
  </si>
  <si>
    <t>7614</t>
  </si>
  <si>
    <t>Trabajadores de la cerámica, alfareros y afines</t>
  </si>
  <si>
    <t>7615</t>
  </si>
  <si>
    <t>Sopladores, modeladores, laminadores, cortadores y pulidores de vidrio</t>
  </si>
  <si>
    <t>7616</t>
  </si>
  <si>
    <t>Rotulistas, grabadores de vidrio, pintores decorativos de artículos diversos</t>
  </si>
  <si>
    <t>7617</t>
  </si>
  <si>
    <t>Artesanos en madera y materiales similares; cesteros, bruceros y trabajadores afines</t>
  </si>
  <si>
    <t>7618</t>
  </si>
  <si>
    <t>Artesanos en tejidos, cueros y materiales similares, preparadores de fibra y tejedores con telares artesanos o de tejidos de punto y afines</t>
  </si>
  <si>
    <t>7619</t>
  </si>
  <si>
    <t>Artesanos no clasificados bajo otros epígrafes</t>
  </si>
  <si>
    <t>Oficiales y operarios de las artes gráficas</t>
  </si>
  <si>
    <t>7621</t>
  </si>
  <si>
    <t>Trabajadores de procesos de preimpresión</t>
  </si>
  <si>
    <t>7622</t>
  </si>
  <si>
    <t>Trabajadores de procesos de impresión</t>
  </si>
  <si>
    <t>7623</t>
  </si>
  <si>
    <t>Trabajadores de procesos de encuadernación</t>
  </si>
  <si>
    <t>Trabajadores de la industria de la alimentación, bebidas y tabaco</t>
  </si>
  <si>
    <t>7701</t>
  </si>
  <si>
    <t>Matarifes y trabajadores de las industrias cárnicas</t>
  </si>
  <si>
    <t>7702</t>
  </si>
  <si>
    <t>Trabajadores de las industrias del pescado</t>
  </si>
  <si>
    <t>7703</t>
  </si>
  <si>
    <t>Panaderos, pasteleros y confiteros</t>
  </si>
  <si>
    <t>7704</t>
  </si>
  <si>
    <t>Trabajadores del tratamiento de la leche y elaboración de productos lácteos (incluidos helados)</t>
  </si>
  <si>
    <t>7705</t>
  </si>
  <si>
    <t>Trabajadores conserveros de frutas y hortalizas y trabajadores de la elaboración de bebidas no alcohólicas</t>
  </si>
  <si>
    <t>7706</t>
  </si>
  <si>
    <t>Trabajadores de la elaboración de bebidas alcohólicas distintas del vino</t>
  </si>
  <si>
    <t>7707</t>
  </si>
  <si>
    <t>Trabajadores de la elaboración del vino</t>
  </si>
  <si>
    <t>7708</t>
  </si>
  <si>
    <t>Preparadores y elaboradores del tabaco y sus productos</t>
  </si>
  <si>
    <t>Catadores y clasificadores de alimentos y bebidas</t>
  </si>
  <si>
    <t>Trabajadores de la madera, textil, confección, piel, cuero, calzado y otros operarios en oficios</t>
  </si>
  <si>
    <t>Trabajadores que tratan la madera y afines</t>
  </si>
  <si>
    <t>7811</t>
  </si>
  <si>
    <t>Trabajadores del tratamiento de la madera</t>
  </si>
  <si>
    <t>7812</t>
  </si>
  <si>
    <t>Ajustadores y operadores de máquinas para trabajar la madera</t>
  </si>
  <si>
    <t>Ebanistas y trabajadores afines</t>
  </si>
  <si>
    <t>7820</t>
  </si>
  <si>
    <t>Trabajadores del textil, confección, piel, cuero y calzado</t>
  </si>
  <si>
    <t>7831</t>
  </si>
  <si>
    <t>Sastres, modistos, peleteros y sombrereros</t>
  </si>
  <si>
    <t>7832</t>
  </si>
  <si>
    <t>Patronistas para productos en textil y piel</t>
  </si>
  <si>
    <t>7833</t>
  </si>
  <si>
    <t>Cortadores de tejidos, cuero, piel y otros materiales</t>
  </si>
  <si>
    <t>7834</t>
  </si>
  <si>
    <t>Costureros a mano, bordadores y afines</t>
  </si>
  <si>
    <t>7835</t>
  </si>
  <si>
    <t>Tapiceros, colchoneros y afines</t>
  </si>
  <si>
    <t>7836</t>
  </si>
  <si>
    <t>Curtidores y preparadores de pieles</t>
  </si>
  <si>
    <t>7837</t>
  </si>
  <si>
    <t>Zapateros y afines</t>
  </si>
  <si>
    <t>Pegadores, buceadores, probadores de productos y otros operarios y artesanos diversos</t>
  </si>
  <si>
    <t>Buceadores</t>
  </si>
  <si>
    <t>Pegadores</t>
  </si>
  <si>
    <t>Clasificadores y probadores de productos (excepto alimentos, bebidas y tabaco)</t>
  </si>
  <si>
    <t>Fumigadores y otros controladores de plagas y malas hierbas</t>
  </si>
  <si>
    <t>Oficiales, operarios y artesanos de otros oficios no clasificados bajo otros epígrafes</t>
  </si>
  <si>
    <t>Operadores de instalaciones y maquinaria, y montadores</t>
  </si>
  <si>
    <t>Operadores de instalaciones y maquinaria fijas</t>
  </si>
  <si>
    <t>811</t>
  </si>
  <si>
    <t>Operadores en instalaciones de la extracción y explotación de minerales</t>
  </si>
  <si>
    <t>8111</t>
  </si>
  <si>
    <t>Mineros y otros operadores en instalaciones mineras</t>
  </si>
  <si>
    <t>8112</t>
  </si>
  <si>
    <t>Operadores en instalaciones para la preparación de minerales y rocas</t>
  </si>
  <si>
    <t>8113</t>
  </si>
  <si>
    <t>Sondistas y trabajadores afines</t>
  </si>
  <si>
    <t>8114</t>
  </si>
  <si>
    <t>Operadores de maquinaria para fabricar productos derivados de minerales no metálicos</t>
  </si>
  <si>
    <t>Operadores en instalaciones para el tratamiento de metales</t>
  </si>
  <si>
    <t>8121</t>
  </si>
  <si>
    <t>Operadores en instalaciones para la obtención y transformación de metales</t>
  </si>
  <si>
    <t>8122</t>
  </si>
  <si>
    <t>Operadores de máquinas pulidoras, galvanizadoras y recubridoras de metales</t>
  </si>
  <si>
    <t>Operadores de instalaciones y máquinas de productos químicos, farmacéuticos y materiales fotosensibles</t>
  </si>
  <si>
    <t>8131</t>
  </si>
  <si>
    <t>Operadores en plantas industriales químicas</t>
  </si>
  <si>
    <t>8132</t>
  </si>
  <si>
    <t>Operadores de máquinas para fabricar productos farmacéuticos, cosméticos y afines</t>
  </si>
  <si>
    <t>Operadores de laboratorios fotográficos y afines</t>
  </si>
  <si>
    <t>Operadores en instalaciones para el tratamiento y transformación de la madera, la fabricación de papel, productos de papel y caucho o materias plásticas</t>
  </si>
  <si>
    <t>8141</t>
  </si>
  <si>
    <t>Operadores de máquinas para fabricar productos de caucho y derivados de resinas naturales</t>
  </si>
  <si>
    <t>8142</t>
  </si>
  <si>
    <t>Operadores de máquinas para fabricar productos de material plástico</t>
  </si>
  <si>
    <t>8143</t>
  </si>
  <si>
    <t>Operadores de máquinas para fabricar productos de papel y cartón</t>
  </si>
  <si>
    <t>8144</t>
  </si>
  <si>
    <t>Operadores de serrerías, de máquinas de fabricación de tableros y de instalaciones afines para el tratamiento de la madera y el corcho</t>
  </si>
  <si>
    <t>8145</t>
  </si>
  <si>
    <t>Operadores en instalaciones para la preparación de pasta de papel y fabricación de papel</t>
  </si>
  <si>
    <t>Operadores de máquinas para fabricar productos textiles y artículos de piel y de cuero</t>
  </si>
  <si>
    <t>8151</t>
  </si>
  <si>
    <t>Operadores de máquinas para preparar fibras, hilar y devanar</t>
  </si>
  <si>
    <t>8152</t>
  </si>
  <si>
    <t>Operadores de telares y otras máquinas tejedoras</t>
  </si>
  <si>
    <t>8153</t>
  </si>
  <si>
    <t>Operadores de máquinas de coser y bordar</t>
  </si>
  <si>
    <t>8154</t>
  </si>
  <si>
    <t>Operadores de máquinas de blanquear, teñir, estampar y acabar textiles</t>
  </si>
  <si>
    <t>8155</t>
  </si>
  <si>
    <t>Operadores de máquinas para tratar pieles y cuero</t>
  </si>
  <si>
    <t>8156</t>
  </si>
  <si>
    <t>Operadores de máquinas para la fabricación del calzado, marroquinería y guantería de piel</t>
  </si>
  <si>
    <t>8159</t>
  </si>
  <si>
    <t>Operadores de máquinas para fabricar productos textiles no clasificados bajo otros epígrafes</t>
  </si>
  <si>
    <t>Operadores de máquinas para elaborar productos alimenticios, bebidas y tabaco</t>
  </si>
  <si>
    <t>8160</t>
  </si>
  <si>
    <t>Operadores de máquinas de lavandería y tintorería</t>
  </si>
  <si>
    <t>Otros operadores de instalaciones y maquinaria fijas</t>
  </si>
  <si>
    <t>8191</t>
  </si>
  <si>
    <t>Operadores de hornos e instalaciones de vidriería y cerámica</t>
  </si>
  <si>
    <t>8192</t>
  </si>
  <si>
    <t>Operadores de calderas y máquinas de vapor</t>
  </si>
  <si>
    <t>8193</t>
  </si>
  <si>
    <t>Operadores de máquinas de embalaje, embotellamiento y etiquetado</t>
  </si>
  <si>
    <t>8199</t>
  </si>
  <si>
    <t>Operadores de instalaciones y maquinaria fijas no clasificados bajo otros epígrafes</t>
  </si>
  <si>
    <t>Montadores y ensambladores en fábricas</t>
  </si>
  <si>
    <t>Ensambladores de maquinaria mecánica</t>
  </si>
  <si>
    <t>Ensambladores de equipos eléctricos y electrónicos</t>
  </si>
  <si>
    <t>Montadores y ensambladores no clasificados en otros epígrafes</t>
  </si>
  <si>
    <t>Maquinistas de locomotoras, operadores de maquinaria agrícola y de equipos pesados móviles, y marineros</t>
  </si>
  <si>
    <t>831</t>
  </si>
  <si>
    <t>Maquinistas de locomotoras y afines</t>
  </si>
  <si>
    <t>8311</t>
  </si>
  <si>
    <t>Maquinistas de locomotoras</t>
  </si>
  <si>
    <t>8312</t>
  </si>
  <si>
    <t>Agentes de maniobras ferroviarias</t>
  </si>
  <si>
    <t>Operadores de maquinaria agrícola y forestal móvil</t>
  </si>
  <si>
    <t>Operadores de maquinaria agrícola móvil</t>
  </si>
  <si>
    <t>Operadores de maquinaria forestal móvil</t>
  </si>
  <si>
    <t>Operadores de otras máquinas móviles</t>
  </si>
  <si>
    <t>8331</t>
  </si>
  <si>
    <t>Operadores de maquinaria de movimientos de tierras y equipos similares</t>
  </si>
  <si>
    <t>8332</t>
  </si>
  <si>
    <t>Operadores de grúas, montacargas y de maquinaria similar de movimiento de materiales</t>
  </si>
  <si>
    <t>8333</t>
  </si>
  <si>
    <t>Operadores de carretillas elevadoras</t>
  </si>
  <si>
    <t>834</t>
  </si>
  <si>
    <t>Marineros de puente, marineros de máquinas y afines</t>
  </si>
  <si>
    <t>Conductores de vehículos para el transporte urbano o por carretera</t>
  </si>
  <si>
    <t>Conductores de automóviles, taxis y furgonetas</t>
  </si>
  <si>
    <t>Conductores propietarios de automóviles, taxis y furgonetas</t>
  </si>
  <si>
    <t>Conductores asalariados de automóviles, taxis y furgonetas</t>
  </si>
  <si>
    <t>Conductores de autobuses y tranvías</t>
  </si>
  <si>
    <t>8420</t>
  </si>
  <si>
    <t>Conductores de camiones</t>
  </si>
  <si>
    <t>Conductores propietarios de camiones</t>
  </si>
  <si>
    <t>Conductores asalariados de camiones</t>
  </si>
  <si>
    <t>Conductores de motocicletas y ciclomotores</t>
  </si>
  <si>
    <t>8440</t>
  </si>
  <si>
    <t>Ocupaciones elementales</t>
  </si>
  <si>
    <t>Empleados domésticos</t>
  </si>
  <si>
    <t>Otro personal de limpieza</t>
  </si>
  <si>
    <t>Personal de limpieza de oficinas, hoteles y otros establecimientos similares</t>
  </si>
  <si>
    <t>Limpiadores de vehículos, ventanas y personal de limpieza a mano</t>
  </si>
  <si>
    <t>Limpiadores en seco a mano y afines</t>
  </si>
  <si>
    <t>Limpiadores de vehículos</t>
  </si>
  <si>
    <t>Limpiadores de ventanas</t>
  </si>
  <si>
    <t>Ayudantes de preparación de alimentos</t>
  </si>
  <si>
    <t>Ayudantes de cocina</t>
  </si>
  <si>
    <t>Preparadores de comidas rápidas</t>
  </si>
  <si>
    <t>Recogedores de residuos urbanos, vendedores callejeros y otras ocupaciones elementales en servicios</t>
  </si>
  <si>
    <t>Vendedores callejeros</t>
  </si>
  <si>
    <t>Repartidores de publicidad, limpiabotas y otros trabajadores de oficios callejeros</t>
  </si>
  <si>
    <t>Ordenanzas, mozos de equipaje, repartidores a pie y afines</t>
  </si>
  <si>
    <t>Ordenanzas</t>
  </si>
  <si>
    <t>Mozos de equipaje y afines</t>
  </si>
  <si>
    <t>Repartidores, recadistas y mensajeros a pie</t>
  </si>
  <si>
    <t>Lectores de contadores y recaudadores de máquinas recreativas y expendedoras</t>
  </si>
  <si>
    <t>Recogedores de residuos, clasificadores de desechos, barrenderos y afines</t>
  </si>
  <si>
    <t>Recogedores de residuos</t>
  </si>
  <si>
    <t>Clasificadores de desechos, operarios de punto limpio y recogedores de chatarra</t>
  </si>
  <si>
    <t>Barrenderos y afines</t>
  </si>
  <si>
    <t>Otras ocupaciones elementales</t>
  </si>
  <si>
    <t>Peones agrarios, forestales y de la pesca</t>
  </si>
  <si>
    <t>Peones agrícolas</t>
  </si>
  <si>
    <t>Peones agrícolas (excepto en huertas, invernaderos, viveros y jardines)</t>
  </si>
  <si>
    <t>Peones agrícolas en huertas, invernaderos, viveros y jardines</t>
  </si>
  <si>
    <t>Peones ganaderos</t>
  </si>
  <si>
    <t>Peones agropecuarios</t>
  </si>
  <si>
    <t>Peones de la pesca, la acuicultura, forestales y de la caza</t>
  </si>
  <si>
    <t>Peones de la pesca</t>
  </si>
  <si>
    <t>Peones de la acuicultura</t>
  </si>
  <si>
    <t>Peones forestales y de la caza</t>
  </si>
  <si>
    <t>Peones de la construcción y de la minería</t>
  </si>
  <si>
    <t>Peones de obras públicas</t>
  </si>
  <si>
    <t>Peones de la construcción de edificios</t>
  </si>
  <si>
    <t>Peones de la minería, canteras y otras industrias extractivas</t>
  </si>
  <si>
    <t>Peones de las industrias manufactureras</t>
  </si>
  <si>
    <t>Peones del transporte, descargadores y reponedores</t>
  </si>
  <si>
    <t>Peones del transporte, descargadores y afines</t>
  </si>
  <si>
    <t>Peones del transporte de mercancías y descargadores</t>
  </si>
  <si>
    <t>Conductores de vehículos de tracción animal para el transporte de personas y similares</t>
  </si>
  <si>
    <t>Reponedores</t>
  </si>
  <si>
    <t>Ocupaciones militares</t>
  </si>
  <si>
    <t>001</t>
  </si>
  <si>
    <t>Oficiales y suboficiales de las fuerzas armadas</t>
  </si>
  <si>
    <t>0011</t>
  </si>
  <si>
    <t>Oficiales de las fuerzas armadas</t>
  </si>
  <si>
    <t>0012</t>
  </si>
  <si>
    <t>Suboficiales de las fuerzas armadas</t>
  </si>
  <si>
    <t>002</t>
  </si>
  <si>
    <t>Tropa y marinería de las fuerzas armadas</t>
  </si>
  <si>
    <t>0020</t>
  </si>
  <si>
    <t>ANEXOS</t>
  </si>
  <si>
    <t>TAS</t>
  </si>
  <si>
    <t>CNO11</t>
  </si>
  <si>
    <t>Clasifiocación Nacional de Ocupaciones</t>
  </si>
  <si>
    <t>Clasificación contenida en Orden TAS/2926/2002, de 19 de noviembre</t>
  </si>
  <si>
    <t>FUENTES Y NOTAS EXPLICATIVAS</t>
  </si>
  <si>
    <t>Fuentes de información:</t>
  </si>
  <si>
    <t>Notas generales:</t>
  </si>
  <si>
    <t>Para los casos de accidentes de trabajo con baja, se contabilizan los casos de accidentes cuya fecha de baja está comprendida dentro del periodo de referencia. Se excluyen aquellas notificaciones de accidente que tienen la consideración de recaídas, que se tratan siempre por separado. Los datos sobre recaídas se incluyen únicamente en las publicaciones anuales de datos definitivos.</t>
  </si>
  <si>
    <t>Según el dictamen facultativo, que figura en el parte médico de baja, los accidentes se clasifican según su gravedad en leves, graves (incluidos los muy graves) y mortales.</t>
  </si>
  <si>
    <t>Las tablas de la presente publicación se dividen en los siguientes apartados:</t>
  </si>
  <si>
    <t>Clasificaciones estadísticas de actividad económica y ocupación utilizadas:</t>
  </si>
  <si>
    <t>De 16 a 19</t>
  </si>
  <si>
    <t>De 20 a 24</t>
  </si>
  <si>
    <t>De 25 a 29</t>
  </si>
  <si>
    <t>De 30 a 34</t>
  </si>
  <si>
    <t>De 35 a 39</t>
  </si>
  <si>
    <t>De 40 a 44</t>
  </si>
  <si>
    <t>De 45 a 49</t>
  </si>
  <si>
    <t>De 50 a 54</t>
  </si>
  <si>
    <t>De 55 a 59</t>
  </si>
  <si>
    <t>De 60 a 64</t>
  </si>
  <si>
    <t>ATR-A11. ACCIDENTES DE TRABAJO CON BAJA, EN JORNADA, SEGÚN TIPO DE CONTRATO</t>
  </si>
  <si>
    <t xml:space="preserve">                 DEL ACCIDENTADO</t>
  </si>
  <si>
    <t>ATR-A11. ACCIDENTES DE TRABAJO CON BAJA, IN ITINERE, SEGÚN TIPO DE CONTRATO</t>
  </si>
  <si>
    <t>En centro habitual</t>
  </si>
  <si>
    <t>En desplazamiento</t>
  </si>
  <si>
    <t>En otro centro</t>
  </si>
  <si>
    <t>ATR-A1. ACCIDENTES DE TRABAJO CON BAJA</t>
  </si>
  <si>
    <t>VALORES ABSOLUTOS</t>
  </si>
  <si>
    <t>VARIACIONES SOBRE IGUAL PERIODO AÑO ANTERIOR</t>
  </si>
  <si>
    <t>Absolutas</t>
  </si>
  <si>
    <t>Relativas en %</t>
  </si>
  <si>
    <t>ACCIDENTES QUE HAN CAUSADO BAJA EN EL PERIODO DE REFERENCIA (1)</t>
  </si>
  <si>
    <t>En jornada de trabajo</t>
  </si>
  <si>
    <t>In itinere</t>
  </si>
  <si>
    <t>ACCIDENTES EN JORNADA DE TRABAJO</t>
  </si>
  <si>
    <t>Gravedad</t>
  </si>
  <si>
    <t xml:space="preserve">Mortales </t>
  </si>
  <si>
    <t>Sexo</t>
  </si>
  <si>
    <t>Varones</t>
  </si>
  <si>
    <t>Mujeres</t>
  </si>
  <si>
    <t>Forma o contacto que produjo la lesión</t>
  </si>
  <si>
    <t>Contacto con agente material cortante, punzante o duro</t>
  </si>
  <si>
    <t>Otras causas</t>
  </si>
  <si>
    <t>Sección de actividad</t>
  </si>
  <si>
    <t>A - Agricultura, ganadería, silvicultura y pesca</t>
  </si>
  <si>
    <t>B - Industrias extractivas</t>
  </si>
  <si>
    <t>C - Industria manufacturera</t>
  </si>
  <si>
    <t>E - Suministro de agua, saneamiento, gestión residuos</t>
  </si>
  <si>
    <t>F - Construcción</t>
  </si>
  <si>
    <t>H - Transporte y almacenamiento</t>
  </si>
  <si>
    <t>I - Hostelería</t>
  </si>
  <si>
    <t>N - Actividades administrativas y servicios auxiliares</t>
  </si>
  <si>
    <t>O - Administración Pública y defensa; Seguridad social obligatoria</t>
  </si>
  <si>
    <t>Q - Actividades sanitarias y de servicios sociales</t>
  </si>
  <si>
    <t>Resto de secciones de actividad (D, J, K, L, M, P, R, S, T, U)</t>
  </si>
  <si>
    <t>ÍNDICES DE INCIDENCIA DE ACCIDENTES EN JORNADA DE TRABAJO</t>
  </si>
  <si>
    <t>Total</t>
  </si>
  <si>
    <t>ACCIDENTES IN ITINERE</t>
  </si>
  <si>
    <t>(1) Se incluyen los accidentes que han causado baja en el periodo de referencia y han sido recepcionados por la Autoridad Laboral Provincial.</t>
  </si>
  <si>
    <t>ACCIDENTES EN JORNADA (1)</t>
  </si>
  <si>
    <t>SECCIÓN</t>
  </si>
  <si>
    <t>(2) Media del dato de afiliados a último día de mes que tienen cubiertas las contingencias profesionales (véanse Fuentes y Notas explicativas).</t>
  </si>
  <si>
    <t xml:space="preserve">                 DEL ACCIDENTADO EN LA EMPRESA</t>
  </si>
  <si>
    <t>ATR-A12. ACCIDENTES DE TRABAJO CON BAJA, IN ITINERE, SEGÚN ANTIGÜEDAD</t>
  </si>
  <si>
    <t>ATR-A12. ACCIDENTES DE TRABAJO CON BAJA, EN JORNADA, SEGÚN ANTIGÜEDAD</t>
  </si>
  <si>
    <t>01.- Menos de 1 mes</t>
  </si>
  <si>
    <t>02.- De 1 a 3 meses</t>
  </si>
  <si>
    <t>03.- De 4 a 6 meses</t>
  </si>
  <si>
    <t>04.- De 7 a 12 meses</t>
  </si>
  <si>
    <t>05.- De 13 meses a 2 años</t>
  </si>
  <si>
    <t>06.- De 2 a 5 años</t>
  </si>
  <si>
    <t>07.- De 5 a 10 años</t>
  </si>
  <si>
    <t>08.- De 10 a 15 años</t>
  </si>
  <si>
    <t>09.- De 15 a 20 años</t>
  </si>
  <si>
    <t>10.- De 20 a 25 años</t>
  </si>
  <si>
    <t>ATR-A13. ACCIDENTES DE TRABAJO CON BAJA, IN ITINERE, SEGÚN RELACIÓN LABORAL</t>
  </si>
  <si>
    <t>ATR-A13. ACCIDENTES DE TRABAJO CON BAJA, EN JORNADA, SEGÚN RELACIÓN LABORAL</t>
  </si>
  <si>
    <t>Asalariado sector privado</t>
  </si>
  <si>
    <t>Asalariado sector público</t>
  </si>
  <si>
    <t>65 o más años</t>
  </si>
  <si>
    <t>Accidetes de trabajo con baja</t>
  </si>
  <si>
    <t>Accidentes en jornada de trabajo: Por sector, sección y división de actividad económica. Total</t>
  </si>
  <si>
    <t>ATR-A2.2</t>
  </si>
  <si>
    <t>Accidentes en jornada de trabajo: Por sector, sección y división de actividad económica. Asalariados</t>
  </si>
  <si>
    <t>ATR-A2.3</t>
  </si>
  <si>
    <t>Accidentes en jornada de trabajo: Por sector, sección y división de actividad económica. Trabajadores por cuenta propia</t>
  </si>
  <si>
    <t>ATR-A11</t>
  </si>
  <si>
    <t>Accidentes en jornada de trabajo según tipo de contrato del accidentado</t>
  </si>
  <si>
    <t>ATR-A11_II</t>
  </si>
  <si>
    <t>Accidentes In Intinere según tipo de contrato del accidentado</t>
  </si>
  <si>
    <t>ATR-A12</t>
  </si>
  <si>
    <t>Accidentes en jornada de trabajo según antigüedad del accidentado en la empresa</t>
  </si>
  <si>
    <t>ATR-A12_II</t>
  </si>
  <si>
    <t>Accidentes In Intinere según antigüedad del accidentado en la empresa</t>
  </si>
  <si>
    <t>ATR-A13</t>
  </si>
  <si>
    <t>Accidentes en jornada de trabajo según relación laboral del accidentado</t>
  </si>
  <si>
    <t>ATR-A13_II</t>
  </si>
  <si>
    <t>Accidentes In Intinere según relación laboral del accidentado</t>
  </si>
  <si>
    <t>ATR-I2.1</t>
  </si>
  <si>
    <t>ATR-I2.2</t>
  </si>
  <si>
    <t>ATR-I2.3</t>
  </si>
  <si>
    <t>POR SECTOR, SECCIÓN Y DIVISIÓN DE ACTIVIDAD ECONÓMICA. ASALARIADOS.</t>
  </si>
  <si>
    <t>ATR-I2.1 ÍNDICES DE INCIDENCIA DE ACCIDENTES DE TRABAJO CON BAJA EN JORNADA</t>
  </si>
  <si>
    <t xml:space="preserve">             POR SECTOR Y SECCIÓN DE ACTIVIDAD.TOTAL</t>
  </si>
  <si>
    <t xml:space="preserve">             POR SECTOR Y SECCIÓN DE ACTIVIDAD.ASALARIADOS</t>
  </si>
  <si>
    <t>ATR-I2.2 ÍNDICES DE INCIDENCIA DE ACCIDENTES DE TRABAJO CON BAJA EN JORNADA</t>
  </si>
  <si>
    <t>ATR-I2.3 ÍNDICES DE INCIDENCIA DE ACCIDENTES DE TRABAJO CON BAJA EN JORNADA</t>
  </si>
  <si>
    <t xml:space="preserve">             POR SECTOR Y SECCIÓN DE ACTIVIDAD.TRABAJADORES POR CUENTA PROPIA</t>
  </si>
  <si>
    <t>Notas a distintos cuadros:</t>
  </si>
  <si>
    <t>Puede obtener información acerca de estas clasificaciones en la página web del Instituto Nacional de Estadística (www.ine.es)</t>
  </si>
  <si>
    <t>Asalariados</t>
  </si>
  <si>
    <t>Trabajadores por cuenta propia</t>
  </si>
  <si>
    <t>POR SECTOR, SECCIÓN Y DIVISIÓN DE ACTIVIDAD ECONÓMICA.  TRABAJADORES POR CUENTA PROPIA.</t>
  </si>
  <si>
    <t>NOVEDADES IMPORTANTES EN LOS AVANCES DEL AÑO 2021</t>
  </si>
  <si>
    <t xml:space="preserve">A partir del Avance enero 2021 se introduce una novedad importante en relación con los datos por actividad económica. Se deja de considerar el criterio que se venía utilizando históricamente (actividad económica del centro de trabajo donde ha ocurrido el accidente) y se pasa a considerar la actividad económica del centro de trabajo en el que el trabajador está dado de alta en la Seguridad Social.
La adopción de este criterio alinea a la estadística española con el estándar europeo. Además, el cálculo de índices de incidencia por actividad económica queda así definido de una manera consistente. </t>
  </si>
  <si>
    <t>No consta</t>
  </si>
  <si>
    <t>G - Comercio al por junior y menor; reparación de vehículos a motor</t>
  </si>
  <si>
    <t>Directores de servicios sociales para personas juniores</t>
  </si>
  <si>
    <t>Directores y gerentes de empresas de comercio al por junior y al por menor</t>
  </si>
  <si>
    <t>Directores y gerentes de empresas de comercio al por junior</t>
  </si>
  <si>
    <t>Supervisores de mantenimiento y limpieza de edificios, conserjes y juniordomos domésticos</t>
  </si>
  <si>
    <t>juniordomos del servicio doméstico</t>
  </si>
  <si>
    <t>000-Tipo de lesión desconocida o sin especificar</t>
  </si>
  <si>
    <t>010-Heridas y lesiones superficiales</t>
  </si>
  <si>
    <t>011-Lesiones superficiales</t>
  </si>
  <si>
    <t>012-Heridas abiertas</t>
  </si>
  <si>
    <t>019-Otros tipos de heridas y lesiones superficiales</t>
  </si>
  <si>
    <t>020-Fracturas de huesos</t>
  </si>
  <si>
    <t>021-Fracturas cerradas</t>
  </si>
  <si>
    <t>022-Fracturas abiertas</t>
  </si>
  <si>
    <t>029-Otros tipos de fracturas de huesos</t>
  </si>
  <si>
    <t>030-Dislocaciones, esguinces y torceduras</t>
  </si>
  <si>
    <t>031-Dislocaciones y subluxaciones</t>
  </si>
  <si>
    <t>032-Esguinces y torceduras</t>
  </si>
  <si>
    <t>039-Otros tipos de dislocaciones, esguinces y torceduras</t>
  </si>
  <si>
    <t>040-Amputaciones traumáticas (pérdida de partes del cuerpo)</t>
  </si>
  <si>
    <t>050-Conmociones y lesiones internas</t>
  </si>
  <si>
    <t>051-Conmociones y lesiones intracraneales</t>
  </si>
  <si>
    <t>052-Lesiones internas</t>
  </si>
  <si>
    <t>059-Otros tipos de conmoción y lesiones internas</t>
  </si>
  <si>
    <t>060-Quemaduras, escaldaduras y congelación</t>
  </si>
  <si>
    <t>061-Quemaduras y escaldaduras (térmicas)</t>
  </si>
  <si>
    <t>062-Quemaduras químicas (corrosión)</t>
  </si>
  <si>
    <t>063-Congelación</t>
  </si>
  <si>
    <t>069-Otros tipos de quemaduras, escaldaduras y congelación</t>
  </si>
  <si>
    <t>070-Envenenamientos e infecciones</t>
  </si>
  <si>
    <t>071-Envenenamientos agudos</t>
  </si>
  <si>
    <t>072-Infecciones agudas</t>
  </si>
  <si>
    <t>079-Otros tipos de envenenamientos e infecciones</t>
  </si>
  <si>
    <t>080-Ahogamientos y asfixias</t>
  </si>
  <si>
    <t>081-Asfixias</t>
  </si>
  <si>
    <t>082-Ahogamientos y sumersiones no mortales</t>
  </si>
  <si>
    <t>089-Otros tipos de ahogamientos y asfixias</t>
  </si>
  <si>
    <t>090-Efectos del ruido, la vibración y la presión</t>
  </si>
  <si>
    <t>091-Pérdidas auditivas agudas</t>
  </si>
  <si>
    <t>092-Efectos de la presión (barotrauma)</t>
  </si>
  <si>
    <t>099-Otros efectos del ruido, la vibración y la presión</t>
  </si>
  <si>
    <t>100-Efectos de las temperaturas extremas, la luz y la radiación</t>
  </si>
  <si>
    <t>101-Calor e insolaciones</t>
  </si>
  <si>
    <t>102-Efectos de la radiación no térmica (rayos X, sustancias radiactivas, radiación ionizante, «ojos de soldador», etc. )</t>
  </si>
  <si>
    <t>103-Efectos de las bajas temperaturas</t>
  </si>
  <si>
    <t>109-Otros efectos de las temperaturas extremas, la luz y la radiación</t>
  </si>
  <si>
    <t>110-Trauma psíquico, choque traumático</t>
  </si>
  <si>
    <t>111-Daños psicológicos debidos a agresiones y amenazas</t>
  </si>
  <si>
    <t>112-Choques traumáticos (eléctrico, provocados por un rayo, etc.)</t>
  </si>
  <si>
    <t>119-Otros tipos de choques ( desastres naturales, choque anafiláctico, etc.)</t>
  </si>
  <si>
    <t>120-Lesiones múltiples</t>
  </si>
  <si>
    <t>130-Infartos, derrames cerebrales y otras patologías no traumáticas</t>
  </si>
  <si>
    <t>999-Otras lesiones especificadas no incluidas en otros apartados</t>
  </si>
  <si>
    <r>
      <t xml:space="preserve">Según el lugar de ocurrencia de los accidentes de trabajo, éstos pueden tener lugar durante la jornada laboral (ya sea en el propio centro donde el trabajador está afiliado a la Seguridad Social, en otro centro de trabajo o en desplazamiento) o al ir o volver del trabajo (accidentes </t>
    </r>
    <r>
      <rPr>
        <i/>
        <sz val="10"/>
        <rFont val="Arial"/>
        <family val="2"/>
      </rPr>
      <t>in itinere</t>
    </r>
    <r>
      <rPr>
        <sz val="10"/>
        <rFont val="Arial"/>
        <family val="2"/>
      </rPr>
      <t>).</t>
    </r>
  </si>
  <si>
    <t>Se consideran accidentes mortales todos los fallecimientos a consecuencia del accidente de trabajo en el plazo de un año desde la fecha del accidente, independientemente de la gravedad inicial.</t>
  </si>
  <si>
    <r>
      <t xml:space="preserve">- CUADROS RESUMEN
Principales datos y comparativa con los resultados obtenidos en el mismo periodo del año anterior.
- ACCIDENTES DE TRABAJO CON BAJA, EN JORNADA E IN ITINERE, SEGÚN GRAVEDAD
Tablas de datos desglosados por las principales variables: comunidad autónoma y provincia (para total, asalariados y trabajadores por cuenta propia); sector, sección y división de actividad económica  (para total, asalariados y trabajadores por cuenta propia); sexo y edad de la víctima; grandes grupos de ocupación; tipo de lugar donde se encontraba el trabajador accidentado; actividad física específica que realizaba la víctima; desviación que desencadenó el accidente; forma o contacto que produjo la lesión; descripción de la lesión y parte del cuerpo lesionada.
- ACCIDENTES DE TRABAJO CON BAJA, SEGÚN SECCIÓN DE ACTIVIDAD ECONÓMICA
Tablas de datos de totales de accidentes en jornada </t>
    </r>
    <r>
      <rPr>
        <sz val="10"/>
        <rFont val="Arial"/>
        <family val="2"/>
      </rPr>
      <t>cruzando las variables sección de actividad económica y provincia.
- ÍNDICES DE INCIDENCIA DE ACCIDENTES DE TRABAJO EN JORNADA
Índices de incidencia por comunidad autónoma y provincia, sector y sección de actividad económica  (para total, asalariados y trabajadores por cuenta propia).</t>
    </r>
  </si>
  <si>
    <r>
      <t xml:space="preserve">ATR-R1, ATR-R2, ATR-I1, ATR-I2 y ATR-I3 </t>
    </r>
    <r>
      <rPr>
        <b/>
        <sz val="10"/>
        <rFont val="Arial"/>
        <family val="2"/>
      </rPr>
      <t>(cálculo de índices de incidencia):</t>
    </r>
    <r>
      <rPr>
        <sz val="10"/>
        <rFont val="Arial"/>
        <family val="2"/>
      </rPr>
      <t xml:space="preserve">
Para el cálculo de los índices de incidencia se utiliza la siguiente fórmula:</t>
    </r>
  </si>
  <si>
    <r>
      <rPr>
        <i/>
        <sz val="10"/>
        <rFont val="Arial"/>
        <family val="2"/>
      </rPr>
      <t>atr</t>
    </r>
    <r>
      <rPr>
        <sz val="10"/>
        <rFont val="Arial"/>
        <family val="2"/>
      </rPr>
      <t xml:space="preserve"> = Son los accidentes de trabajo ocurridos durante el periodo de referencia dividido entre el número de meses del periodo de referencia
</t>
    </r>
    <r>
      <rPr>
        <i/>
        <sz val="10"/>
        <rFont val="Arial"/>
        <family val="2"/>
      </rPr>
      <t>afi</t>
    </r>
    <r>
      <rPr>
        <sz val="10"/>
        <rFont val="Arial"/>
        <family val="2"/>
      </rPr>
      <t xml:space="preserve"> = Es la suma de trabajadores afiliados a la Seguridad Social con la contingencia de accidentes de trabajo específicamente cubierta, calculada con los datos de afiliación a ultimo día del mes para el periodo de referencia, dividido entre el número de meses del periodo de referencia.</t>
    </r>
  </si>
  <si>
    <t>Para el periodo enero-diciembre no se ofrece el índice de incidencia mensual sino el índice de incidencia anual. En este caso el numerador es el número de accidentes de trabajo ocurridos durante el año, siendo el denominador la suma de los datos de afiliación a último día del mes de enero a diciembre, dividiéndose esta suma entre 12.</t>
  </si>
  <si>
    <t>Los trabajadores afiliados a la Seguridad Social con la contingencia de accidente de trabajo específicamente cubierta pertenecen a los siguientes regímenes de la Seguridad Social:</t>
  </si>
  <si>
    <r>
      <t>ATR-A5, ATR-A6, ATR-A7, ATR-A8, ATR-A9 y ATR-A10</t>
    </r>
    <r>
      <rPr>
        <sz val="10"/>
        <rFont val="Arial"/>
        <family val="2"/>
      </rPr>
      <t xml:space="preserve"> (causas y circunstancias de los accidentes):
Estos cuadros clasifican la información según las variables sobre causas y circunstancias que ocurrieron en el accidente de trabajo. La inclusión de estas variables de causas y circunstancias responde, por una parte, a la necesidad de conocer cómo se producen los accidentes y, por otra, a las necesidades de armonización de las estadísticas en el ámbito de la Unión Europea establecidas por la Oficina Estadística de la UE (EUROSTAT) y a las recomendaciones de la OIT. Los códigos utilizados son los establecidos por dicha Oficina. Estas variables son las siguientes:</t>
    </r>
  </si>
  <si>
    <r>
      <t xml:space="preserve">- </t>
    </r>
    <r>
      <rPr>
        <b/>
        <sz val="10"/>
        <rFont val="Arial"/>
        <family val="2"/>
      </rPr>
      <t xml:space="preserve">Tipo de lugar </t>
    </r>
    <r>
      <rPr>
        <sz val="10"/>
        <rFont val="Arial"/>
        <family val="2"/>
      </rPr>
      <t>(ATR-A5)</t>
    </r>
    <r>
      <rPr>
        <sz val="10"/>
        <rFont val="Arial"/>
        <family val="2"/>
      </rPr>
      <t xml:space="preserve">: Entorno general o del local de trabajo en el que se encontraba el trabajador inmediatamente antes de producirse el accidente.
- </t>
    </r>
    <r>
      <rPr>
        <b/>
        <sz val="10"/>
        <rFont val="Arial"/>
        <family val="2"/>
      </rPr>
      <t xml:space="preserve">Actividad física específica </t>
    </r>
    <r>
      <rPr>
        <sz val="10"/>
        <rFont val="Arial"/>
        <family val="2"/>
      </rPr>
      <t xml:space="preserve">(ATR-A6): </t>
    </r>
    <r>
      <rPr>
        <sz val="10"/>
        <rFont val="Arial"/>
        <family val="2"/>
      </rPr>
      <t xml:space="preserve">Actividad concreta que realizaba la víctima inmediatamente antes de producirse el accidente. Por ejemplo, desplazamiento por la obra, manipular un objeto, etc.
- </t>
    </r>
    <r>
      <rPr>
        <b/>
        <sz val="10"/>
        <rFont val="Arial"/>
        <family val="2"/>
      </rPr>
      <t xml:space="preserve">Desviación </t>
    </r>
    <r>
      <rPr>
        <sz val="10"/>
        <rFont val="Arial"/>
        <family val="2"/>
      </rPr>
      <t xml:space="preserve">(ATR-A7): </t>
    </r>
    <r>
      <rPr>
        <sz val="10"/>
        <rFont val="Arial"/>
        <family val="2"/>
      </rPr>
      <t xml:space="preserve">Suceso o hecho anormal  que ha interferido negativamente en el proceso normal de ejecución del trabajo y que ha dado lugar a que se produzca el accidente. Por ejemplo, desprendimiento o caída de objetos, bloqueo de una máquina, caída de herramienta manual de corte, etc.
- </t>
    </r>
    <r>
      <rPr>
        <b/>
        <sz val="10"/>
        <rFont val="Arial"/>
        <family val="2"/>
      </rPr>
      <t xml:space="preserve">Forma o contacto que ocasionó la lesión </t>
    </r>
    <r>
      <rPr>
        <sz val="10"/>
        <rFont val="Arial"/>
        <family val="2"/>
      </rPr>
      <t>(ATR-A8): M</t>
    </r>
    <r>
      <rPr>
        <sz val="10"/>
        <rFont val="Arial"/>
        <family val="2"/>
      </rPr>
      <t xml:space="preserve">odo en que el trabajador ha resultado lesionado. Por ejemplo, caídas, contacto con herramienta manual cortante, etc.
Se han incluido los accidentes de tráfico como un epígrafe más de la clasificación, dadas las especiales características de estos accidentes. 
- </t>
    </r>
    <r>
      <rPr>
        <b/>
        <sz val="10"/>
        <rFont val="Arial"/>
        <family val="2"/>
      </rPr>
      <t xml:space="preserve">Descripción de la lesión </t>
    </r>
    <r>
      <rPr>
        <sz val="10"/>
        <rFont val="Arial"/>
        <family val="2"/>
      </rPr>
      <t xml:space="preserve">(ATR-A9): </t>
    </r>
    <r>
      <rPr>
        <sz val="10"/>
        <rFont val="Arial"/>
        <family val="2"/>
      </rPr>
      <t xml:space="preserve">Tipo de lesión sufrida por el accidentado, según conste en el parte médico de baja.
- </t>
    </r>
    <r>
      <rPr>
        <b/>
        <sz val="10"/>
        <rFont val="Arial"/>
        <family val="2"/>
      </rPr>
      <t xml:space="preserve">Parte del cuerpo lesionada </t>
    </r>
    <r>
      <rPr>
        <sz val="10"/>
        <rFont val="Arial"/>
        <family val="2"/>
      </rPr>
      <t>(ATR-A10): Parte del cuerpo afectada por la lesión sufrida por la víctima.</t>
    </r>
  </si>
  <si>
    <r>
      <t xml:space="preserve">- </t>
    </r>
    <r>
      <rPr>
        <b/>
        <sz val="10"/>
        <rFont val="Arial"/>
        <family val="2"/>
      </rPr>
      <t>CLASIFICACIÓN NACIONAL DE ACTIVIDADES ECONÓMICAS (CNAE-2009):</t>
    </r>
    <r>
      <rPr>
        <sz val="10"/>
        <rFont val="Arial"/>
        <family val="2"/>
      </rPr>
      <t xml:space="preserve">
Vigente desde 1 de enero de 2009, según establece el Real Decreto 475/2007, de 13 de abril.
- </t>
    </r>
    <r>
      <rPr>
        <b/>
        <sz val="10"/>
        <rFont val="Arial"/>
        <family val="2"/>
      </rPr>
      <t>CLASIFICACIÓN NACIONAL DE OCUPACIONES (CNO-2011):</t>
    </r>
    <r>
      <rPr>
        <sz val="10"/>
        <rFont val="Arial"/>
        <family val="2"/>
      </rPr>
      <t xml:space="preserve">
Vigente desde 1 de enero de 2011, según establece el Real Decreto 1591/2010, de 26 de noviembre.
</t>
    </r>
  </si>
  <si>
    <t>- Régimen General de la Seguridad Social (cobertura obligatoria), incluidos los trabajadores en periodos de actividad del Sistema Especial para Trabajadores por Cuenta Ajena Agrarios y los trabajadores del Sistema Especial para Empleados de Hogar.
No se contabilizan: los afiliados en periodos de inactividad del Sistema Especial para Trabajadores por Cuenta Ajena Agrarios; los funcionarios afiliados al Régimen General de la Seguridad Social afectados por la disposición adicional tercera del texto refundido de la Ley General de la Seguridad Social aprobado por el Real Decreto Legislativo 8/2015, de 30 de noviembre, debido a que la cobertura de la incapacidad temporal por contingencias profesionales de este colectivo corresponde a las mutualidades de funcionarios (MUFACE, ISFAS y MUGEJU); y los cuidadores no profesionales de personas en situación de dependencia.
- Régimen Especial de la Minería del Carbón (cobertura obligatoria).
- Régimen Especial de Trabajadores del Mar (cobertura obligatoria).
- Régimen Especial de Trabajadores Autónomos (RETA) (cobertura obligatoria salvo excepciones): Desde el año 2019, la cobertura es obligatoria con carácter general en este régimen. No obstante, permanecen excepciones donde la cobertura siguen siendo voluntaria, que son los trabajadores incluidos en el Sistema Especial para Trabajadores por Cuenta Propia Agrarios (SETA) y los religiosos de la Iglesia Católica cuya afiliación a la Seguridad Social corresponda en el RETA.</t>
  </si>
  <si>
    <t>ACCIDENTES DE TRABAJO CON BAJA, EN JORNADA E IN ITINERE, SEGÚN GRAVEDAD. ÍNDICES DE INCIDENCIA</t>
  </si>
  <si>
    <t>Índices de Incidencia por por sector y sección de actividad económica. Total</t>
  </si>
  <si>
    <t>Índices de Incidencia por por sector y sección de actividad económica. Trabajadores por cuenta propia</t>
  </si>
  <si>
    <t>Índices de Incidencia por por sector y sección de actividad económica. Asalariados</t>
  </si>
  <si>
    <t/>
  </si>
  <si>
    <t>Choque contra objeto inmóvil</t>
  </si>
  <si>
    <t>Choque contra objetos en movimiento</t>
  </si>
  <si>
    <t>01 - Agricultura, ganadería, caza y servicios relacionados con las mismas</t>
  </si>
  <si>
    <t>10 - Industria de la alimentación</t>
  </si>
  <si>
    <t>11 - Fabricación de bebidas</t>
  </si>
  <si>
    <t>15 - Industria del cuero y del calzado</t>
  </si>
  <si>
    <t>16 - Industria de la madera y del corcho, excepto muebles; cestería y espartería</t>
  </si>
  <si>
    <t>17 - Industria del papel</t>
  </si>
  <si>
    <t>18 - Artes gráficas y reproducción de soportes grabados</t>
  </si>
  <si>
    <t>20 - Industria química</t>
  </si>
  <si>
    <t>22 - Fabricación de productos de caucho y plásticos</t>
  </si>
  <si>
    <t>23 - Fabricación de otros productos minerales no metálicos</t>
  </si>
  <si>
    <t>25 - Fabricación de productos metálicos, excepto maquinaria y equipo</t>
  </si>
  <si>
    <t>28 - Fabricación de maquinaria y equipo n.c.o.p.</t>
  </si>
  <si>
    <t>29 - Fabricación de vehículos de motor, remolques y semirremolques</t>
  </si>
  <si>
    <t>30 - Fabricación de otro material de transporte</t>
  </si>
  <si>
    <t>31 - Fabricación de muebles</t>
  </si>
  <si>
    <t>33 - Reparación e instalación de maquinaria y equipo</t>
  </si>
  <si>
    <t>38 - Recogida, tratamiento y eliminación de residuos; valorización</t>
  </si>
  <si>
    <t>41 - Construcción de edificios</t>
  </si>
  <si>
    <t>42 - Ingeniería civil</t>
  </si>
  <si>
    <t>43 - Actividades de construcción especializada</t>
  </si>
  <si>
    <t>46 - Comercio al por mayor e intermediarios del comercio, excepto de vehículos de motor y motocicletas</t>
  </si>
  <si>
    <t>47 - Comercio al por menor, excepto de vehículos de motor y motocicletas</t>
  </si>
  <si>
    <t>49 - Transporte terrestre y por tubería</t>
  </si>
  <si>
    <t>52 - Almacenamiento y actividades anexas al transporte</t>
  </si>
  <si>
    <t>53 - Actividades postales y de correos</t>
  </si>
  <si>
    <t>55 - Servicios de alojamiento</t>
  </si>
  <si>
    <t>56 - Servicios de comidas y bebidas</t>
  </si>
  <si>
    <t>72 - Investigación y desarrollo</t>
  </si>
  <si>
    <t>78 - Actividades relacionadas con el empleo</t>
  </si>
  <si>
    <t>80 - Actividades de seguridad e investigación</t>
  </si>
  <si>
    <t>81 - Servicios a edificios y actividades de jardinería</t>
  </si>
  <si>
    <t>82 - Actividades administrativas de oficina y otras actividades auxiliares a las empresas</t>
  </si>
  <si>
    <t>84 - Administración Pública y defensa; Seguridad Social obligatoria</t>
  </si>
  <si>
    <t>85 - Educación</t>
  </si>
  <si>
    <t>86 - Actividades sanitarias</t>
  </si>
  <si>
    <t>87 - Asistencia en establecimientos residenciales</t>
  </si>
  <si>
    <t>88 - Actividades de servicios sociales sin alojamiento</t>
  </si>
  <si>
    <t>91 - Actividades de bibliotecas, archivos, museos y otras actividades culturales</t>
  </si>
  <si>
    <t>93 - Actividades deportivas, recreativas y de entretenimiento</t>
  </si>
  <si>
    <t>94 - Actividades asociativas</t>
  </si>
  <si>
    <t>95 - Reparación de ordenadores, efectos personales y artículos de uso doméstico</t>
  </si>
  <si>
    <t>96 - Otros servicios personales</t>
  </si>
  <si>
    <t>97 - Actividades de los hogares como empleadores de personal doméstico</t>
  </si>
  <si>
    <t>A. Agricultura, Ganadería, Caza y Silvicultura</t>
  </si>
  <si>
    <t>C. Industria Manufacturera</t>
  </si>
  <si>
    <t>E. Suministro de agua, actividades de sanea-miento, gestión de residuos y descontaminación</t>
  </si>
  <si>
    <t>F. Construcción</t>
  </si>
  <si>
    <t>G. Comercio al por mayor y al por menor; reparación de vehículos de motor</t>
  </si>
  <si>
    <t>H. Transporte y almacenamiento</t>
  </si>
  <si>
    <t>I. Hostelería</t>
  </si>
  <si>
    <t>M. Activ. profesionales, científicas y técnicas</t>
  </si>
  <si>
    <t>N. Activ. administrativas y servicios auxiliares</t>
  </si>
  <si>
    <t>O. Admón Pública y defensa; Seg. Social obligatoria</t>
  </si>
  <si>
    <t>P. Educación</t>
  </si>
  <si>
    <t>Q. Actividades sanitarias y de servicios sociales</t>
  </si>
  <si>
    <t>R. Activ. artísticas, recreativas y de entretenimiento</t>
  </si>
  <si>
    <t>S. Otros servicios</t>
  </si>
  <si>
    <t>T. Activ. de hogares como empleadores de personal doméstico, como productores de bienes y como servicios para uso propio</t>
  </si>
  <si>
    <t>De 16 a 19 años</t>
  </si>
  <si>
    <t>De 20 a 24 años</t>
  </si>
  <si>
    <t>De 25 a 29 años</t>
  </si>
  <si>
    <t>De 30 a 34 años</t>
  </si>
  <si>
    <t>De 35 a 39 años</t>
  </si>
  <si>
    <t>De 40 a 44 años</t>
  </si>
  <si>
    <t>De 45 a 49 años</t>
  </si>
  <si>
    <t>De 50 a 54 años</t>
  </si>
  <si>
    <t>De 55 a 59 años</t>
  </si>
  <si>
    <t>De 60 a 64 años</t>
  </si>
  <si>
    <t>65 años o más</t>
  </si>
  <si>
    <t>A - Directores y gerentes</t>
  </si>
  <si>
    <t>B - Técnicos y profesionales científicos e intelectuales de la salud y la enseñanza</t>
  </si>
  <si>
    <t>C - Otros técnicos y profesionales científicos e intelectuales</t>
  </si>
  <si>
    <t>D - Técnicos; profesionales de apoyo</t>
  </si>
  <si>
    <t>E - Empleados de oficina que no atienden al público</t>
  </si>
  <si>
    <t>F - Empleados de oficina que atienden al público</t>
  </si>
  <si>
    <t>G - Trabajadores de los servicios de restauración y comercio</t>
  </si>
  <si>
    <t>H - Trabajadores de los servicios de salud y el cuidado de personas</t>
  </si>
  <si>
    <t>I - Trabajadores de los servicios de protección y seguridad</t>
  </si>
  <si>
    <t>J - Trabajadores cualificados en el sector agrícola, ganadero, forestal y pesquero</t>
  </si>
  <si>
    <t>K - Trabajadores cualificados de la construcción, excepto operadores de máquinas</t>
  </si>
  <si>
    <t>L - Trabajadores cualificados de las industrias manufactureras, excepto operadores de instalaciones y máquinas</t>
  </si>
  <si>
    <t>M - Operadores de instalaciones y maquinaria fijas, y montadores</t>
  </si>
  <si>
    <t>N - Conductores y operadores de maquinaria móvil</t>
  </si>
  <si>
    <t>O - Trabajadores no cualificados en servicios (excepto transportes)</t>
  </si>
  <si>
    <t>P - Peones de la agricultura, pesca, construcción, industrias manufactureras y transportes</t>
  </si>
  <si>
    <t>000 - Ninguna información</t>
  </si>
  <si>
    <t>011 - Lugar de producción, taller, fábrica</t>
  </si>
  <si>
    <t>012 - Área de mantenimiento, taller de reparación</t>
  </si>
  <si>
    <t>013 - Áreas destinadas principalmente a almacenamiento, carga, descarga</t>
  </si>
  <si>
    <t>019 - Otros tipos de lugar conocidos del grupo 010, pero no mencionados anteriormente</t>
  </si>
  <si>
    <t>041 - Oficinas, salas de reunión, bibliotecas, etc.</t>
  </si>
  <si>
    <t>043 - Lugares de venta, pequeños o grandes (incluida la venta ambulante)</t>
  </si>
  <si>
    <t>044 - Restaurantes, lugares de ocio, lugares de alojamiento (incluidos museos, lugares destinados a espectáculos, ferias, etc.)</t>
  </si>
  <si>
    <t>051 - Centros sanitarios, clínicas, hospitales, guarderías</t>
  </si>
  <si>
    <t>061 - Lugares abiertos permanentemente al público (vías de acceso, de circulación, zona de estacionamiento, sala de espera de estación, aeropuerto, etc.)</t>
  </si>
  <si>
    <t>062 - Medio de transporte - terrestre: carretera o ferrocarril - privado o público (sea cual fuere: tren, autobús, automóvil, etc.)</t>
  </si>
  <si>
    <t>071 - Domicilio privado</t>
  </si>
  <si>
    <t>072 - Partes comunes, anexos, jardines colindantes privados</t>
  </si>
  <si>
    <t>021 - Obras - edificio en construcción</t>
  </si>
  <si>
    <t>022 - Obras - edificio en demolición, renovación o mantenimiento</t>
  </si>
  <si>
    <t>023 - Cantera, mina a cielo abierto, excavación, zanja (incluidas las minas a cielo abierto y las canteras en explotación)</t>
  </si>
  <si>
    <t>029 - Otros tipos de lugar conocidos del grupo 020, pero no mencionados anteriormente</t>
  </si>
  <si>
    <t>031 - Lugares de cría de animales</t>
  </si>
  <si>
    <t>032 - Lugares agrícolas - cultivo del suelo</t>
  </si>
  <si>
    <t>033 - Lugares agrícolas - cultivo en árboles o arbustos</t>
  </si>
  <si>
    <t>034 - Zonas forestales</t>
  </si>
  <si>
    <t>036 - Jardines, parques, jardines florales, parques zoológicos</t>
  </si>
  <si>
    <t>039 - Otros Tipos de lugar conocidos del grupo 030, pero no mencionados anteriormente</t>
  </si>
  <si>
    <t>042 - Centros de enseñanza, escuelas, institutos, universidades, guarderías</t>
  </si>
  <si>
    <t>049 - Otros tipos de lugar conocidos del grupo 040, pero no mencionados anteriormente</t>
  </si>
  <si>
    <t>059 - Otros Tipos de lugar conocidos del grupo 050, pero no mencionados anteriormente</t>
  </si>
  <si>
    <t>063 - Zona aneja a lugares públicos con acceso reservado al personal autorizado: vía de ferrocarril, pavimento de aeródromo, arcén en autopista</t>
  </si>
  <si>
    <t>079 - Otros tipos de lugar conocidos del grupo 070, pero no mencionados anteriormente</t>
  </si>
  <si>
    <t>081 - En el interior - salas de actividades deportivas, gimnasios, piscinas cubiertas</t>
  </si>
  <si>
    <t>082 - En el exterior - terrenos de deporte, piscinas, pistas de esquí</t>
  </si>
  <si>
    <t>089 - Otros tipos de lugar conocidos del grupo 080, pero no mencionados anteriormente</t>
  </si>
  <si>
    <t>999 - Otros tipos de lugar no codificados en esta clasificación</t>
  </si>
  <si>
    <t>00 - Ninguna información</t>
  </si>
  <si>
    <t>12 - Alimentar la máquina, vaciar la máquina</t>
  </si>
  <si>
    <t>13 - Vigilar la máquina, hacer funcionar - conducir la máquina</t>
  </si>
  <si>
    <t>19 - Otra Actividad física específica del grupo 1 no mencionada anteriormente</t>
  </si>
  <si>
    <t>21 - Trabajar con herramientas manuales sin motor</t>
  </si>
  <si>
    <t>22 - Trabajar con herramientas manuales con motor</t>
  </si>
  <si>
    <t>29 - Otra Actividad física específica del grupo 2 no mencionada anteriormente</t>
  </si>
  <si>
    <t>31 - Conducir un medio de transporte o un equipo de carga - móvil y con motor</t>
  </si>
  <si>
    <t>32 - Conducir un medio de transporte o un equipo de carga - móvil y sin motor</t>
  </si>
  <si>
    <t>33 - Ser pasajero a bordo de un medio de transporte</t>
  </si>
  <si>
    <t>39 - Otra Actividad física específica del grupo 3 no mencionada anteriormente</t>
  </si>
  <si>
    <t>41 - Coger con la mano, agarrar, sujetar, poner ¿ en un plano horizontal</t>
  </si>
  <si>
    <t>42 - Atar, ligar, arrancar, deshacer, prensar, destornillar, atornillar, girar</t>
  </si>
  <si>
    <t>43 - Fijar, colgar, izar, instalar - en un plano vertical</t>
  </si>
  <si>
    <t>45 - Abrir, cerrar (una caja, un embalaje, un paquete)</t>
  </si>
  <si>
    <t>46 - Verter, introducir líquidos, llenar, regar, pulverizar, vaciar, achicar</t>
  </si>
  <si>
    <t>47 - Abrir (un cajón), empujar (puerta de un hangar, de despacho, de armario)</t>
  </si>
  <si>
    <t>49 - Otra Actividad física específica del grupo 4 no mencionada anteriormente</t>
  </si>
  <si>
    <t>51 - Transportar verticalmente - alzar, levantar, bajar, etc. un objeto</t>
  </si>
  <si>
    <t>52 - Transportar horizontalmente - tirar de, empujar, hacer rodar, etc. un objeto</t>
  </si>
  <si>
    <t>53 - Transportar una carga (portar) - por parte de una persona</t>
  </si>
  <si>
    <t>59 - Otra Actividad física específica del grupo 5 no mencionada anteriormente</t>
  </si>
  <si>
    <t>61 - Andar, correr, subir, bajar, etc.</t>
  </si>
  <si>
    <t>62 - Entrar, salir</t>
  </si>
  <si>
    <t>63 - Saltar, abalanzarse, etc.</t>
  </si>
  <si>
    <t>65 - Levantarse, sentarse, etc.</t>
  </si>
  <si>
    <t>67 - Hacer movimientos en un mismo sitio</t>
  </si>
  <si>
    <t>69 - Otra Actividad física específica del grupo 6 no mencionada anteriormente</t>
  </si>
  <si>
    <t>70 - Estar presente</t>
  </si>
  <si>
    <t>99 - Otra Actividad física específica no codificada en esta clasificación</t>
  </si>
  <si>
    <t>019 - Otra desviación conocida del grupo 10 pero no mencionada anteriormente</t>
  </si>
  <si>
    <t>033 - Resbalón, derrumbamiento, caída de agente material - superior (que cae sobre la víctima)</t>
  </si>
  <si>
    <t>035 - Resbalón, derrumbamiento, caída de agente material - al mismo nivel</t>
  </si>
  <si>
    <t>042 - Pérdida (total o parcial) de control - de medio de transporte - de equipo de carga (con motor o sin él)</t>
  </si>
  <si>
    <t>044 - Pérdida (total o parcial) de control - de objeto (transportado, desplazado, manipulado, etc.)</t>
  </si>
  <si>
    <t>045 - Pérdida (total o parcial) de control - de animal</t>
  </si>
  <si>
    <t>049 - Otra desviación conocida del grupo 40 pero no mencionada anteriormente</t>
  </si>
  <si>
    <t>051 - Caída de una persona - desde una altura</t>
  </si>
  <si>
    <t>052 - Caída de una persona - al mismo nivel - Resbalón o tropezón con caída.</t>
  </si>
  <si>
    <t>059 - Otra desviación conocida del grupo 50 pero no mencionada anteriormente (ejemplo: la víctima resulta lesionada por la caída de otra persona)</t>
  </si>
  <si>
    <t>063 - Ser arrastrado, quedar atrapado, por algún elemento o por el impulso de éste</t>
  </si>
  <si>
    <t>064 - Movimientos no coordinados, gestos intempestivos, inoportunos</t>
  </si>
  <si>
    <t>069 - Otra desviación conocida del grupo 60 pero no mencionada anteriormente</t>
  </si>
  <si>
    <t>071 - Levantar, transportar, levantarse</t>
  </si>
  <si>
    <t>072 - Empujar, tirar de</t>
  </si>
  <si>
    <t>074 - Manipular en rotación, en torsión una carga, un objeto, al girarse</t>
  </si>
  <si>
    <t>075 - Dar un traspié, resbalón - sin caída - mientras transporta una carga, un objeto, movimiento en falso</t>
  </si>
  <si>
    <t>079 - Otra desviación conocida del grupo 70 pero no mencionada anteriormente</t>
  </si>
  <si>
    <t>089 - Otra desviación conocida del grupo 80 pero no mencionada anteriormente</t>
  </si>
  <si>
    <t>099 - Otra desviación no codificada en esta clasificación</t>
  </si>
  <si>
    <t>021 - En estado de sólido - desbordamiento, vuelco</t>
  </si>
  <si>
    <t>022 - En estado líquido - escape, rezumamiento, derrame, salpicadura, aspersión</t>
  </si>
  <si>
    <t>024 - Pulverulento - emanación de humos, emisión de polvo, partículas</t>
  </si>
  <si>
    <t>031 - Rotura de material, en las juntas, en las conexiones</t>
  </si>
  <si>
    <t>032 - Rotura, estallido, en fragmentos (madera, cristal, metal, piedra, plástico, otros)</t>
  </si>
  <si>
    <t>034 - Resbalón, derrumbamiento, caída de agente material - inferior (que arrastra a la víctima)</t>
  </si>
  <si>
    <t>039 - Otra desviación conocida del grupo 30 pero no mencionada anteriormente</t>
  </si>
  <si>
    <t>041 - Pérdida (total o parcial) de control - de máquina (incluido el arranque intempestivo), así como de la materia sobre la que se trabaje con la máquina</t>
  </si>
  <si>
    <t>043 - Pérdida (total o parcial) de control - de herramienta manual (con motor o sin él), así como de la materia sobre la que se trabaje con la herramienta</t>
  </si>
  <si>
    <t>061 - Pisar un objeto cortante</t>
  </si>
  <si>
    <t>073 - Depositar una carga, un objeto, agacharse</t>
  </si>
  <si>
    <t>082 - Violencia, agresión, amenaza - entre miembros de la empresa que se hallan bajo la autoridad del empresario</t>
  </si>
  <si>
    <t>083 - Violencia, agresión, amenaza - ejercida por personas ajenas a la empresa - sobre las víctimas en el marco de sus funciones (atraco a un banco, etc.)</t>
  </si>
  <si>
    <t>085 - Presencia de la víctima o de una tercera persona que represente en sí misma un peligro para ella misma y, en su caso, para otros</t>
  </si>
  <si>
    <t>11 - Contacto con un arco eléctrico o rayo (pasivo) (sin contacto material con el elemento)</t>
  </si>
  <si>
    <t>13 - Contacto con llamas directas u objetos o entornos con elevadas temperaturas</t>
  </si>
  <si>
    <t>16 - Contacto con sustancias peligrosas - a través de la piel y de los ojos</t>
  </si>
  <si>
    <t>19 - Otro Contacto conocido del grupo 1 no mencionado anteriormente</t>
  </si>
  <si>
    <t>31 - Golpe sobre o contra resultado de una caída del trabajador</t>
  </si>
  <si>
    <t>32 - Golpe resultado de un tropiezo sobre o contra un objeto inmóvil</t>
  </si>
  <si>
    <t>39 - Otro Contacto conocido del grupo 3 no mencionado anteriormente</t>
  </si>
  <si>
    <t>41 - Choque o golpe contra un objeto o fragmentos ¿ proyectados</t>
  </si>
  <si>
    <t>42 - Choque o golpe contra un objeto ¿ que cae o se desprende</t>
  </si>
  <si>
    <t>43 - Choque o golpe contra un objeto ¿ en balanceo o giro</t>
  </si>
  <si>
    <t>44 - Choque o golpe contra un objeto, incluidos los vehículos ¿ trabajador inmóvil</t>
  </si>
  <si>
    <t>45 - Colisión con un objeto, vehículo o persona ¿ trabajador en movimiento</t>
  </si>
  <si>
    <t>49 - Otro Contacto conocido del grupo 4 no mencionado anteriormente</t>
  </si>
  <si>
    <t>51 - Contacto con un Agente material cortante ¿ cuchillo, hoja, etc.</t>
  </si>
  <si>
    <t>52 - Contacto con un Agente material punzante ¿ clavo, herramienta afilada, etc.</t>
  </si>
  <si>
    <t>53 - Contacto con un Agente material que arañe ¿ rallador, lija ¿ o duro</t>
  </si>
  <si>
    <t>59 - Otro Contacto conocido del grupo 5 no mencionado anteriormente</t>
  </si>
  <si>
    <t>61 - Quedar atrapado, ser aplastado ¿ en algo en movimiento</t>
  </si>
  <si>
    <t>62 - Quedar atrapado, ser aplastado ¿ bajo algo en movimiento</t>
  </si>
  <si>
    <t>63 - Quedar atrapado, quedar aplastado ¿ entre algo en movimiento y otro objeto</t>
  </si>
  <si>
    <t>64 - Amputación, seccionamiento de un miembro, una mano o un dedo</t>
  </si>
  <si>
    <t>69 - Otro Contacto conocido del grupo 6 no mencionado anteriormente</t>
  </si>
  <si>
    <t>71 - Sobreesfuerzo físico - sobre el sistema musculoesquelético</t>
  </si>
  <si>
    <t>79 - Otro Contacto conocido del grupo 7 no mencionado anteriormente</t>
  </si>
  <si>
    <t>83 - Golpes, patadas, cabezazos, estrangulamiento, etc.</t>
  </si>
  <si>
    <t>89 - Otro Contacto conocido del grupo 8 no mencionado anteriormente</t>
  </si>
  <si>
    <t>90 - Infartos, derrames cerebrales y otras patologías no traumáticas</t>
  </si>
  <si>
    <t>011 - Lesiones superficiales y cuerpos extraños en los ojos</t>
  </si>
  <si>
    <t>012 - Heridas abiertas</t>
  </si>
  <si>
    <t>019 - Otros tipos de heridas y lesiones superficiales</t>
  </si>
  <si>
    <t>021 - Fracturas cerradas</t>
  </si>
  <si>
    <t>022 - Fracturas abiertas</t>
  </si>
  <si>
    <t>029 - Otras fracturas</t>
  </si>
  <si>
    <t>031 - Dislocaciones y subluxaciones</t>
  </si>
  <si>
    <t>032 - Esguinces y torceduras</t>
  </si>
  <si>
    <t>039 - Otros tipos de dislocaciones, esguinces y distensiones</t>
  </si>
  <si>
    <t>052 - Lesiones internas</t>
  </si>
  <si>
    <t>059 - Otros tipos de conmoción y lesiones internas</t>
  </si>
  <si>
    <t>120 - Lesiones múltiples</t>
  </si>
  <si>
    <t>999 - Otras lesiones especificadas no incluidas en otros apartados</t>
  </si>
  <si>
    <t>000 - Lesión desconocida</t>
  </si>
  <si>
    <t>040 - Amputaciones traumáticas, pérdidas de partes del cuerpo</t>
  </si>
  <si>
    <t>061 - Quemaduras y escaldaduras (térmicas)</t>
  </si>
  <si>
    <t>062 - Quemaduras químicas (corrosión)</t>
  </si>
  <si>
    <t>130 - Infartos, derrames cerebrales y otras patologías no traumáticas</t>
  </si>
  <si>
    <t>11 - Cabeza cerebro, nervios craneanos y vasos cerebrales</t>
  </si>
  <si>
    <t>12 - Zona facial</t>
  </si>
  <si>
    <t>13 - Ojo(s)</t>
  </si>
  <si>
    <t>18 - Cabeza, múltiples partes afectadas</t>
  </si>
  <si>
    <t>19 - Cabeza, otras partes no mencionadas anteriormente</t>
  </si>
  <si>
    <t>21 - Cuello, incluida la columna y las vértebras cervicales</t>
  </si>
  <si>
    <t>29 - Cuello, otras partes no mencionadas anteriomente</t>
  </si>
  <si>
    <t>31 - Espalda, incluida la columna y las vértebras dorsolumbares</t>
  </si>
  <si>
    <t>39 - Espalda, otras partes no mencionadas anteriomente</t>
  </si>
  <si>
    <t>41 - Caja torácica, costillas, incluidos omoplatos y articulaciones acromioclaviculares</t>
  </si>
  <si>
    <t>42 - Región torácica, incluidos sus órganos</t>
  </si>
  <si>
    <t>43 - Región pélvica y abdominal, incluidos sus órganos</t>
  </si>
  <si>
    <t>51 - Hombro y articulaciones del húmero</t>
  </si>
  <si>
    <t>52 - Brazo, incluida la articulación del cúbito</t>
  </si>
  <si>
    <t>53 - Mano</t>
  </si>
  <si>
    <t>54 - Dedo(s)</t>
  </si>
  <si>
    <t>55 - Muñeca</t>
  </si>
  <si>
    <t>58 - Extremidades superiores, múltiples partes afectadas</t>
  </si>
  <si>
    <t>59 - Extremidades superiores, otras partes no mencionadas anteriormente</t>
  </si>
  <si>
    <t>62 - Pierna, incluida la rodilla</t>
  </si>
  <si>
    <t>63 - Tobillo</t>
  </si>
  <si>
    <t>64 - Pie</t>
  </si>
  <si>
    <t>65 - Dedo(s) del pie</t>
  </si>
  <si>
    <t>68 - Extremidades inferiores, múltiples partes afectadas</t>
  </si>
  <si>
    <t>69 - Extremidades inferiores, otras partes no mencionadas anteriormente</t>
  </si>
  <si>
    <t>78 - Múltiples partes del cuerpo afectadas</t>
  </si>
  <si>
    <t>Contratos indefinidos a tiempo completo</t>
  </si>
  <si>
    <t>Contratos indefinidos a tiempo parcial</t>
  </si>
  <si>
    <t>Contratos indefinidos, fijo discontinuo</t>
  </si>
  <si>
    <t>Contratos temporales a tiempo completo</t>
  </si>
  <si>
    <t>Contratos temporales a tiempo parcial</t>
  </si>
  <si>
    <t>11.- más de 25 años</t>
  </si>
  <si>
    <t>Autónomo con Asalariados</t>
  </si>
  <si>
    <t>Autónomo sin Asalariados</t>
  </si>
  <si>
    <t>Sobresfuerzo físico sobre el sistema musculoesquelético</t>
  </si>
  <si>
    <t>ÍNDICES DE INCIDENCIA (3)</t>
  </si>
  <si>
    <t xml:space="preserve">La información de accidentes de trabajo procede de la explotación mensual que efectúa el Servicio de Salud Laboral de los partes de accidentes de trabajo notificados a través del sistema Delt@ en nuestra comunidad autónoma. </t>
  </si>
  <si>
    <r>
      <t xml:space="preserve">Los datos que se ofrecen son </t>
    </r>
    <r>
      <rPr>
        <b/>
        <sz val="10"/>
        <rFont val="HelveticaNeue LT 55 Roman"/>
      </rPr>
      <t>provisionales de avance</t>
    </r>
    <r>
      <rPr>
        <sz val="10"/>
        <rFont val="HelveticaNeue LT 55 Roman"/>
      </rPr>
      <t xml:space="preserve"> de los datos que se incluirán en la publicación anual "Análisis de la siniestralidad laboral en La Rioja" que se incorporarán en su día a la página web https://www.larioja.org/salud-laboral/es/estadisticas-siniestralidad-observatorio-at-ep/publicaciones-siniestralidad-laboral</t>
    </r>
  </si>
  <si>
    <t>enero 2026</t>
  </si>
  <si>
    <t>ATR-A4. ACCIDENTES DE TRABAJO CON BAJA, EN JORNADA, SEGÚN GRAVEDAD,</t>
  </si>
  <si>
    <t>22 - Quedar sepultado bajo un sólido</t>
  </si>
  <si>
    <t>099 - Otros efectos agudos del ruido, la vibración y la presión</t>
  </si>
  <si>
    <t>AFILIADOS EN
MEDIA MENSUAL (2)</t>
  </si>
  <si>
    <t>AFILIADOS EN
MEDIA MESUAL (2)</t>
  </si>
  <si>
    <t>-</t>
  </si>
  <si>
    <t>(3) Indices calculados utilizando, en el numerador, la media mensual de los accidentes con baja en jornada de trabajo del período considerado, multiplicado por cien mil y, en el denominador, la media mensual de los afiliados a la Seguridad Social con la contingencia de accidente cubierta en dicho período. (Véanse Fuentes y Notas Explicativas).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</si>
</sst>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3" formatCode="_-* #,##0.00_-;\-* #,##0.00_-;_-* &quot;-&quot;??_-;_-@_-"/>
    <numFmt numFmtId="164" formatCode="_-* #,##0\ _P_t_s_-;\-* #,##0\ _P_t_s_-;_-* &quot;-&quot;\ _P_t_s_-;_-@_-"/>
    <numFmt numFmtId="165" formatCode="#,##0.0"/>
    <numFmt numFmtId="166" formatCode="#,##0;\-#,##0;\-"/>
    <numFmt numFmtId="167" formatCode="#,##0;\-#,##0;\-\ "/>
    <numFmt numFmtId="168" formatCode="mm/dd/yyyy\ hh:mm:ss"/>
    <numFmt numFmtId="169" formatCode="0.0%"/>
    <numFmt numFmtId="170" formatCode="#,##0.00_ ;\-#,##0.00\ "/>
  </numFmts>
  <fonts count="69">
    <font>
      <sz val="10"/>
      <name val="Arial"/>
    </font>
    <font>
      <sz val="10"/>
      <name val="Arial"/>
      <family val="2"/>
    </font>
    <font>
      <sz val="10"/>
      <name val="Formata Regular"/>
      <family val="2"/>
    </font>
    <font>
      <sz val="10"/>
      <name val="Arial"/>
      <family val="2"/>
    </font>
    <font>
      <sz val="8"/>
      <name val="Arial"/>
      <family val="2"/>
    </font>
    <font>
      <u/>
      <sz val="10"/>
      <color indexed="12"/>
      <name val="Arial"/>
      <family val="2"/>
    </font>
    <font>
      <sz val="10"/>
      <name val="Arial"/>
      <family val="2"/>
    </font>
    <font>
      <u/>
      <sz val="10"/>
      <color indexed="12"/>
      <name val="Arial"/>
      <family val="2"/>
    </font>
    <font>
      <b/>
      <sz val="12"/>
      <color indexed="9"/>
      <name val="HelveticaNeue LT 55 Roman"/>
    </font>
    <font>
      <sz val="10"/>
      <name val="HelveticaNeue LT 55 Roman"/>
    </font>
    <font>
      <sz val="7"/>
      <name val="HelveticaNeue LT 55 Roman"/>
    </font>
    <font>
      <b/>
      <sz val="11"/>
      <color indexed="8"/>
      <name val="HelveticaNeue LT 55 Roman"/>
    </font>
    <font>
      <b/>
      <sz val="8"/>
      <color indexed="8"/>
      <name val="HelveticaNeue LT 55 Roman"/>
    </font>
    <font>
      <b/>
      <sz val="9"/>
      <name val="HelveticaNeue LT 55 Roman"/>
    </font>
    <font>
      <sz val="8"/>
      <name val="HelveticaNeue LT 55 Roman"/>
    </font>
    <font>
      <sz val="9"/>
      <name val="HelveticaNeue LT 55 Roman"/>
    </font>
    <font>
      <b/>
      <sz val="25"/>
      <color indexed="21"/>
      <name val="HelveticaNeue LT 55 Roman"/>
    </font>
    <font>
      <sz val="10"/>
      <color indexed="57"/>
      <name val="HelveticaNeue LT 55 Roman"/>
    </font>
    <font>
      <b/>
      <sz val="10"/>
      <color indexed="21"/>
      <name val="HelveticaNeue LT 55 Roman"/>
    </font>
    <font>
      <sz val="11"/>
      <color indexed="53"/>
      <name val="HelveticaNeue LT 55 Roman"/>
    </font>
    <font>
      <b/>
      <sz val="10"/>
      <color indexed="52"/>
      <name val="HelveticaNeue LT 55 Roman"/>
    </font>
    <font>
      <sz val="11"/>
      <color indexed="52"/>
      <name val="HelveticaNeue LT 55 Roman"/>
    </font>
    <font>
      <b/>
      <sz val="8"/>
      <color indexed="21"/>
      <name val="HelveticaNeue LT 55 Roman"/>
    </font>
    <font>
      <b/>
      <sz val="10"/>
      <color indexed="60"/>
      <name val="HelveticaNeue LT 55 Roman"/>
    </font>
    <font>
      <sz val="11"/>
      <name val="HelveticaNeue LT 55 Roman"/>
    </font>
    <font>
      <sz val="10"/>
      <color indexed="21"/>
      <name val="HelveticaNeue LT 55 Roman"/>
    </font>
    <font>
      <b/>
      <sz val="12"/>
      <name val="HelveticaNeue LT 55 Roman"/>
    </font>
    <font>
      <b/>
      <sz val="8"/>
      <color indexed="61"/>
      <name val="HelveticaNeue LT 55 Roman"/>
    </font>
    <font>
      <b/>
      <sz val="8"/>
      <name val="HelveticaNeue LT 55 Roman"/>
    </font>
    <font>
      <b/>
      <sz val="9"/>
      <color indexed="8"/>
      <name val="HelveticaNeue LT 55 Roman"/>
    </font>
    <font>
      <b/>
      <sz val="11"/>
      <name val="HelveticaNeue LT 55 Roman"/>
    </font>
    <font>
      <b/>
      <sz val="10"/>
      <name val="HelveticaNeue LT 55 Roman"/>
    </font>
    <font>
      <b/>
      <sz val="8"/>
      <name val="Arial"/>
      <family val="2"/>
    </font>
    <font>
      <b/>
      <sz val="7"/>
      <name val="Arial"/>
      <family val="2"/>
    </font>
    <font>
      <b/>
      <sz val="9"/>
      <name val="Arial"/>
      <family val="2"/>
    </font>
    <font>
      <sz val="6"/>
      <name val="HelveticaNeue LT 55 Roman"/>
    </font>
    <font>
      <sz val="12"/>
      <name val="HelveticaNeue LT 55 Roman"/>
    </font>
    <font>
      <b/>
      <sz val="11"/>
      <color rgb="FF005252"/>
      <name val="HelveticaNeue LT 55 Roman"/>
    </font>
    <font>
      <b/>
      <sz val="9"/>
      <color rgb="FF005252"/>
      <name val="HelveticaNeue LT 55 Roman"/>
    </font>
    <font>
      <sz val="7"/>
      <color rgb="FF005252"/>
      <name val="HelveticaNeue LT 55 Roman"/>
    </font>
    <font>
      <sz val="10"/>
      <color rgb="FF005252"/>
      <name val="HelveticaNeue LT 55 Roman"/>
    </font>
    <font>
      <sz val="9"/>
      <color rgb="FF005252"/>
      <name val="HelveticaNeue LT 55 Roman"/>
    </font>
    <font>
      <b/>
      <sz val="9"/>
      <color theme="1" tint="0.34998626667073579"/>
      <name val="HelveticaNeue LT 55 Roman"/>
    </font>
    <font>
      <sz val="9"/>
      <color theme="1" tint="0.34998626667073579"/>
      <name val="HelveticaNeue LT 55 Roman"/>
    </font>
    <font>
      <b/>
      <sz val="8"/>
      <color rgb="FF005252"/>
      <name val="HelveticaNeue LT 55 Roman"/>
    </font>
    <font>
      <sz val="8"/>
      <color rgb="FF005252"/>
      <name val="HelveticaNeue LT 55 Roman"/>
    </font>
    <font>
      <sz val="10"/>
      <color theme="1" tint="0.34998626667073579"/>
      <name val="HelveticaNeue LT 55 Roman"/>
    </font>
    <font>
      <sz val="8"/>
      <color theme="1" tint="0.34998626667073579"/>
      <name val="HelveticaNeue LT 55 Roman"/>
    </font>
    <font>
      <b/>
      <u/>
      <sz val="10"/>
      <color theme="0"/>
      <name val="Arial"/>
      <family val="2"/>
    </font>
    <font>
      <b/>
      <sz val="8"/>
      <color theme="1" tint="0.34998626667073579"/>
      <name val="HelveticaNeue LT 55 Roman"/>
    </font>
    <font>
      <b/>
      <sz val="10"/>
      <color rgb="FF005252"/>
      <name val="HelveticaNeue LT 55 Roman"/>
    </font>
    <font>
      <sz val="8"/>
      <color rgb="FF008080"/>
      <name val="HelveticaNeue LT 55 Roman"/>
    </font>
    <font>
      <sz val="10"/>
      <color rgb="FF000000"/>
      <name val="Lucida Console"/>
      <family val="3"/>
    </font>
    <font>
      <b/>
      <sz val="10"/>
      <color rgb="FF005252"/>
      <name val="Arial"/>
      <family val="2"/>
    </font>
    <font>
      <sz val="10"/>
      <color rgb="FF005252"/>
      <name val="Arial"/>
      <family val="2"/>
    </font>
    <font>
      <b/>
      <sz val="12"/>
      <color rgb="FF005252"/>
      <name val="HelveticaNeue LT 55 Roman"/>
    </font>
    <font>
      <sz val="10"/>
      <color rgb="FF0000FF"/>
      <name val="Lucida Console"/>
      <family val="3"/>
    </font>
    <font>
      <sz val="10"/>
      <color theme="1"/>
      <name val="Arial"/>
      <family val="2"/>
    </font>
    <font>
      <i/>
      <sz val="10"/>
      <name val="Arial"/>
      <family val="2"/>
    </font>
    <font>
      <b/>
      <sz val="12"/>
      <name val="Arial"/>
      <family val="2"/>
    </font>
    <font>
      <b/>
      <sz val="10"/>
      <name val="Arial"/>
      <family val="2"/>
    </font>
    <font>
      <sz val="11"/>
      <name val="Calibri"/>
      <family val="2"/>
    </font>
    <font>
      <sz val="11"/>
      <color rgb="FF000000"/>
      <name val="Calibri"/>
      <family val="2"/>
    </font>
    <font>
      <b/>
      <sz val="9"/>
      <color rgb="FFFF0000"/>
      <name val="HelveticaNeue LT 55 Roman"/>
    </font>
    <font>
      <sz val="8"/>
      <color theme="5"/>
      <name val="HelveticaNeue LT 55 Roman"/>
    </font>
    <font>
      <sz val="9"/>
      <color rgb="FFFF0000"/>
      <name val="HelveticaNeue LT 55 Roman"/>
    </font>
    <font>
      <b/>
      <sz val="9"/>
      <color rgb="FF595959"/>
      <name val="HelveticaNeue LT 55 Roman"/>
    </font>
    <font>
      <sz val="10"/>
      <name val="Arial"/>
      <family val="2"/>
    </font>
    <font>
      <b/>
      <sz val="8"/>
      <color rgb="FFFF0000"/>
      <name val="HelveticaNeue LT 55 Roman"/>
    </font>
  </fonts>
  <fills count="10">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21"/>
        <bgColor indexed="64"/>
      </patternFill>
    </fill>
    <fill>
      <patternFill patternType="solid">
        <fgColor rgb="FF008080"/>
        <bgColor indexed="64"/>
      </patternFill>
    </fill>
    <fill>
      <patternFill patternType="solid">
        <fgColor theme="0"/>
        <bgColor indexed="64"/>
      </patternFill>
    </fill>
    <fill>
      <patternFill patternType="solid">
        <fgColor rgb="FFFFFFFF"/>
        <bgColor indexed="64"/>
      </patternFill>
    </fill>
    <fill>
      <patternFill patternType="solid">
        <fgColor rgb="FF005252"/>
        <bgColor indexed="64"/>
      </patternFill>
    </fill>
    <fill>
      <patternFill patternType="solid">
        <fgColor rgb="FFFFFFFF"/>
        <bgColor rgb="FF000000"/>
      </patternFill>
    </fill>
  </fills>
  <borders count="18">
    <border>
      <left/>
      <right/>
      <top/>
      <bottom/>
      <diagonal/>
    </border>
    <border>
      <left/>
      <right/>
      <top/>
      <bottom style="thin">
        <color indexed="21"/>
      </bottom>
      <diagonal/>
    </border>
    <border>
      <left style="thin">
        <color indexed="21"/>
      </left>
      <right/>
      <top style="thin">
        <color indexed="21"/>
      </top>
      <bottom style="thin">
        <color indexed="21"/>
      </bottom>
      <diagonal/>
    </border>
    <border>
      <left/>
      <right style="thin">
        <color indexed="21"/>
      </right>
      <top style="thin">
        <color indexed="21"/>
      </top>
      <bottom style="thin">
        <color indexed="21"/>
      </bottom>
      <diagonal/>
    </border>
    <border>
      <left/>
      <right/>
      <top style="thin">
        <color indexed="21"/>
      </top>
      <bottom style="thin">
        <color indexed="21"/>
      </bottom>
      <diagonal/>
    </border>
    <border>
      <left/>
      <right/>
      <top style="thin">
        <color indexed="21"/>
      </top>
      <bottom/>
      <diagonal/>
    </border>
    <border>
      <left/>
      <right/>
      <top style="medium">
        <color indexed="8"/>
      </top>
      <bottom/>
      <diagonal/>
    </border>
    <border>
      <left/>
      <right/>
      <top style="thin">
        <color indexed="8"/>
      </top>
      <bottom style="thin">
        <color indexed="8"/>
      </bottom>
      <diagonal/>
    </border>
    <border>
      <left/>
      <right/>
      <top style="medium">
        <color indexed="64"/>
      </top>
      <bottom/>
      <diagonal/>
    </border>
    <border>
      <left/>
      <right/>
      <top/>
      <bottom style="thin">
        <color indexed="8"/>
      </bottom>
      <diagonal/>
    </border>
    <border>
      <left/>
      <right/>
      <top/>
      <bottom style="medium">
        <color indexed="64"/>
      </bottom>
      <diagonal/>
    </border>
    <border>
      <left/>
      <right/>
      <top style="thin">
        <color indexed="64"/>
      </top>
      <bottom style="thin">
        <color indexed="64"/>
      </bottom>
      <diagonal/>
    </border>
    <border>
      <left/>
      <right/>
      <top/>
      <bottom style="thin">
        <color indexed="64"/>
      </bottom>
      <diagonal/>
    </border>
    <border>
      <left/>
      <right/>
      <top style="medium">
        <color indexed="8"/>
      </top>
      <bottom style="thin">
        <color indexed="8"/>
      </bottom>
      <diagonal/>
    </border>
    <border>
      <left/>
      <right/>
      <top style="thin">
        <color indexed="64"/>
      </top>
      <bottom/>
      <diagonal/>
    </border>
    <border>
      <left/>
      <right/>
      <top style="medium">
        <color indexed="64"/>
      </top>
      <bottom style="thin">
        <color indexed="64"/>
      </bottom>
      <diagonal/>
    </border>
    <border>
      <left/>
      <right/>
      <top style="thin">
        <color indexed="21"/>
      </top>
      <bottom style="thin">
        <color rgb="FF008080"/>
      </bottom>
      <diagonal/>
    </border>
    <border>
      <left/>
      <right/>
      <top style="thin">
        <color indexed="8"/>
      </top>
      <bottom/>
      <diagonal/>
    </border>
  </borders>
  <cellStyleXfs count="15">
    <xf numFmtId="0" fontId="0" fillId="0" borderId="0"/>
    <xf numFmtId="0" fontId="5"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64" fontId="1"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0" fontId="3" fillId="0" borderId="0"/>
    <xf numFmtId="0" fontId="2" fillId="0" borderId="0"/>
    <xf numFmtId="9" fontId="1" fillId="0" borderId="0" applyFont="0" applyFill="0" applyBorder="0" applyAlignment="0" applyProtection="0"/>
    <xf numFmtId="0" fontId="6" fillId="0" borderId="0" applyNumberFormat="0" applyFont="0" applyFill="0" applyBorder="0" applyProtection="0">
      <alignment wrapText="1"/>
    </xf>
    <xf numFmtId="168" fontId="6" fillId="0" borderId="0" applyFont="0" applyFill="0" applyBorder="0" applyProtection="0">
      <alignment wrapText="1"/>
    </xf>
    <xf numFmtId="0" fontId="6" fillId="2" borderId="0" applyNumberFormat="0" applyFont="0" applyBorder="0" applyProtection="0">
      <alignment wrapText="1"/>
    </xf>
    <xf numFmtId="0" fontId="6" fillId="0" borderId="0" applyNumberFormat="0" applyFont="0" applyFill="0" applyBorder="0" applyProtection="0">
      <alignment wrapText="1"/>
    </xf>
    <xf numFmtId="0" fontId="6" fillId="0" borderId="0" applyNumberFormat="0" applyFont="0" applyFill="0" applyBorder="0" applyProtection="0">
      <alignment wrapText="1"/>
    </xf>
    <xf numFmtId="43" fontId="67" fillId="0" borderId="0" applyFont="0" applyFill="0" applyBorder="0" applyAlignment="0" applyProtection="0"/>
  </cellStyleXfs>
  <cellXfs count="395">
    <xf numFmtId="0" fontId="0" fillId="0" borderId="0" xfId="0"/>
    <xf numFmtId="0" fontId="9" fillId="3" borderId="0" xfId="0" applyFont="1" applyFill="1" applyBorder="1" applyAlignment="1">
      <alignment vertical="center"/>
    </xf>
    <xf numFmtId="0" fontId="9" fillId="3" borderId="0" xfId="0" applyFont="1" applyFill="1" applyAlignment="1">
      <alignment vertical="center"/>
    </xf>
    <xf numFmtId="0" fontId="10" fillId="3" borderId="0" xfId="0" applyFont="1" applyFill="1" applyBorder="1" applyAlignment="1">
      <alignment horizontal="left"/>
    </xf>
    <xf numFmtId="0" fontId="11" fillId="3" borderId="0" xfId="0" applyNumberFormat="1" applyFont="1" applyFill="1" applyBorder="1" applyAlignment="1">
      <alignment horizontal="left"/>
    </xf>
    <xf numFmtId="3" fontId="12" fillId="3" borderId="0" xfId="0" applyNumberFormat="1" applyFont="1" applyFill="1" applyBorder="1" applyAlignment="1"/>
    <xf numFmtId="3" fontId="9" fillId="3" borderId="0" xfId="0" applyNumberFormat="1" applyFont="1" applyFill="1" applyAlignment="1">
      <alignment vertical="center"/>
    </xf>
    <xf numFmtId="3" fontId="9" fillId="3" borderId="0" xfId="0" applyNumberFormat="1" applyFont="1" applyFill="1" applyAlignment="1"/>
    <xf numFmtId="0" fontId="14" fillId="3" borderId="0" xfId="0" applyFont="1" applyFill="1" applyAlignment="1"/>
    <xf numFmtId="3" fontId="14" fillId="3" borderId="0" xfId="0" applyNumberFormat="1" applyFont="1" applyFill="1" applyAlignment="1">
      <alignment horizontal="right"/>
    </xf>
    <xf numFmtId="3" fontId="14" fillId="3" borderId="0" xfId="0" applyNumberFormat="1" applyFont="1" applyFill="1" applyAlignment="1"/>
    <xf numFmtId="0" fontId="9" fillId="3" borderId="0" xfId="0" applyFont="1" applyFill="1"/>
    <xf numFmtId="3" fontId="9" fillId="3" borderId="0" xfId="0" applyNumberFormat="1" applyFont="1" applyFill="1"/>
    <xf numFmtId="0" fontId="16" fillId="3" borderId="1" xfId="0" applyFont="1" applyFill="1" applyBorder="1" applyAlignment="1" applyProtection="1">
      <alignment vertical="top"/>
      <protection locked="0"/>
    </xf>
    <xf numFmtId="0" fontId="17" fillId="3" borderId="1" xfId="0" applyFont="1" applyFill="1" applyBorder="1" applyAlignment="1" applyProtection="1">
      <alignment vertical="top"/>
      <protection locked="0"/>
    </xf>
    <xf numFmtId="0" fontId="9" fillId="3" borderId="0" xfId="0" applyFont="1" applyFill="1" applyBorder="1"/>
    <xf numFmtId="0" fontId="9" fillId="3" borderId="0" xfId="0" applyFont="1" applyFill="1" applyBorder="1" applyAlignment="1" applyProtection="1">
      <alignment vertical="top"/>
      <protection locked="0"/>
    </xf>
    <xf numFmtId="0" fontId="18" fillId="3" borderId="1" xfId="7" applyFont="1" applyFill="1" applyBorder="1" applyAlignment="1" applyProtection="1">
      <alignment vertical="top"/>
      <protection locked="0"/>
    </xf>
    <xf numFmtId="0" fontId="19" fillId="3" borderId="1" xfId="7" applyFont="1" applyFill="1" applyBorder="1" applyAlignment="1" applyProtection="1">
      <alignment horizontal="justify" vertical="top"/>
      <protection locked="0"/>
    </xf>
    <xf numFmtId="0" fontId="20" fillId="4" borderId="2" xfId="7" applyFont="1" applyFill="1" applyBorder="1" applyAlignment="1" applyProtection="1">
      <alignment vertical="top"/>
      <protection locked="0"/>
    </xf>
    <xf numFmtId="0" fontId="21" fillId="4" borderId="3" xfId="7" applyFont="1" applyFill="1" applyBorder="1" applyAlignment="1" applyProtection="1">
      <alignment horizontal="justify" vertical="top"/>
      <protection locked="0"/>
    </xf>
    <xf numFmtId="0" fontId="22" fillId="3" borderId="4" xfId="0" applyFont="1" applyFill="1" applyBorder="1" applyAlignment="1" applyProtection="1">
      <alignment vertical="top" wrapText="1"/>
      <protection locked="0"/>
    </xf>
    <xf numFmtId="0" fontId="14" fillId="0" borderId="4" xfId="1" applyFont="1" applyBorder="1" applyAlignment="1" applyProtection="1">
      <alignment vertical="top" wrapText="1"/>
    </xf>
    <xf numFmtId="0" fontId="23" fillId="3" borderId="0" xfId="7" applyFont="1" applyFill="1" applyBorder="1" applyAlignment="1" applyProtection="1">
      <alignment vertical="top"/>
      <protection locked="0"/>
    </xf>
    <xf numFmtId="0" fontId="24" fillId="3" borderId="0" xfId="7" applyFont="1" applyFill="1" applyBorder="1" applyAlignment="1" applyProtection="1">
      <alignment horizontal="justify" vertical="top"/>
      <protection locked="0"/>
    </xf>
    <xf numFmtId="0" fontId="26" fillId="4" borderId="2" xfId="7" applyFont="1" applyFill="1" applyBorder="1" applyAlignment="1" applyProtection="1">
      <alignment vertical="top"/>
      <protection locked="0"/>
    </xf>
    <xf numFmtId="0" fontId="24" fillId="4" borderId="3" xfId="7" applyFont="1" applyFill="1" applyBorder="1" applyAlignment="1" applyProtection="1">
      <alignment horizontal="justify" vertical="top"/>
      <protection locked="0"/>
    </xf>
    <xf numFmtId="0" fontId="9" fillId="0" borderId="0" xfId="0" applyFont="1" applyFill="1"/>
    <xf numFmtId="0" fontId="27" fillId="3" borderId="5" xfId="0" applyFont="1" applyFill="1" applyBorder="1" applyAlignment="1" applyProtection="1">
      <alignment vertical="top" wrapText="1"/>
      <protection locked="0"/>
    </xf>
    <xf numFmtId="0" fontId="14" fillId="3" borderId="0" xfId="1" applyFont="1" applyFill="1" applyBorder="1" applyAlignment="1" applyProtection="1">
      <alignment horizontal="justify" vertical="top" wrapText="1"/>
      <protection locked="0"/>
    </xf>
    <xf numFmtId="0" fontId="26" fillId="4" borderId="0" xfId="7" applyFont="1" applyFill="1" applyBorder="1" applyAlignment="1" applyProtection="1">
      <alignment vertical="top"/>
      <protection locked="0"/>
    </xf>
    <xf numFmtId="0" fontId="24" fillId="4" borderId="5" xfId="7" applyFont="1" applyFill="1" applyBorder="1" applyAlignment="1" applyProtection="1">
      <alignment horizontal="justify" vertical="top"/>
      <protection locked="0"/>
    </xf>
    <xf numFmtId="0" fontId="9" fillId="3" borderId="5" xfId="0" applyFont="1" applyFill="1" applyBorder="1"/>
    <xf numFmtId="3" fontId="28" fillId="3" borderId="0" xfId="0" applyNumberFormat="1" applyFont="1" applyFill="1" applyAlignment="1">
      <alignment vertical="center"/>
    </xf>
    <xf numFmtId="0" fontId="28" fillId="3" borderId="0" xfId="0" applyFont="1" applyFill="1" applyAlignment="1">
      <alignment vertical="center"/>
    </xf>
    <xf numFmtId="0" fontId="10" fillId="3" borderId="0" xfId="0" applyFont="1" applyFill="1" applyAlignment="1">
      <alignment horizontal="right"/>
    </xf>
    <xf numFmtId="0" fontId="8" fillId="3" borderId="0" xfId="0" applyFont="1" applyFill="1" applyBorder="1" applyAlignment="1">
      <alignment vertical="center"/>
    </xf>
    <xf numFmtId="0" fontId="9" fillId="0" borderId="0" xfId="0" applyFont="1" applyAlignment="1">
      <alignment vertical="center"/>
    </xf>
    <xf numFmtId="49" fontId="13" fillId="3" borderId="0" xfId="0" applyNumberFormat="1" applyFont="1" applyFill="1" applyBorder="1" applyAlignment="1">
      <alignment vertical="center" wrapText="1"/>
    </xf>
    <xf numFmtId="4" fontId="13" fillId="3" borderId="0" xfId="0" applyNumberFormat="1" applyFont="1" applyFill="1" applyBorder="1" applyAlignment="1">
      <alignment horizontal="right" vertical="center" wrapText="1" indent="1"/>
    </xf>
    <xf numFmtId="4" fontId="15" fillId="3" borderId="0" xfId="0" applyNumberFormat="1" applyFont="1" applyFill="1" applyBorder="1" applyAlignment="1">
      <alignment horizontal="right" vertical="center" wrapText="1" indent="1"/>
    </xf>
    <xf numFmtId="0" fontId="37" fillId="3" borderId="0" xfId="0" applyNumberFormat="1" applyFont="1" applyFill="1" applyBorder="1" applyAlignment="1">
      <alignment horizontal="left"/>
    </xf>
    <xf numFmtId="0" fontId="37" fillId="3" borderId="0" xfId="0" applyNumberFormat="1" applyFont="1" applyFill="1" applyBorder="1" applyAlignment="1"/>
    <xf numFmtId="0" fontId="38" fillId="3" borderId="6" xfId="0" applyFont="1" applyFill="1" applyBorder="1" applyAlignment="1" applyProtection="1">
      <alignment horizontal="center" vertical="center"/>
    </xf>
    <xf numFmtId="0" fontId="38" fillId="3" borderId="7" xfId="0" applyFont="1" applyFill="1" applyBorder="1" applyAlignment="1" applyProtection="1">
      <alignment horizontal="center" vertical="center"/>
    </xf>
    <xf numFmtId="0" fontId="38" fillId="3" borderId="0" xfId="0" applyFont="1" applyFill="1" applyBorder="1" applyAlignment="1" applyProtection="1">
      <alignment horizontal="center" vertical="center"/>
    </xf>
    <xf numFmtId="0" fontId="39" fillId="3" borderId="0" xfId="0" applyFont="1" applyFill="1" applyBorder="1" applyAlignment="1">
      <alignment horizontal="left"/>
    </xf>
    <xf numFmtId="0" fontId="40" fillId="3" borderId="0" xfId="0" applyFont="1" applyFill="1" applyBorder="1" applyAlignment="1">
      <alignment vertical="center"/>
    </xf>
    <xf numFmtId="0" fontId="38" fillId="3" borderId="0" xfId="0" applyFont="1" applyFill="1" applyBorder="1" applyAlignment="1"/>
    <xf numFmtId="0" fontId="40" fillId="3" borderId="0" xfId="0" applyFont="1" applyFill="1" applyAlignment="1"/>
    <xf numFmtId="0" fontId="41" fillId="3" borderId="8" xfId="0" applyFont="1" applyFill="1" applyBorder="1" applyAlignment="1">
      <alignment vertical="center"/>
    </xf>
    <xf numFmtId="0" fontId="41" fillId="3" borderId="0" xfId="0" applyFont="1" applyFill="1" applyAlignment="1">
      <alignment vertical="center"/>
    </xf>
    <xf numFmtId="0" fontId="41" fillId="3" borderId="0" xfId="0" applyFont="1" applyFill="1" applyAlignment="1">
      <alignment vertical="top"/>
    </xf>
    <xf numFmtId="0" fontId="38" fillId="3" borderId="0" xfId="0" applyFont="1" applyFill="1" applyAlignment="1">
      <alignment vertical="center" wrapText="1"/>
    </xf>
    <xf numFmtId="0" fontId="38" fillId="3" borderId="0" xfId="0" applyFont="1" applyFill="1" applyBorder="1" applyAlignment="1">
      <alignment vertical="top" wrapText="1"/>
    </xf>
    <xf numFmtId="0" fontId="41" fillId="3" borderId="0" xfId="0" applyFont="1" applyFill="1" applyBorder="1" applyAlignment="1">
      <alignment vertical="top"/>
    </xf>
    <xf numFmtId="0" fontId="41" fillId="3" borderId="0" xfId="0" applyFont="1" applyFill="1" applyBorder="1" applyAlignment="1" applyProtection="1">
      <alignment vertical="top"/>
    </xf>
    <xf numFmtId="0" fontId="38" fillId="3" borderId="0" xfId="0" applyFont="1" applyFill="1" applyBorder="1" applyAlignment="1">
      <alignment horizontal="right" vertical="top"/>
    </xf>
    <xf numFmtId="0" fontId="41" fillId="3" borderId="0" xfId="0" applyFont="1" applyFill="1" applyBorder="1" applyAlignment="1">
      <alignment horizontal="right" vertical="top"/>
    </xf>
    <xf numFmtId="0" fontId="41" fillId="3" borderId="0" xfId="0" applyFont="1" applyFill="1" applyBorder="1" applyAlignment="1" applyProtection="1">
      <alignment horizontal="left" vertical="top" wrapText="1"/>
    </xf>
    <xf numFmtId="0" fontId="38" fillId="3" borderId="0" xfId="0" applyFont="1" applyFill="1" applyBorder="1" applyAlignment="1" applyProtection="1">
      <alignment horizontal="left" vertical="top" wrapText="1"/>
    </xf>
    <xf numFmtId="0" fontId="40" fillId="3" borderId="0" xfId="0" applyFont="1" applyFill="1"/>
    <xf numFmtId="166" fontId="42" fillId="3" borderId="0" xfId="0" applyNumberFormat="1" applyFont="1" applyFill="1" applyAlignment="1">
      <alignment horizontal="right" vertical="center" indent="1"/>
    </xf>
    <xf numFmtId="166" fontId="43" fillId="3" borderId="0" xfId="0" applyNumberFormat="1" applyFont="1" applyFill="1" applyBorder="1" applyAlignment="1">
      <alignment horizontal="right" vertical="top" indent="1"/>
    </xf>
    <xf numFmtId="0" fontId="40" fillId="3" borderId="0" xfId="0" applyFont="1" applyFill="1" applyAlignment="1">
      <alignment vertical="center"/>
    </xf>
    <xf numFmtId="3" fontId="44" fillId="3" borderId="0" xfId="0" applyNumberFormat="1" applyFont="1" applyFill="1" applyBorder="1" applyAlignment="1"/>
    <xf numFmtId="3" fontId="40" fillId="3" borderId="0" xfId="0" applyNumberFormat="1" applyFont="1" applyFill="1" applyAlignment="1">
      <alignment vertical="center"/>
    </xf>
    <xf numFmtId="3" fontId="40" fillId="3" borderId="0" xfId="0" applyNumberFormat="1" applyFont="1" applyFill="1" applyAlignment="1"/>
    <xf numFmtId="0" fontId="45" fillId="3" borderId="0" xfId="0" applyFont="1" applyFill="1" applyAlignment="1"/>
    <xf numFmtId="0" fontId="38" fillId="3" borderId="0" xfId="0" applyFont="1" applyFill="1" applyAlignment="1" applyProtection="1">
      <alignment horizontal="left"/>
    </xf>
    <xf numFmtId="0" fontId="41" fillId="3" borderId="0" xfId="0" applyFont="1" applyFill="1" applyAlignment="1">
      <alignment horizontal="left" wrapText="1"/>
    </xf>
    <xf numFmtId="0" fontId="41" fillId="3" borderId="0" xfId="0" applyFont="1" applyFill="1" applyAlignment="1"/>
    <xf numFmtId="0" fontId="38" fillId="3" borderId="0" xfId="0" applyFont="1" applyFill="1" applyAlignment="1">
      <alignment horizontal="left" wrapText="1"/>
    </xf>
    <xf numFmtId="0" fontId="38" fillId="3" borderId="9" xfId="0" applyFont="1" applyFill="1" applyBorder="1" applyAlignment="1">
      <alignment horizontal="left"/>
    </xf>
    <xf numFmtId="0" fontId="39" fillId="3" borderId="0" xfId="0" applyFont="1" applyFill="1" applyAlignment="1">
      <alignment horizontal="left"/>
    </xf>
    <xf numFmtId="0" fontId="46" fillId="3" borderId="0" xfId="0" applyFont="1" applyFill="1" applyAlignment="1">
      <alignment vertical="center"/>
    </xf>
    <xf numFmtId="3" fontId="46" fillId="3" borderId="0" xfId="0" applyNumberFormat="1" applyFont="1" applyFill="1" applyAlignment="1">
      <alignment vertical="center"/>
    </xf>
    <xf numFmtId="0" fontId="47" fillId="3" borderId="0" xfId="0" applyFont="1" applyFill="1" applyAlignment="1"/>
    <xf numFmtId="49" fontId="41" fillId="3" borderId="0" xfId="0" applyNumberFormat="1" applyFont="1" applyFill="1" applyBorder="1" applyAlignment="1">
      <alignment vertical="center" wrapText="1"/>
    </xf>
    <xf numFmtId="49" fontId="41" fillId="3" borderId="0" xfId="0" applyNumberFormat="1" applyFont="1" applyFill="1" applyBorder="1" applyAlignment="1">
      <alignment vertical="center"/>
    </xf>
    <xf numFmtId="167" fontId="42" fillId="3" borderId="0" xfId="0" applyNumberFormat="1" applyFont="1" applyFill="1" applyAlignment="1">
      <alignment horizontal="right" vertical="center" indent="1"/>
    </xf>
    <xf numFmtId="167" fontId="43" fillId="3" borderId="0" xfId="0" applyNumberFormat="1" applyFont="1" applyFill="1" applyBorder="1" applyAlignment="1">
      <alignment horizontal="right" vertical="top" indent="1"/>
    </xf>
    <xf numFmtId="0" fontId="41" fillId="3" borderId="0" xfId="0" applyFont="1" applyFill="1" applyBorder="1" applyAlignment="1">
      <alignment horizontal="left" vertical="center" wrapText="1"/>
    </xf>
    <xf numFmtId="0" fontId="22" fillId="3" borderId="16" xfId="0" applyFont="1" applyFill="1" applyBorder="1" applyAlignment="1" applyProtection="1">
      <alignment vertical="top" wrapText="1"/>
      <protection locked="0"/>
    </xf>
    <xf numFmtId="0" fontId="48" fillId="5" borderId="0" xfId="1" applyFont="1" applyFill="1" applyAlignment="1" applyProtection="1">
      <alignment horizontal="center" vertical="center"/>
    </xf>
    <xf numFmtId="0" fontId="14" fillId="3" borderId="0" xfId="0" applyFont="1" applyFill="1" applyBorder="1" applyAlignment="1"/>
    <xf numFmtId="3" fontId="42" fillId="3" borderId="0" xfId="0" applyNumberFormat="1" applyFont="1" applyFill="1" applyBorder="1" applyAlignment="1">
      <alignment horizontal="right" vertical="top"/>
    </xf>
    <xf numFmtId="0" fontId="40" fillId="3" borderId="0" xfId="0" applyFont="1" applyFill="1" applyBorder="1"/>
    <xf numFmtId="3" fontId="29" fillId="3" borderId="0" xfId="0" applyNumberFormat="1" applyFont="1" applyFill="1" applyBorder="1" applyAlignment="1">
      <alignment horizontal="right" indent="1"/>
    </xf>
    <xf numFmtId="3" fontId="13" fillId="3" borderId="0" xfId="3" applyNumberFormat="1" applyFont="1" applyFill="1" applyBorder="1" applyAlignment="1">
      <alignment horizontal="right" vertical="center" wrapText="1"/>
    </xf>
    <xf numFmtId="0" fontId="41" fillId="3" borderId="0" xfId="0" applyFont="1" applyFill="1" applyBorder="1" applyAlignment="1">
      <alignment vertical="center"/>
    </xf>
    <xf numFmtId="0" fontId="43" fillId="3" borderId="0" xfId="0" applyNumberFormat="1" applyFont="1" applyFill="1" applyBorder="1" applyAlignment="1">
      <alignment horizontal="right" vertical="center" indent="1"/>
    </xf>
    <xf numFmtId="0" fontId="43" fillId="3" borderId="0" xfId="0" applyNumberFormat="1" applyFont="1" applyFill="1" applyBorder="1" applyAlignment="1">
      <alignment horizontal="right" vertical="top" indent="1"/>
    </xf>
    <xf numFmtId="0" fontId="43" fillId="3" borderId="0" xfId="0" applyNumberFormat="1" applyFont="1" applyFill="1" applyBorder="1" applyAlignment="1">
      <alignment horizontal="right" vertical="center" wrapText="1" indent="1"/>
    </xf>
    <xf numFmtId="0" fontId="43" fillId="3" borderId="0" xfId="0" applyNumberFormat="1" applyFont="1" applyFill="1" applyBorder="1" applyAlignment="1">
      <alignment horizontal="right" vertical="top" wrapText="1" indent="1"/>
    </xf>
    <xf numFmtId="0" fontId="43" fillId="3" borderId="0" xfId="3" applyNumberFormat="1" applyFont="1" applyFill="1" applyBorder="1" applyAlignment="1">
      <alignment horizontal="right" vertical="center" wrapText="1" indent="1"/>
    </xf>
    <xf numFmtId="49" fontId="3" fillId="0" borderId="0" xfId="0" applyNumberFormat="1" applyFont="1" applyAlignment="1">
      <alignment vertical="center" wrapText="1"/>
    </xf>
    <xf numFmtId="0" fontId="3" fillId="0" borderId="0" xfId="0" applyFont="1" applyAlignment="1">
      <alignment vertical="center" wrapText="1"/>
    </xf>
    <xf numFmtId="49" fontId="0" fillId="0" borderId="0" xfId="0" applyNumberFormat="1"/>
    <xf numFmtId="0" fontId="38" fillId="3" borderId="6" xfId="0" applyFont="1" applyFill="1" applyBorder="1" applyAlignment="1" applyProtection="1">
      <alignment horizontal="center" vertical="center"/>
    </xf>
    <xf numFmtId="0" fontId="30" fillId="0" borderId="0" xfId="0" applyFont="1" applyAlignment="1">
      <alignment horizontal="left"/>
    </xf>
    <xf numFmtId="0" fontId="30" fillId="0" borderId="0" xfId="0" applyFont="1"/>
    <xf numFmtId="0" fontId="24" fillId="0" borderId="0" xfId="0" applyFont="1" applyAlignment="1">
      <alignment horizontal="left"/>
    </xf>
    <xf numFmtId="0" fontId="24" fillId="0" borderId="0" xfId="0" applyFont="1"/>
    <xf numFmtId="166" fontId="42" fillId="3" borderId="0" xfId="0" applyNumberFormat="1" applyFont="1" applyFill="1" applyAlignment="1">
      <alignment vertical="center"/>
    </xf>
    <xf numFmtId="166" fontId="43" fillId="3" borderId="0" xfId="0" applyNumberFormat="1" applyFont="1" applyFill="1" applyBorder="1" applyAlignment="1">
      <alignment vertical="top"/>
    </xf>
    <xf numFmtId="3" fontId="14" fillId="3" borderId="0" xfId="0" applyNumberFormat="1" applyFont="1" applyFill="1" applyBorder="1" applyAlignment="1"/>
    <xf numFmtId="0" fontId="41" fillId="3" borderId="0" xfId="0" applyFont="1" applyFill="1" applyBorder="1" applyAlignment="1">
      <alignment horizontal="left" vertical="top" wrapText="1"/>
    </xf>
    <xf numFmtId="0" fontId="40" fillId="3" borderId="0" xfId="0" applyFont="1" applyFill="1" applyAlignment="1">
      <alignment horizontal="left"/>
    </xf>
    <xf numFmtId="0" fontId="43" fillId="3" borderId="0" xfId="0" applyNumberFormat="1" applyFont="1" applyFill="1" applyBorder="1" applyAlignment="1">
      <alignment vertical="top"/>
    </xf>
    <xf numFmtId="0" fontId="48" fillId="5" borderId="0" xfId="1" applyFont="1" applyFill="1" applyAlignment="1" applyProtection="1">
      <alignment horizontal="center" vertical="center"/>
    </xf>
    <xf numFmtId="0" fontId="38" fillId="3" borderId="6" xfId="0" applyFont="1" applyFill="1" applyBorder="1" applyAlignment="1" applyProtection="1">
      <alignment horizontal="center" vertical="center"/>
    </xf>
    <xf numFmtId="0" fontId="45" fillId="3" borderId="0" xfId="0" applyFont="1" applyFill="1" applyBorder="1" applyAlignment="1">
      <alignment horizontal="justify" wrapText="1"/>
    </xf>
    <xf numFmtId="0" fontId="38" fillId="3" borderId="6" xfId="0" applyFont="1" applyFill="1" applyBorder="1" applyAlignment="1" applyProtection="1">
      <alignment horizontal="center" vertical="center"/>
    </xf>
    <xf numFmtId="0" fontId="40" fillId="3" borderId="0" xfId="0" applyFont="1" applyFill="1" applyBorder="1" applyAlignment="1">
      <alignment horizontal="justify" wrapText="1"/>
    </xf>
    <xf numFmtId="3" fontId="42" fillId="3" borderId="0" xfId="0" applyNumberFormat="1" applyFont="1" applyFill="1" applyAlignment="1"/>
    <xf numFmtId="3" fontId="49" fillId="3" borderId="0" xfId="0" applyNumberFormat="1" applyFont="1" applyFill="1" applyAlignment="1"/>
    <xf numFmtId="0" fontId="41" fillId="3" borderId="0" xfId="0" applyFont="1" applyFill="1" applyBorder="1" applyAlignment="1">
      <alignment horizontal="left" vertical="center"/>
    </xf>
    <xf numFmtId="3" fontId="42" fillId="3" borderId="0" xfId="0" applyNumberFormat="1" applyFont="1" applyFill="1" applyAlignment="1">
      <alignment vertical="center"/>
    </xf>
    <xf numFmtId="0" fontId="38" fillId="3" borderId="6" xfId="0" applyFont="1" applyFill="1" applyBorder="1" applyAlignment="1" applyProtection="1">
      <alignment horizontal="center" vertical="center"/>
    </xf>
    <xf numFmtId="0" fontId="45" fillId="3" borderId="0" xfId="0" applyFont="1" applyFill="1" applyBorder="1" applyAlignment="1">
      <alignment horizontal="justify" wrapText="1"/>
    </xf>
    <xf numFmtId="0" fontId="38" fillId="3" borderId="6" xfId="0" applyFont="1" applyFill="1" applyBorder="1" applyAlignment="1" applyProtection="1">
      <alignment horizontal="center" vertical="center"/>
    </xf>
    <xf numFmtId="0" fontId="48" fillId="5" borderId="0" xfId="1" applyFont="1" applyFill="1" applyAlignment="1" applyProtection="1">
      <alignment horizontal="center" vertical="center"/>
    </xf>
    <xf numFmtId="0" fontId="40" fillId="3" borderId="0" xfId="0" applyFont="1" applyFill="1" applyBorder="1" applyAlignment="1">
      <alignment horizontal="justify" wrapText="1"/>
    </xf>
    <xf numFmtId="0" fontId="43" fillId="3" borderId="0" xfId="3" applyNumberFormat="1" applyFont="1" applyFill="1" applyBorder="1" applyAlignment="1">
      <alignment vertical="center" wrapText="1"/>
    </xf>
    <xf numFmtId="49" fontId="39" fillId="3" borderId="0" xfId="0" applyNumberFormat="1" applyFont="1" applyFill="1" applyBorder="1" applyAlignment="1">
      <alignment horizontal="left"/>
    </xf>
    <xf numFmtId="49" fontId="37" fillId="3" borderId="0" xfId="0" applyNumberFormat="1" applyFont="1" applyFill="1" applyBorder="1" applyAlignment="1">
      <alignment horizontal="left"/>
    </xf>
    <xf numFmtId="49" fontId="37" fillId="3" borderId="0" xfId="0" applyNumberFormat="1" applyFont="1" applyFill="1" applyBorder="1" applyAlignment="1"/>
    <xf numFmtId="49" fontId="38" fillId="3" borderId="0" xfId="0" applyNumberFormat="1" applyFont="1" applyFill="1" applyBorder="1" applyAlignment="1"/>
    <xf numFmtId="3" fontId="14" fillId="3" borderId="10" xfId="0" applyNumberFormat="1" applyFont="1" applyFill="1" applyBorder="1" applyAlignment="1">
      <alignment horizontal="right"/>
    </xf>
    <xf numFmtId="0" fontId="14" fillId="3" borderId="10" xfId="0" applyFont="1" applyFill="1" applyBorder="1" applyAlignment="1"/>
    <xf numFmtId="0" fontId="38" fillId="3" borderId="10" xfId="0" applyFont="1" applyFill="1" applyBorder="1" applyAlignment="1" applyProtection="1">
      <alignment horizontal="center" vertical="center"/>
    </xf>
    <xf numFmtId="0" fontId="34" fillId="3" borderId="10" xfId="0" applyFont="1" applyFill="1" applyBorder="1" applyAlignment="1">
      <alignment horizontal="center" vertical="center"/>
    </xf>
    <xf numFmtId="0" fontId="32" fillId="3" borderId="10" xfId="0" applyFont="1" applyFill="1" applyBorder="1" applyAlignment="1">
      <alignment horizontal="center" vertical="center"/>
    </xf>
    <xf numFmtId="49" fontId="38" fillId="3" borderId="0" xfId="0" applyNumberFormat="1" applyFont="1" applyFill="1" applyAlignment="1">
      <alignment vertical="top"/>
    </xf>
    <xf numFmtId="166" fontId="42" fillId="3" borderId="0" xfId="0" applyNumberFormat="1" applyFont="1" applyFill="1" applyAlignment="1">
      <alignment horizontal="right" vertical="center"/>
    </xf>
    <xf numFmtId="49" fontId="41" fillId="3" borderId="0" xfId="0" applyNumberFormat="1" applyFont="1" applyFill="1" applyAlignment="1">
      <alignment vertical="top"/>
    </xf>
    <xf numFmtId="0" fontId="41" fillId="3" borderId="0" xfId="0" applyFont="1" applyFill="1" applyBorder="1" applyAlignment="1">
      <alignment vertical="top" wrapText="1"/>
    </xf>
    <xf numFmtId="169" fontId="42" fillId="3" borderId="0" xfId="8" applyNumberFormat="1" applyFont="1" applyFill="1" applyAlignment="1">
      <alignment vertical="center"/>
    </xf>
    <xf numFmtId="49" fontId="41" fillId="3" borderId="0" xfId="0" applyNumberFormat="1" applyFont="1" applyFill="1" applyBorder="1" applyAlignment="1">
      <alignment vertical="top"/>
    </xf>
    <xf numFmtId="166" fontId="43" fillId="3" borderId="0" xfId="0" applyNumberFormat="1" applyFont="1" applyFill="1" applyBorder="1" applyAlignment="1">
      <alignment horizontal="right" vertical="top"/>
    </xf>
    <xf numFmtId="49" fontId="38" fillId="3" borderId="0" xfId="0" applyNumberFormat="1" applyFont="1" applyFill="1" applyBorder="1" applyAlignment="1">
      <alignment vertical="top"/>
    </xf>
    <xf numFmtId="49" fontId="38" fillId="3" borderId="0" xfId="0" applyNumberFormat="1" applyFont="1" applyFill="1" applyBorder="1" applyAlignment="1">
      <alignment horizontal="left" vertical="top"/>
    </xf>
    <xf numFmtId="0" fontId="41" fillId="3" borderId="0" xfId="0" applyNumberFormat="1" applyFont="1" applyFill="1" applyBorder="1" applyAlignment="1">
      <alignment horizontal="left" vertical="top" wrapText="1"/>
    </xf>
    <xf numFmtId="49" fontId="41" fillId="3" borderId="0" xfId="0" applyNumberFormat="1" applyFont="1" applyFill="1" applyBorder="1" applyAlignment="1">
      <alignment horizontal="right" vertical="top"/>
    </xf>
    <xf numFmtId="0" fontId="41" fillId="3" borderId="0" xfId="0" applyNumberFormat="1" applyFont="1" applyFill="1" applyBorder="1" applyAlignment="1" applyProtection="1">
      <alignment horizontal="left" vertical="top" wrapText="1"/>
    </xf>
    <xf numFmtId="0" fontId="41" fillId="3" borderId="0" xfId="0" applyNumberFormat="1" applyFont="1" applyFill="1" applyBorder="1" applyAlignment="1" applyProtection="1">
      <alignment horizontal="left" vertical="top"/>
    </xf>
    <xf numFmtId="0" fontId="38" fillId="3" borderId="0" xfId="0" applyNumberFormat="1" applyFont="1" applyFill="1" applyBorder="1" applyAlignment="1" applyProtection="1">
      <alignment horizontal="left" vertical="top"/>
    </xf>
    <xf numFmtId="0" fontId="34" fillId="3" borderId="0" xfId="0" applyFont="1" applyFill="1" applyBorder="1" applyAlignment="1">
      <alignment horizontal="right" vertical="top"/>
    </xf>
    <xf numFmtId="0" fontId="34" fillId="3" borderId="0" xfId="0" applyFont="1" applyFill="1" applyBorder="1" applyAlignment="1" applyProtection="1">
      <alignment horizontal="left" vertical="top" wrapText="1"/>
    </xf>
    <xf numFmtId="49" fontId="38" fillId="3" borderId="0" xfId="0" applyNumberFormat="1" applyFont="1" applyFill="1" applyBorder="1" applyAlignment="1">
      <alignment horizontal="left" vertical="center"/>
    </xf>
    <xf numFmtId="49" fontId="41" fillId="3" borderId="0" xfId="0" applyNumberFormat="1" applyFont="1" applyFill="1" applyBorder="1" applyAlignment="1">
      <alignment horizontal="right" vertical="top" wrapText="1"/>
    </xf>
    <xf numFmtId="49" fontId="38" fillId="3" borderId="9" xfId="0" applyNumberFormat="1" applyFont="1" applyFill="1" applyBorder="1" applyAlignment="1">
      <alignment horizontal="left"/>
    </xf>
    <xf numFmtId="49" fontId="38" fillId="3" borderId="0" xfId="0" applyNumberFormat="1" applyFont="1" applyFill="1" applyBorder="1" applyAlignment="1">
      <alignment horizontal="right" vertical="top" wrapText="1"/>
    </xf>
    <xf numFmtId="49" fontId="38" fillId="3" borderId="0" xfId="0" applyNumberFormat="1" applyFont="1" applyFill="1" applyBorder="1" applyAlignment="1">
      <alignment horizontal="right" vertical="top"/>
    </xf>
    <xf numFmtId="0" fontId="38" fillId="3" borderId="0" xfId="0" applyFont="1" applyFill="1" applyBorder="1" applyAlignment="1">
      <alignment vertical="top"/>
    </xf>
    <xf numFmtId="49" fontId="45" fillId="3" borderId="0" xfId="0" applyNumberFormat="1" applyFont="1" applyFill="1" applyBorder="1" applyAlignment="1">
      <alignment horizontal="justify" wrapText="1"/>
    </xf>
    <xf numFmtId="49" fontId="40" fillId="3" borderId="0" xfId="0" applyNumberFormat="1" applyFont="1" applyFill="1" applyBorder="1"/>
    <xf numFmtId="49" fontId="40" fillId="3" borderId="0" xfId="0" applyNumberFormat="1" applyFont="1" applyFill="1"/>
    <xf numFmtId="0" fontId="8" fillId="0" borderId="0" xfId="0" applyFont="1" applyFill="1" applyBorder="1" applyAlignment="1">
      <alignment horizontal="center" vertical="center"/>
    </xf>
    <xf numFmtId="0" fontId="38" fillId="3" borderId="0" xfId="0" applyFont="1" applyFill="1" applyBorder="1" applyAlignment="1">
      <alignment horizontal="left"/>
    </xf>
    <xf numFmtId="3" fontId="40" fillId="3" borderId="0" xfId="0" applyNumberFormat="1" applyFont="1" applyFill="1" applyBorder="1" applyAlignment="1">
      <alignment vertical="center"/>
    </xf>
    <xf numFmtId="0" fontId="44" fillId="3" borderId="10" xfId="0" applyFont="1" applyFill="1" applyBorder="1"/>
    <xf numFmtId="0" fontId="50" fillId="3" borderId="10" xfId="0" applyFont="1" applyFill="1" applyBorder="1" applyAlignment="1">
      <alignment horizontal="right" vertical="center"/>
    </xf>
    <xf numFmtId="0" fontId="14" fillId="3" borderId="0" xfId="0" applyFont="1" applyFill="1"/>
    <xf numFmtId="0" fontId="35" fillId="3" borderId="0" xfId="0" applyFont="1" applyFill="1"/>
    <xf numFmtId="0" fontId="38" fillId="3" borderId="11" xfId="0" applyFont="1" applyFill="1" applyBorder="1" applyAlignment="1" applyProtection="1">
      <alignment horizontal="center" vertical="center"/>
    </xf>
    <xf numFmtId="0" fontId="44" fillId="3" borderId="0" xfId="0" applyFont="1" applyFill="1" applyAlignment="1">
      <alignment vertical="center"/>
    </xf>
    <xf numFmtId="0" fontId="38" fillId="3" borderId="0" xfId="0" applyFont="1" applyFill="1" applyBorder="1" applyAlignment="1" applyProtection="1">
      <alignment horizontal="left"/>
    </xf>
    <xf numFmtId="3" fontId="13" fillId="3" borderId="0" xfId="0" applyNumberFormat="1" applyFont="1" applyFill="1" applyBorder="1" applyAlignment="1">
      <alignment horizontal="right"/>
    </xf>
    <xf numFmtId="3" fontId="42" fillId="3" borderId="0" xfId="0" applyNumberFormat="1" applyFont="1" applyFill="1" applyAlignment="1">
      <alignment horizontal="right" indent="1"/>
    </xf>
    <xf numFmtId="3" fontId="42" fillId="3" borderId="0" xfId="0" applyNumberFormat="1" applyFont="1" applyFill="1" applyBorder="1" applyAlignment="1">
      <alignment horizontal="right" indent="1"/>
    </xf>
    <xf numFmtId="3" fontId="42" fillId="3" borderId="0" xfId="0" applyNumberFormat="1" applyFont="1" applyFill="1" applyBorder="1" applyAlignment="1">
      <alignment horizontal="right" vertical="center" indent="1"/>
    </xf>
    <xf numFmtId="3" fontId="15" fillId="3" borderId="0" xfId="0" applyNumberFormat="1" applyFont="1" applyFill="1" applyBorder="1" applyAlignment="1">
      <alignment vertical="center"/>
    </xf>
    <xf numFmtId="3" fontId="43" fillId="3" borderId="0" xfId="0" applyNumberFormat="1" applyFont="1" applyFill="1" applyBorder="1" applyAlignment="1">
      <alignment horizontal="right" indent="1"/>
    </xf>
    <xf numFmtId="3" fontId="13" fillId="3" borderId="0" xfId="0" applyNumberFormat="1" applyFont="1" applyFill="1" applyBorder="1" applyAlignment="1">
      <alignment vertical="center"/>
    </xf>
    <xf numFmtId="3" fontId="15" fillId="3" borderId="0" xfId="0" applyNumberFormat="1" applyFont="1" applyFill="1" applyBorder="1" applyAlignment="1">
      <alignment horizontal="right"/>
    </xf>
    <xf numFmtId="3" fontId="43" fillId="3" borderId="0" xfId="0" applyNumberFormat="1" applyFont="1" applyFill="1" applyBorder="1" applyAlignment="1">
      <alignment horizontal="right" vertical="center" indent="1"/>
    </xf>
    <xf numFmtId="0" fontId="41" fillId="3" borderId="0" xfId="0" applyFont="1" applyFill="1" applyBorder="1" applyAlignment="1">
      <alignment horizontal="left"/>
    </xf>
    <xf numFmtId="0" fontId="41" fillId="3" borderId="0" xfId="0" applyFont="1" applyFill="1" applyBorder="1" applyAlignment="1">
      <alignment horizontal="center" vertical="top"/>
    </xf>
    <xf numFmtId="3" fontId="15" fillId="3" borderId="0" xfId="0" applyNumberFormat="1" applyFont="1" applyFill="1" applyBorder="1" applyAlignment="1">
      <alignment horizontal="right" indent="1"/>
    </xf>
    <xf numFmtId="3" fontId="13" fillId="3" borderId="0" xfId="0" applyNumberFormat="1" applyFont="1" applyFill="1" applyBorder="1"/>
    <xf numFmtId="0" fontId="43" fillId="3" borderId="0" xfId="0" applyFont="1" applyFill="1" applyBorder="1" applyAlignment="1">
      <alignment horizontal="right" vertical="center" indent="1"/>
    </xf>
    <xf numFmtId="49" fontId="41" fillId="3" borderId="0" xfId="0" applyNumberFormat="1" applyFont="1" applyFill="1" applyBorder="1" applyAlignment="1">
      <alignment horizontal="left" vertical="top" wrapText="1"/>
    </xf>
    <xf numFmtId="0" fontId="38" fillId="3" borderId="12" xfId="0" applyFont="1" applyFill="1" applyBorder="1" applyAlignment="1">
      <alignment horizontal="right" vertical="top" wrapText="1"/>
    </xf>
    <xf numFmtId="0" fontId="41" fillId="3" borderId="12" xfId="0" applyFont="1" applyFill="1" applyBorder="1" applyAlignment="1" applyProtection="1">
      <alignment horizontal="left" vertical="top" wrapText="1"/>
    </xf>
    <xf numFmtId="3" fontId="42" fillId="3" borderId="12" xfId="0" applyNumberFormat="1" applyFont="1" applyFill="1" applyBorder="1" applyAlignment="1">
      <alignment horizontal="right" vertical="top"/>
    </xf>
    <xf numFmtId="0" fontId="45" fillId="3" borderId="0" xfId="0" applyFont="1" applyFill="1" applyAlignment="1">
      <alignment horizontal="justify" wrapText="1"/>
    </xf>
    <xf numFmtId="0" fontId="10" fillId="3" borderId="0" xfId="0" applyFont="1" applyFill="1" applyAlignment="1">
      <alignment horizontal="left"/>
    </xf>
    <xf numFmtId="17" fontId="50" fillId="3" borderId="0" xfId="0" applyNumberFormat="1" applyFont="1" applyFill="1" applyBorder="1" applyAlignment="1">
      <alignment horizontal="left"/>
    </xf>
    <xf numFmtId="0" fontId="9" fillId="3" borderId="0" xfId="0" applyFont="1" applyFill="1" applyAlignment="1"/>
    <xf numFmtId="3" fontId="42" fillId="3" borderId="0" xfId="0" applyNumberFormat="1" applyFont="1" applyFill="1" applyAlignment="1">
      <alignment horizontal="right"/>
    </xf>
    <xf numFmtId="0" fontId="36" fillId="6" borderId="0" xfId="0" applyFont="1" applyFill="1"/>
    <xf numFmtId="0" fontId="48" fillId="5" borderId="0" xfId="1" applyFont="1" applyFill="1" applyAlignment="1" applyProtection="1">
      <alignment horizontal="center" vertical="center"/>
    </xf>
    <xf numFmtId="0" fontId="38" fillId="3" borderId="6" xfId="0" applyFont="1" applyFill="1" applyBorder="1" applyAlignment="1" applyProtection="1">
      <alignment horizontal="center" vertical="center"/>
    </xf>
    <xf numFmtId="0" fontId="40" fillId="3" borderId="0" xfId="0" applyFont="1" applyFill="1" applyBorder="1" applyAlignment="1">
      <alignment horizontal="justify" wrapText="1"/>
    </xf>
    <xf numFmtId="3" fontId="43" fillId="3" borderId="0" xfId="0" applyNumberFormat="1" applyFont="1" applyFill="1" applyBorder="1" applyAlignment="1">
      <alignment horizontal="right" vertical="center" wrapText="1" indent="1"/>
    </xf>
    <xf numFmtId="0" fontId="38" fillId="3" borderId="6" xfId="0" applyFont="1" applyFill="1" applyBorder="1" applyAlignment="1" applyProtection="1">
      <alignment horizontal="center" vertical="center"/>
    </xf>
    <xf numFmtId="0" fontId="38" fillId="3" borderId="0" xfId="0" applyFont="1" applyFill="1" applyAlignment="1">
      <alignment horizontal="left" vertical="center"/>
    </xf>
    <xf numFmtId="0" fontId="52" fillId="7" borderId="0" xfId="0" applyFont="1" applyFill="1" applyAlignment="1">
      <alignment horizontal="left" vertical="center"/>
    </xf>
    <xf numFmtId="0" fontId="52" fillId="7" borderId="0" xfId="0" applyFont="1" applyFill="1" applyAlignment="1">
      <alignment horizontal="left" vertical="top" wrapText="1"/>
    </xf>
    <xf numFmtId="0" fontId="56" fillId="7" borderId="0" xfId="0" applyFont="1" applyFill="1" applyAlignment="1">
      <alignment horizontal="left" vertical="center" wrapText="1"/>
    </xf>
    <xf numFmtId="0" fontId="0" fillId="6" borderId="0" xfId="0" applyFill="1"/>
    <xf numFmtId="0" fontId="56" fillId="6" borderId="0" xfId="0" applyFont="1" applyFill="1" applyAlignment="1">
      <alignment vertical="center"/>
    </xf>
    <xf numFmtId="0" fontId="9" fillId="6" borderId="0" xfId="0" applyFont="1" applyFill="1"/>
    <xf numFmtId="0" fontId="14" fillId="6" borderId="0" xfId="0" applyFont="1" applyFill="1" applyBorder="1" applyAlignment="1"/>
    <xf numFmtId="0" fontId="52" fillId="6" borderId="0" xfId="0" applyFont="1" applyFill="1" applyAlignment="1">
      <alignment vertical="center"/>
    </xf>
    <xf numFmtId="166" fontId="43" fillId="3" borderId="0" xfId="0" applyNumberFormat="1" applyFont="1" applyFill="1" applyBorder="1" applyAlignment="1">
      <alignment horizontal="right" vertical="center" indent="1"/>
    </xf>
    <xf numFmtId="166" fontId="43" fillId="3" borderId="0" xfId="0" applyNumberFormat="1" applyFont="1" applyFill="1" applyBorder="1" applyAlignment="1">
      <alignment horizontal="right" vertical="center"/>
    </xf>
    <xf numFmtId="0" fontId="43" fillId="3" borderId="0" xfId="0" applyNumberFormat="1" applyFont="1" applyFill="1" applyBorder="1" applyAlignment="1">
      <alignment horizontal="right" vertical="center"/>
    </xf>
    <xf numFmtId="3" fontId="42" fillId="3" borderId="0" xfId="0" applyNumberFormat="1" applyFont="1" applyFill="1" applyAlignment="1">
      <alignment horizontal="right" vertical="center" indent="1"/>
    </xf>
    <xf numFmtId="0" fontId="28" fillId="3" borderId="0" xfId="0" applyFont="1" applyFill="1" applyAlignment="1">
      <alignment horizontal="right" vertical="center" indent="1"/>
    </xf>
    <xf numFmtId="166" fontId="42" fillId="6" borderId="0" xfId="0" applyNumberFormat="1" applyFont="1" applyFill="1" applyAlignment="1">
      <alignment vertical="center"/>
    </xf>
    <xf numFmtId="0" fontId="43" fillId="3" borderId="0" xfId="0" applyFont="1" applyFill="1" applyBorder="1" applyAlignment="1">
      <alignment horizontal="right" vertical="top" wrapText="1" indent="1"/>
    </xf>
    <xf numFmtId="0" fontId="9" fillId="6" borderId="0" xfId="0" applyFont="1" applyFill="1" applyBorder="1" applyAlignment="1">
      <alignment vertical="center"/>
    </xf>
    <xf numFmtId="0" fontId="9" fillId="6" borderId="0" xfId="0" applyFont="1" applyFill="1" applyAlignment="1">
      <alignment vertical="center"/>
    </xf>
    <xf numFmtId="0" fontId="10" fillId="6" borderId="0" xfId="0" applyFont="1" applyFill="1" applyBorder="1" applyAlignment="1">
      <alignment horizontal="left"/>
    </xf>
    <xf numFmtId="0" fontId="37" fillId="6" borderId="0" xfId="0" applyNumberFormat="1" applyFont="1" applyFill="1" applyBorder="1" applyAlignment="1">
      <alignment horizontal="left"/>
    </xf>
    <xf numFmtId="0" fontId="11" fillId="6" borderId="0" xfId="0" applyNumberFormat="1" applyFont="1" applyFill="1" applyBorder="1" applyAlignment="1">
      <alignment horizontal="left"/>
    </xf>
    <xf numFmtId="0" fontId="40" fillId="6" borderId="0" xfId="0" applyFont="1" applyFill="1" applyAlignment="1">
      <alignment vertical="center"/>
    </xf>
    <xf numFmtId="0" fontId="37" fillId="6" borderId="0" xfId="0" applyNumberFormat="1" applyFont="1" applyFill="1" applyBorder="1" applyAlignment="1"/>
    <xf numFmtId="3" fontId="44" fillId="6" borderId="0" xfId="0" applyNumberFormat="1" applyFont="1" applyFill="1" applyBorder="1" applyAlignment="1"/>
    <xf numFmtId="3" fontId="12" fillId="6" borderId="0" xfId="0" applyNumberFormat="1" applyFont="1" applyFill="1" applyBorder="1" applyAlignment="1"/>
    <xf numFmtId="3" fontId="40" fillId="6" borderId="0" xfId="0" applyNumberFormat="1" applyFont="1" applyFill="1" applyAlignment="1">
      <alignment vertical="center"/>
    </xf>
    <xf numFmtId="0" fontId="38" fillId="6" borderId="0" xfId="0" applyFont="1" applyFill="1" applyBorder="1" applyAlignment="1"/>
    <xf numFmtId="3" fontId="40" fillId="6" borderId="0" xfId="0" applyNumberFormat="1" applyFont="1" applyFill="1" applyAlignment="1"/>
    <xf numFmtId="3" fontId="9" fillId="6" borderId="0" xfId="0" applyNumberFormat="1" applyFont="1" applyFill="1" applyAlignment="1"/>
    <xf numFmtId="0" fontId="45" fillId="6" borderId="0" xfId="0" applyFont="1" applyFill="1" applyAlignment="1"/>
    <xf numFmtId="3" fontId="14" fillId="6" borderId="0" xfId="0" applyNumberFormat="1" applyFont="1" applyFill="1" applyAlignment="1">
      <alignment horizontal="right"/>
    </xf>
    <xf numFmtId="0" fontId="14" fillId="6" borderId="0" xfId="0" applyFont="1" applyFill="1" applyAlignment="1"/>
    <xf numFmtId="0" fontId="38" fillId="6" borderId="6" xfId="0" applyFont="1" applyFill="1" applyBorder="1" applyAlignment="1" applyProtection="1">
      <alignment horizontal="center" vertical="center"/>
    </xf>
    <xf numFmtId="0" fontId="38" fillId="6" borderId="7" xfId="0" applyFont="1" applyFill="1" applyBorder="1" applyAlignment="1" applyProtection="1">
      <alignment horizontal="center" vertical="center"/>
    </xf>
    <xf numFmtId="3" fontId="28" fillId="6" borderId="0" xfId="0" applyNumberFormat="1" applyFont="1" applyFill="1" applyAlignment="1">
      <alignment vertical="center"/>
    </xf>
    <xf numFmtId="0" fontId="28" fillId="6" borderId="0" xfId="0" applyFont="1" applyFill="1" applyAlignment="1">
      <alignment vertical="center"/>
    </xf>
    <xf numFmtId="0" fontId="43" fillId="6" borderId="0" xfId="0" applyNumberFormat="1" applyFont="1" applyFill="1" applyBorder="1" applyAlignment="1">
      <alignment horizontal="right" wrapText="1"/>
    </xf>
    <xf numFmtId="0" fontId="39" fillId="6" borderId="0" xfId="0" applyFont="1" applyFill="1" applyAlignment="1">
      <alignment horizontal="left"/>
    </xf>
    <xf numFmtId="3" fontId="42" fillId="3" borderId="0" xfId="0" applyNumberFormat="1" applyFont="1" applyFill="1" applyAlignment="1">
      <alignment horizontal="right" vertical="center"/>
    </xf>
    <xf numFmtId="0" fontId="46" fillId="6" borderId="0" xfId="0" applyFont="1" applyFill="1" applyAlignment="1">
      <alignment vertical="center"/>
    </xf>
    <xf numFmtId="3" fontId="46" fillId="6" borderId="0" xfId="0" applyNumberFormat="1" applyFont="1" applyFill="1" applyAlignment="1">
      <alignment vertical="center"/>
    </xf>
    <xf numFmtId="0" fontId="47" fillId="6" borderId="0" xfId="0" applyFont="1" applyFill="1" applyAlignment="1"/>
    <xf numFmtId="0" fontId="41" fillId="6" borderId="8" xfId="0" applyFont="1" applyFill="1" applyBorder="1" applyAlignment="1">
      <alignment vertical="center"/>
    </xf>
    <xf numFmtId="0" fontId="41" fillId="6" borderId="0" xfId="0" applyFont="1" applyFill="1" applyAlignment="1">
      <alignment vertical="center"/>
    </xf>
    <xf numFmtId="0" fontId="38" fillId="6" borderId="0" xfId="0" applyFont="1" applyFill="1" applyAlignment="1">
      <alignment vertical="center" wrapText="1"/>
    </xf>
    <xf numFmtId="3" fontId="42" fillId="6" borderId="0" xfId="0" applyNumberFormat="1" applyFont="1" applyFill="1" applyAlignment="1">
      <alignment vertical="center"/>
    </xf>
    <xf numFmtId="3" fontId="14" fillId="6" borderId="0" xfId="0" applyNumberFormat="1" applyFont="1" applyFill="1" applyAlignment="1"/>
    <xf numFmtId="0" fontId="41" fillId="6" borderId="0" xfId="0" applyFont="1" applyFill="1" applyBorder="1" applyAlignment="1">
      <alignment horizontal="left" vertical="center"/>
    </xf>
    <xf numFmtId="0" fontId="43" fillId="6" borderId="0" xfId="0" applyNumberFormat="1" applyFont="1" applyFill="1" applyBorder="1" applyAlignment="1">
      <alignment horizontal="right"/>
    </xf>
    <xf numFmtId="3" fontId="42" fillId="6" borderId="0" xfId="0" applyNumberFormat="1" applyFont="1" applyFill="1" applyAlignment="1">
      <alignment horizontal="right"/>
    </xf>
    <xf numFmtId="166" fontId="42" fillId="3" borderId="0" xfId="0" applyNumberFormat="1" applyFont="1" applyFill="1" applyBorder="1" applyAlignment="1">
      <alignment horizontal="right" vertical="center"/>
    </xf>
    <xf numFmtId="0" fontId="38" fillId="3" borderId="17" xfId="0" applyFont="1" applyFill="1" applyBorder="1" applyAlignment="1" applyProtection="1">
      <alignment horizontal="center" vertical="center"/>
    </xf>
    <xf numFmtId="0" fontId="38" fillId="3" borderId="0" xfId="0" applyFont="1" applyFill="1" applyBorder="1" applyAlignment="1">
      <alignment vertical="center" wrapText="1"/>
    </xf>
    <xf numFmtId="0" fontId="56" fillId="7" borderId="0" xfId="0" applyFont="1" applyFill="1" applyAlignment="1">
      <alignment horizontal="left" vertical="center"/>
    </xf>
    <xf numFmtId="0" fontId="10" fillId="6" borderId="0" xfId="0" applyFont="1" applyFill="1" applyAlignment="1">
      <alignment horizontal="right"/>
    </xf>
    <xf numFmtId="0" fontId="52" fillId="6" borderId="0" xfId="0" applyFont="1" applyFill="1" applyAlignment="1">
      <alignment horizontal="left" vertical="center"/>
    </xf>
    <xf numFmtId="3" fontId="43" fillId="3" borderId="0" xfId="0" applyNumberFormat="1" applyFont="1" applyFill="1" applyAlignment="1"/>
    <xf numFmtId="3" fontId="43" fillId="3" borderId="0" xfId="0" applyNumberFormat="1" applyFont="1" applyFill="1" applyBorder="1" applyAlignment="1">
      <alignment horizontal="right" vertical="center"/>
    </xf>
    <xf numFmtId="3" fontId="43" fillId="3" borderId="0" xfId="0" applyNumberFormat="1" applyFont="1" applyFill="1" applyBorder="1" applyAlignment="1">
      <alignment horizontal="right" vertical="center" wrapText="1"/>
    </xf>
    <xf numFmtId="166" fontId="43" fillId="3" borderId="0" xfId="0" applyNumberFormat="1" applyFont="1" applyFill="1" applyAlignment="1">
      <alignment horizontal="right" vertical="center"/>
    </xf>
    <xf numFmtId="17" fontId="50" fillId="6" borderId="0" xfId="0" applyNumberFormat="1" applyFont="1" applyFill="1" applyBorder="1" applyAlignment="1">
      <alignment horizontal="left"/>
    </xf>
    <xf numFmtId="0" fontId="48" fillId="5" borderId="0" xfId="1" applyFont="1" applyFill="1" applyAlignment="1" applyProtection="1">
      <alignment horizontal="center" vertical="center"/>
    </xf>
    <xf numFmtId="0" fontId="43" fillId="3" borderId="0" xfId="0" applyNumberFormat="1" applyFont="1" applyFill="1" applyBorder="1" applyAlignment="1">
      <alignment vertical="center" wrapText="1"/>
    </xf>
    <xf numFmtId="0" fontId="38" fillId="3" borderId="6" xfId="0" applyFont="1" applyFill="1" applyBorder="1" applyAlignment="1" applyProtection="1">
      <alignment horizontal="center" vertical="center"/>
    </xf>
    <xf numFmtId="3" fontId="15" fillId="3" borderId="0" xfId="0" applyNumberFormat="1" applyFont="1" applyFill="1" applyBorder="1" applyAlignment="1">
      <alignment horizontal="center"/>
    </xf>
    <xf numFmtId="0" fontId="9" fillId="3" borderId="0" xfId="0" applyFont="1" applyFill="1" applyAlignment="1">
      <alignment horizontal="center" vertical="center"/>
    </xf>
    <xf numFmtId="0" fontId="28" fillId="3" borderId="0" xfId="0" applyFont="1" applyFill="1" applyAlignment="1">
      <alignment horizontal="center" vertical="center"/>
    </xf>
    <xf numFmtId="166" fontId="14" fillId="3" borderId="0" xfId="0" applyNumberFormat="1" applyFont="1" applyFill="1" applyAlignment="1"/>
    <xf numFmtId="0" fontId="38" fillId="3" borderId="6" xfId="0" applyFont="1" applyFill="1" applyBorder="1" applyAlignment="1" applyProtection="1">
      <alignment vertical="center"/>
    </xf>
    <xf numFmtId="0" fontId="38" fillId="3" borderId="17" xfId="0" applyFont="1" applyFill="1" applyBorder="1" applyAlignment="1" applyProtection="1">
      <alignment vertical="center"/>
    </xf>
    <xf numFmtId="166" fontId="42" fillId="3" borderId="0" xfId="0" applyNumberFormat="1" applyFont="1" applyFill="1" applyBorder="1" applyAlignment="1">
      <alignment vertical="center"/>
    </xf>
    <xf numFmtId="3" fontId="29" fillId="3" borderId="0" xfId="0" applyNumberFormat="1" applyFont="1" applyFill="1" applyBorder="1" applyAlignment="1"/>
    <xf numFmtId="0" fontId="40" fillId="3" borderId="0" xfId="0" applyFont="1" applyFill="1" applyBorder="1" applyAlignment="1">
      <alignment wrapText="1"/>
    </xf>
    <xf numFmtId="0" fontId="9" fillId="3" borderId="0" xfId="0" applyFont="1" applyFill="1" applyBorder="1" applyAlignment="1"/>
    <xf numFmtId="0" fontId="1" fillId="0" borderId="0" xfId="0" applyFont="1" applyAlignment="1">
      <alignment vertical="center" wrapText="1"/>
    </xf>
    <xf numFmtId="0" fontId="0" fillId="3" borderId="0" xfId="0" applyFill="1" applyAlignment="1">
      <alignment horizontal="justify" vertical="top" wrapText="1"/>
    </xf>
    <xf numFmtId="0" fontId="3" fillId="0" borderId="0" xfId="0" applyFont="1" applyAlignment="1">
      <alignment vertical="center"/>
    </xf>
    <xf numFmtId="0" fontId="1" fillId="0" borderId="0" xfId="0" applyFont="1" applyAlignment="1">
      <alignment vertical="center"/>
    </xf>
    <xf numFmtId="0" fontId="0" fillId="3" borderId="0" xfId="0" applyFill="1"/>
    <xf numFmtId="0" fontId="1" fillId="3" borderId="0" xfId="0" applyFont="1" applyFill="1" applyAlignment="1">
      <alignment horizontal="justify" vertical="top" wrapText="1"/>
    </xf>
    <xf numFmtId="0" fontId="0" fillId="3" borderId="0" xfId="0" quotePrefix="1" applyFill="1" applyAlignment="1">
      <alignment horizontal="justify" vertical="top" wrapText="1"/>
    </xf>
    <xf numFmtId="0" fontId="61" fillId="0" borderId="0" xfId="0" applyFont="1"/>
    <xf numFmtId="0" fontId="35" fillId="6" borderId="0" xfId="0" applyFont="1" applyFill="1"/>
    <xf numFmtId="0" fontId="14" fillId="6" borderId="0" xfId="0" applyFont="1" applyFill="1" applyBorder="1" applyAlignment="1">
      <alignment horizontal="justify" wrapText="1"/>
    </xf>
    <xf numFmtId="0" fontId="9" fillId="3" borderId="12" xfId="0" applyFont="1" applyFill="1" applyBorder="1"/>
    <xf numFmtId="0" fontId="62" fillId="6" borderId="0" xfId="0" applyFont="1" applyFill="1" applyBorder="1"/>
    <xf numFmtId="0" fontId="41" fillId="3" borderId="0" xfId="0" applyFont="1" applyFill="1" applyAlignment="1">
      <alignment horizontal="left"/>
    </xf>
    <xf numFmtId="0" fontId="15" fillId="3" borderId="0" xfId="0" applyFont="1" applyFill="1"/>
    <xf numFmtId="0" fontId="41" fillId="3" borderId="0" xfId="0" applyFont="1" applyFill="1"/>
    <xf numFmtId="166" fontId="34" fillId="3" borderId="0" xfId="0" applyNumberFormat="1" applyFont="1" applyFill="1" applyBorder="1" applyAlignment="1">
      <alignment horizontal="right" indent="1"/>
    </xf>
    <xf numFmtId="166" fontId="34" fillId="3" borderId="0" xfId="0" applyNumberFormat="1" applyFont="1" applyFill="1" applyBorder="1" applyAlignment="1">
      <alignment horizontal="right" vertical="center" indent="1"/>
    </xf>
    <xf numFmtId="0" fontId="51" fillId="3" borderId="0" xfId="0" applyFont="1" applyFill="1" applyAlignment="1">
      <alignment horizontal="justify" vertical="center" wrapText="1"/>
    </xf>
    <xf numFmtId="166" fontId="43" fillId="3" borderId="0" xfId="0" applyNumberFormat="1" applyFont="1" applyFill="1" applyAlignment="1">
      <alignment horizontal="right" vertical="center" indent="1"/>
    </xf>
    <xf numFmtId="3" fontId="10" fillId="6" borderId="0" xfId="0" applyNumberFormat="1" applyFont="1" applyFill="1" applyAlignment="1">
      <alignment horizontal="right"/>
    </xf>
    <xf numFmtId="4" fontId="63" fillId="3" borderId="0" xfId="0" applyNumberFormat="1" applyFont="1" applyFill="1" applyBorder="1" applyAlignment="1">
      <alignment horizontal="right" vertical="center" wrapText="1" indent="1"/>
    </xf>
    <xf numFmtId="0" fontId="64" fillId="3" borderId="0" xfId="0" applyFont="1" applyFill="1" applyAlignment="1"/>
    <xf numFmtId="0" fontId="15" fillId="3" borderId="0" xfId="3" applyNumberFormat="1" applyFont="1" applyFill="1" applyBorder="1" applyAlignment="1">
      <alignment vertical="center" wrapText="1"/>
    </xf>
    <xf numFmtId="166" fontId="14" fillId="3" borderId="0" xfId="0" applyNumberFormat="1" applyFont="1" applyFill="1" applyBorder="1" applyAlignment="1"/>
    <xf numFmtId="0" fontId="48" fillId="5" borderId="0" xfId="1" applyFont="1" applyFill="1" applyAlignment="1" applyProtection="1">
      <alignment horizontal="center" vertical="center"/>
    </xf>
    <xf numFmtId="3" fontId="65" fillId="3" borderId="0" xfId="0" applyNumberFormat="1" applyFont="1" applyFill="1" applyBorder="1" applyAlignment="1">
      <alignment horizontal="right" vertical="center" wrapText="1" indent="1"/>
    </xf>
    <xf numFmtId="1" fontId="43" fillId="3" borderId="0" xfId="0" applyNumberFormat="1" applyFont="1" applyFill="1" applyAlignment="1">
      <alignment horizontal="right" vertical="center" indent="1"/>
    </xf>
    <xf numFmtId="3" fontId="66" fillId="9" borderId="0" xfId="0" applyNumberFormat="1" applyFont="1" applyFill="1" applyAlignment="1">
      <alignment vertical="center"/>
    </xf>
    <xf numFmtId="0" fontId="66" fillId="9" borderId="0" xfId="0" applyFont="1" applyFill="1" applyAlignment="1">
      <alignment vertical="center"/>
    </xf>
    <xf numFmtId="0" fontId="66" fillId="9" borderId="0" xfId="0" applyFont="1" applyFill="1" applyAlignment="1">
      <alignment horizontal="right" vertical="center"/>
    </xf>
    <xf numFmtId="0" fontId="38" fillId="3" borderId="0" xfId="0" applyFont="1" applyFill="1" applyBorder="1" applyAlignment="1">
      <alignment horizontal="right" vertical="top" wrapText="1"/>
    </xf>
    <xf numFmtId="166" fontId="62" fillId="6" borderId="0" xfId="0" applyNumberFormat="1" applyFont="1" applyFill="1" applyBorder="1"/>
    <xf numFmtId="3" fontId="13" fillId="3" borderId="0" xfId="0" applyNumberFormat="1" applyFont="1" applyFill="1" applyAlignment="1">
      <alignment horizontal="right" indent="1"/>
    </xf>
    <xf numFmtId="166" fontId="0" fillId="6" borderId="0" xfId="0" applyNumberFormat="1" applyFill="1"/>
    <xf numFmtId="166" fontId="15" fillId="3" borderId="0" xfId="0" applyNumberFormat="1" applyFont="1" applyFill="1" applyBorder="1" applyAlignment="1">
      <alignment horizontal="left" vertical="top" wrapText="1"/>
    </xf>
    <xf numFmtId="3" fontId="0" fillId="6" borderId="0" xfId="0" applyNumberFormat="1" applyFill="1"/>
    <xf numFmtId="170" fontId="9" fillId="3" borderId="0" xfId="0" applyNumberFormat="1" applyFont="1" applyFill="1" applyBorder="1"/>
    <xf numFmtId="0" fontId="43" fillId="3" borderId="0" xfId="14" applyNumberFormat="1" applyFont="1" applyFill="1" applyBorder="1" applyAlignment="1">
      <alignment horizontal="right" vertical="top" indent="1"/>
    </xf>
    <xf numFmtId="167" fontId="0" fillId="6" borderId="0" xfId="0" applyNumberFormat="1" applyFill="1"/>
    <xf numFmtId="170" fontId="9" fillId="3" borderId="0" xfId="0" applyNumberFormat="1" applyFont="1" applyFill="1"/>
    <xf numFmtId="3" fontId="15" fillId="3" borderId="0" xfId="0" applyNumberFormat="1" applyFont="1" applyFill="1" applyBorder="1" applyAlignment="1">
      <alignment horizontal="right" vertical="center" wrapText="1" indent="1"/>
    </xf>
    <xf numFmtId="3" fontId="68" fillId="6" borderId="0" xfId="0" applyNumberFormat="1" applyFont="1" applyFill="1" applyAlignment="1">
      <alignment vertical="center"/>
    </xf>
    <xf numFmtId="3" fontId="68" fillId="3" borderId="0" xfId="0" applyNumberFormat="1" applyFont="1" applyFill="1" applyAlignment="1">
      <alignment vertical="center"/>
    </xf>
    <xf numFmtId="1" fontId="66" fillId="9" borderId="0" xfId="0" applyNumberFormat="1" applyFont="1" applyFill="1" applyAlignment="1">
      <alignment horizontal="right" vertical="center"/>
    </xf>
    <xf numFmtId="165" fontId="68" fillId="3" borderId="0" xfId="0" applyNumberFormat="1" applyFont="1" applyFill="1" applyAlignment="1">
      <alignment vertical="center"/>
    </xf>
    <xf numFmtId="165" fontId="13" fillId="3" borderId="0" xfId="0" applyNumberFormat="1" applyFont="1" applyFill="1" applyAlignment="1">
      <alignment horizontal="right" indent="1"/>
    </xf>
    <xf numFmtId="3" fontId="15" fillId="3" borderId="0" xfId="0" applyNumberFormat="1" applyFont="1" applyFill="1" applyBorder="1" applyAlignment="1">
      <alignment horizontal="right" wrapText="1" indent="1"/>
    </xf>
    <xf numFmtId="165" fontId="15" fillId="3" borderId="0" xfId="0" applyNumberFormat="1" applyFont="1" applyFill="1" applyBorder="1" applyAlignment="1">
      <alignment horizontal="right" indent="1"/>
    </xf>
    <xf numFmtId="3" fontId="13" fillId="3" borderId="0" xfId="0" applyNumberFormat="1" applyFont="1" applyFill="1" applyAlignment="1">
      <alignment horizontal="right" vertical="center" indent="1"/>
    </xf>
    <xf numFmtId="165" fontId="15" fillId="3" borderId="0" xfId="0" applyNumberFormat="1" applyFont="1" applyFill="1" applyAlignment="1">
      <alignment horizontal="right" indent="1"/>
    </xf>
    <xf numFmtId="165" fontId="43" fillId="3" borderId="0" xfId="0" applyNumberFormat="1" applyFont="1" applyFill="1" applyAlignment="1">
      <alignment horizontal="right" indent="1"/>
    </xf>
    <xf numFmtId="165" fontId="43" fillId="3" borderId="12" xfId="0" applyNumberFormat="1" applyFont="1" applyFill="1" applyBorder="1" applyAlignment="1">
      <alignment horizontal="right" indent="1"/>
    </xf>
    <xf numFmtId="0" fontId="18" fillId="3" borderId="0" xfId="7" applyFont="1" applyFill="1" applyBorder="1" applyAlignment="1" applyProtection="1">
      <alignment horizontal="justify" vertical="center" wrapText="1"/>
      <protection locked="0"/>
    </xf>
    <xf numFmtId="0" fontId="25" fillId="0" borderId="0" xfId="0" applyFont="1" applyBorder="1" applyAlignment="1">
      <alignment horizontal="justify" vertical="center" wrapText="1"/>
    </xf>
    <xf numFmtId="0" fontId="18" fillId="3" borderId="0" xfId="7" applyFont="1" applyFill="1" applyBorder="1" applyAlignment="1" applyProtection="1">
      <alignment vertical="center" wrapText="1"/>
      <protection locked="0"/>
    </xf>
    <xf numFmtId="0" fontId="25" fillId="0" borderId="0" xfId="0" applyFont="1" applyAlignment="1">
      <alignment vertical="center"/>
    </xf>
    <xf numFmtId="0" fontId="4" fillId="3" borderId="0" xfId="0" applyFont="1" applyFill="1" applyAlignment="1">
      <alignment horizontal="justify" vertical="top" wrapText="1"/>
    </xf>
    <xf numFmtId="0" fontId="0" fillId="3" borderId="0" xfId="0" applyFill="1" applyAlignment="1">
      <alignment horizontal="justify" vertical="top" wrapText="1"/>
    </xf>
    <xf numFmtId="17" fontId="50" fillId="3" borderId="10" xfId="0" applyNumberFormat="1" applyFont="1" applyFill="1" applyBorder="1" applyAlignment="1">
      <alignment horizontal="left"/>
    </xf>
    <xf numFmtId="49" fontId="40" fillId="3" borderId="10" xfId="0" applyNumberFormat="1" applyFont="1" applyFill="1" applyBorder="1" applyAlignment="1">
      <alignment horizontal="left"/>
    </xf>
    <xf numFmtId="0" fontId="32" fillId="3" borderId="0" xfId="0" applyFont="1" applyFill="1" applyBorder="1" applyAlignment="1">
      <alignment horizontal="center" vertical="center"/>
    </xf>
    <xf numFmtId="0" fontId="33" fillId="3" borderId="0" xfId="0" applyFont="1" applyFill="1" applyBorder="1" applyAlignment="1">
      <alignment horizontal="center" vertical="center" wrapText="1"/>
    </xf>
    <xf numFmtId="0" fontId="8" fillId="8" borderId="0" xfId="0" applyFont="1" applyFill="1" applyBorder="1" applyAlignment="1">
      <alignment horizontal="left" vertical="center" wrapText="1"/>
    </xf>
    <xf numFmtId="0" fontId="8" fillId="8" borderId="0" xfId="0" applyFont="1" applyFill="1" applyBorder="1" applyAlignment="1">
      <alignment vertical="center" wrapText="1"/>
    </xf>
    <xf numFmtId="0" fontId="9" fillId="8" borderId="0" xfId="0" applyFont="1" applyFill="1" applyBorder="1" applyAlignment="1">
      <alignment vertical="center" wrapText="1"/>
    </xf>
    <xf numFmtId="0" fontId="9" fillId="4" borderId="0" xfId="0" applyFont="1" applyFill="1" applyAlignment="1">
      <alignment vertical="center" wrapText="1"/>
    </xf>
    <xf numFmtId="17" fontId="50" fillId="3" borderId="0" xfId="0" applyNumberFormat="1" applyFont="1" applyFill="1" applyBorder="1" applyAlignment="1">
      <alignment horizontal="left"/>
    </xf>
    <xf numFmtId="0" fontId="40" fillId="3" borderId="0" xfId="0" applyFont="1" applyFill="1" applyBorder="1" applyAlignment="1">
      <alignment horizontal="left"/>
    </xf>
    <xf numFmtId="0" fontId="41" fillId="3" borderId="6" xfId="0" applyFont="1" applyFill="1" applyBorder="1" applyAlignment="1" applyProtection="1">
      <alignment horizontal="left" wrapText="1"/>
    </xf>
    <xf numFmtId="0" fontId="41" fillId="3" borderId="0" xfId="0" applyFont="1" applyFill="1"/>
    <xf numFmtId="0" fontId="38" fillId="3" borderId="6" xfId="0" applyFont="1" applyFill="1" applyBorder="1" applyAlignment="1" applyProtection="1">
      <alignment horizontal="center" vertical="center"/>
    </xf>
    <xf numFmtId="0" fontId="48" fillId="5" borderId="0" xfId="1" applyFont="1" applyFill="1" applyAlignment="1" applyProtection="1">
      <alignment horizontal="center" vertical="center"/>
    </xf>
    <xf numFmtId="0" fontId="51" fillId="3" borderId="0" xfId="0" applyFont="1" applyFill="1" applyAlignment="1">
      <alignment horizontal="justify" vertical="center" wrapText="1"/>
    </xf>
    <xf numFmtId="0" fontId="45" fillId="3" borderId="14" xfId="0" applyFont="1" applyFill="1" applyBorder="1" applyAlignment="1">
      <alignment horizontal="justify" vertical="center" wrapText="1"/>
    </xf>
    <xf numFmtId="0" fontId="9" fillId="8" borderId="0" xfId="0" applyFont="1" applyFill="1" applyAlignment="1">
      <alignment vertical="center" wrapText="1"/>
    </xf>
    <xf numFmtId="0" fontId="40" fillId="3" borderId="10" xfId="0" applyFont="1" applyFill="1" applyBorder="1" applyAlignment="1">
      <alignment horizontal="left"/>
    </xf>
    <xf numFmtId="0" fontId="41" fillId="3" borderId="0" xfId="0" applyFont="1" applyFill="1" applyBorder="1" applyAlignment="1" applyProtection="1">
      <alignment horizontal="left" wrapText="1"/>
    </xf>
    <xf numFmtId="0" fontId="38" fillId="3" borderId="15" xfId="0" applyFont="1" applyFill="1" applyBorder="1" applyAlignment="1" applyProtection="1">
      <alignment horizontal="center" vertical="center"/>
    </xf>
    <xf numFmtId="0" fontId="38" fillId="3" borderId="8" xfId="0" applyFont="1" applyFill="1" applyBorder="1" applyAlignment="1" applyProtection="1">
      <alignment horizontal="center" vertical="center" wrapText="1"/>
    </xf>
    <xf numFmtId="0" fontId="40" fillId="3" borderId="12" xfId="0" applyFont="1" applyFill="1" applyBorder="1" applyAlignment="1">
      <alignment horizontal="center" vertical="center"/>
    </xf>
    <xf numFmtId="0" fontId="38" fillId="3" borderId="15" xfId="0" applyFont="1" applyFill="1" applyBorder="1" applyAlignment="1" applyProtection="1">
      <alignment horizontal="center" vertical="center" wrapText="1"/>
    </xf>
    <xf numFmtId="0" fontId="45" fillId="3" borderId="0" xfId="0" applyFont="1" applyFill="1" applyAlignment="1">
      <alignment horizontal="justify" vertical="center" wrapText="1"/>
    </xf>
    <xf numFmtId="0" fontId="41" fillId="6" borderId="6" xfId="0" applyFont="1" applyFill="1" applyBorder="1" applyAlignment="1" applyProtection="1">
      <alignment horizontal="left" wrapText="1"/>
    </xf>
    <xf numFmtId="0" fontId="41" fillId="6" borderId="0" xfId="0" applyFont="1" applyFill="1" applyBorder="1" applyAlignment="1" applyProtection="1">
      <alignment horizontal="left" wrapText="1"/>
    </xf>
    <xf numFmtId="0" fontId="38" fillId="6" borderId="13" xfId="0" applyFont="1" applyFill="1" applyBorder="1" applyAlignment="1" applyProtection="1">
      <alignment horizontal="center" vertical="center"/>
    </xf>
    <xf numFmtId="17" fontId="50" fillId="6" borderId="0" xfId="0" applyNumberFormat="1" applyFont="1" applyFill="1" applyBorder="1" applyAlignment="1">
      <alignment horizontal="left"/>
    </xf>
    <xf numFmtId="0" fontId="40" fillId="6" borderId="0" xfId="0" applyFont="1" applyFill="1" applyBorder="1" applyAlignment="1">
      <alignment horizontal="left"/>
    </xf>
    <xf numFmtId="0" fontId="45" fillId="3" borderId="14" xfId="0" applyFont="1" applyFill="1" applyBorder="1" applyAlignment="1">
      <alignment horizontal="justify" wrapText="1"/>
    </xf>
    <xf numFmtId="0" fontId="38" fillId="3" borderId="13" xfId="0" applyFont="1" applyFill="1" applyBorder="1" applyAlignment="1" applyProtection="1">
      <alignment horizontal="center" vertical="center"/>
    </xf>
    <xf numFmtId="0" fontId="45" fillId="6" borderId="14" xfId="0" applyFont="1" applyFill="1" applyBorder="1" applyAlignment="1">
      <alignment horizontal="justify" wrapText="1"/>
    </xf>
    <xf numFmtId="0" fontId="14" fillId="3" borderId="0" xfId="0" applyFont="1" applyFill="1" applyBorder="1" applyAlignment="1">
      <alignment horizontal="justify" wrapText="1"/>
    </xf>
    <xf numFmtId="0" fontId="9" fillId="3" borderId="0" xfId="0" applyFont="1" applyFill="1" applyBorder="1" applyAlignment="1">
      <alignment horizontal="justify" wrapText="1"/>
    </xf>
    <xf numFmtId="0" fontId="45" fillId="3" borderId="0" xfId="0" applyFont="1" applyFill="1" applyBorder="1" applyAlignment="1">
      <alignment horizontal="justify" wrapText="1"/>
    </xf>
    <xf numFmtId="0" fontId="40" fillId="3" borderId="0" xfId="0" applyFont="1" applyFill="1" applyBorder="1" applyAlignment="1">
      <alignment horizontal="justify" wrapText="1"/>
    </xf>
    <xf numFmtId="0" fontId="8" fillId="8" borderId="0" xfId="0" applyFont="1" applyFill="1" applyBorder="1" applyAlignment="1">
      <alignment horizontal="center" vertical="center" wrapText="1"/>
    </xf>
    <xf numFmtId="0" fontId="57" fillId="3" borderId="0" xfId="0" applyNumberFormat="1" applyFont="1" applyFill="1" applyAlignment="1">
      <alignment horizontal="justify" vertical="top" wrapText="1"/>
    </xf>
    <xf numFmtId="0" fontId="57" fillId="0" borderId="0" xfId="0" applyFont="1" applyAlignment="1">
      <alignment wrapText="1"/>
    </xf>
    <xf numFmtId="0" fontId="53" fillId="0" borderId="0" xfId="0" applyFont="1" applyAlignment="1">
      <alignment vertical="center" wrapText="1"/>
    </xf>
    <xf numFmtId="0" fontId="54" fillId="0" borderId="0" xfId="0" applyFont="1" applyAlignment="1">
      <alignment vertical="center" wrapText="1"/>
    </xf>
    <xf numFmtId="0" fontId="3" fillId="0" borderId="0" xfId="0" applyFont="1" applyAlignment="1">
      <alignment vertical="center" wrapText="1"/>
    </xf>
    <xf numFmtId="0" fontId="0" fillId="3" borderId="0" xfId="0" quotePrefix="1" applyFill="1" applyAlignment="1">
      <alignment horizontal="justify" vertical="top" wrapText="1"/>
    </xf>
    <xf numFmtId="0" fontId="0" fillId="0" borderId="0" xfId="0" applyAlignment="1">
      <alignment horizontal="justify" vertical="top" wrapText="1"/>
    </xf>
    <xf numFmtId="0" fontId="1" fillId="3" borderId="0" xfId="0" applyFont="1" applyFill="1" applyAlignment="1">
      <alignment horizontal="justify" vertical="center" wrapText="1"/>
    </xf>
    <xf numFmtId="0" fontId="0" fillId="0" borderId="0" xfId="0" applyAlignment="1">
      <alignment horizontal="justify" vertical="center" wrapText="1"/>
    </xf>
    <xf numFmtId="0" fontId="0" fillId="3" borderId="0" xfId="0" applyFill="1" applyAlignment="1">
      <alignment vertical="center" wrapText="1"/>
    </xf>
    <xf numFmtId="0" fontId="1" fillId="3" borderId="0" xfId="0" quotePrefix="1" applyFont="1" applyFill="1" applyAlignment="1">
      <alignment horizontal="justify" vertical="top" wrapText="1"/>
    </xf>
    <xf numFmtId="0" fontId="60" fillId="3" borderId="0" xfId="0" applyFont="1" applyFill="1" applyBorder="1" applyAlignment="1">
      <alignment vertical="top" wrapText="1"/>
    </xf>
    <xf numFmtId="0" fontId="60" fillId="3" borderId="0" xfId="0" applyFont="1" applyFill="1" applyAlignment="1">
      <alignment horizontal="justify" vertical="top" wrapText="1"/>
    </xf>
    <xf numFmtId="0" fontId="0" fillId="0" borderId="0" xfId="0" applyAlignment="1">
      <alignment wrapText="1"/>
    </xf>
    <xf numFmtId="0" fontId="59" fillId="3" borderId="0" xfId="0" applyFont="1" applyFill="1" applyAlignment="1">
      <alignment horizontal="justify" vertical="top" wrapText="1"/>
    </xf>
    <xf numFmtId="0" fontId="1" fillId="0" borderId="0" xfId="0" applyFont="1" applyAlignment="1">
      <alignment horizontal="justify" vertical="top" wrapText="1"/>
    </xf>
    <xf numFmtId="0" fontId="9" fillId="8" borderId="0" xfId="0" applyFont="1" applyFill="1" applyAlignment="1">
      <alignment wrapText="1"/>
    </xf>
    <xf numFmtId="0" fontId="55" fillId="3" borderId="0" xfId="0" applyFont="1" applyFill="1" applyAlignment="1">
      <alignment horizontal="center" wrapText="1"/>
    </xf>
    <xf numFmtId="0" fontId="40" fillId="0" borderId="0" xfId="0" applyFont="1" applyAlignment="1">
      <alignment wrapText="1"/>
    </xf>
    <xf numFmtId="0" fontId="55" fillId="3" borderId="0" xfId="0" applyFont="1" applyFill="1" applyAlignment="1">
      <alignment horizontal="justify" vertical="top" wrapText="1"/>
    </xf>
    <xf numFmtId="0" fontId="9" fillId="3" borderId="0" xfId="0" applyFont="1" applyFill="1" applyAlignment="1">
      <alignment horizontal="justify" vertical="top" wrapText="1"/>
    </xf>
    <xf numFmtId="0" fontId="9" fillId="0" borderId="0" xfId="0" applyFont="1" applyAlignment="1">
      <alignment wrapText="1"/>
    </xf>
    <xf numFmtId="0" fontId="9" fillId="3" borderId="0" xfId="0" applyNumberFormat="1" applyFont="1" applyFill="1" applyAlignment="1">
      <alignment horizontal="justify" vertical="top" wrapText="1"/>
    </xf>
    <xf numFmtId="49" fontId="50" fillId="3" borderId="0" xfId="0" applyNumberFormat="1" applyFont="1" applyFill="1" applyBorder="1" applyAlignment="1">
      <alignment horizontal="left"/>
    </xf>
    <xf numFmtId="49" fontId="40" fillId="3" borderId="0" xfId="0" applyNumberFormat="1" applyFont="1" applyFill="1" applyBorder="1" applyAlignment="1">
      <alignment horizontal="left"/>
    </xf>
    <xf numFmtId="166" fontId="9" fillId="3" borderId="0" xfId="0" applyNumberFormat="1" applyFont="1" applyFill="1"/>
    <xf numFmtId="0" fontId="45" fillId="6" borderId="14" xfId="0" applyFont="1" applyFill="1" applyBorder="1" applyAlignment="1">
      <alignment horizontal="left" wrapText="1"/>
    </xf>
    <xf numFmtId="49" fontId="50" fillId="3" borderId="10" xfId="0" applyNumberFormat="1" applyFont="1" applyFill="1" applyBorder="1" applyAlignment="1">
      <alignment horizontal="left"/>
    </xf>
  </cellXfs>
  <cellStyles count="15">
    <cellStyle name="Hipervínculo" xfId="1" builtinId="8"/>
    <cellStyle name="Hipervínculo 2" xfId="2"/>
    <cellStyle name="Millares" xfId="14" builtinId="3"/>
    <cellStyle name="Millares [0]" xfId="3" builtinId="6"/>
    <cellStyle name="Millares [0] 2" xfId="4"/>
    <cellStyle name="Millares [0] 3" xfId="5"/>
    <cellStyle name="Normal" xfId="0" builtinId="0"/>
    <cellStyle name="Normal 2" xfId="6"/>
    <cellStyle name="Normal_Tablas_PR_31-12-2010" xfId="7"/>
    <cellStyle name="Porcentaje" xfId="8" builtinId="5"/>
    <cellStyle name="XLConnect.Boolean" xfId="9"/>
    <cellStyle name="XLConnect.DateTime" xfId="10"/>
    <cellStyle name="XLConnect.Header" xfId="11"/>
    <cellStyle name="XLConnect.Numeric" xfId="12"/>
    <cellStyle name="XLConnect.String" xfId="1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CC00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238125</xdr:colOff>
      <xdr:row>17</xdr:row>
      <xdr:rowOff>647700</xdr:rowOff>
    </xdr:from>
    <xdr:to>
      <xdr:col>7</xdr:col>
      <xdr:colOff>600075</xdr:colOff>
      <xdr:row>17</xdr:row>
      <xdr:rowOff>1152525</xdr:rowOff>
    </xdr:to>
    <xdr:pic>
      <xdr:nvPicPr>
        <xdr:cNvPr id="4103" name="Imagen 3"/>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76250" y="10210800"/>
          <a:ext cx="470535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457200</xdr:colOff>
      <xdr:row>17</xdr:row>
      <xdr:rowOff>19050</xdr:rowOff>
    </xdr:from>
    <xdr:ext cx="3286125" cy="335413"/>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es-ES" sz="1100" b="0" i="1">
                        <a:latin typeface="Cambria Math" panose="02040503050406030204" pitchFamily="18" charset="0"/>
                      </a:rPr>
                      <m:t>Í</m:t>
                    </m:r>
                    <m:r>
                      <a:rPr lang="es-ES" sz="1100" b="0" i="1">
                        <a:latin typeface="Cambria Math" panose="02040503050406030204" pitchFamily="18" charset="0"/>
                      </a:rPr>
                      <m:t>𝑛𝑑𝑖𝑐𝑒</m:t>
                    </m:r>
                    <m:r>
                      <a:rPr lang="es-ES" sz="1100" b="0" i="1">
                        <a:latin typeface="Cambria Math" panose="02040503050406030204" pitchFamily="18" charset="0"/>
                      </a:rPr>
                      <m:t> </m:t>
                    </m:r>
                    <m:r>
                      <a:rPr lang="es-ES" sz="1100" b="0" i="1">
                        <a:latin typeface="Cambria Math" panose="02040503050406030204" pitchFamily="18" charset="0"/>
                      </a:rPr>
                      <m:t>𝑑𝑒</m:t>
                    </m:r>
                    <m:r>
                      <a:rPr lang="es-ES" sz="1100" b="0" i="1">
                        <a:latin typeface="Cambria Math" panose="02040503050406030204" pitchFamily="18" charset="0"/>
                      </a:rPr>
                      <m:t> </m:t>
                    </m:r>
                    <m:r>
                      <a:rPr lang="es-ES" sz="1100" b="0" i="1">
                        <a:latin typeface="Cambria Math" panose="02040503050406030204" pitchFamily="18" charset="0"/>
                      </a:rPr>
                      <m:t>𝑖𝑛𝑐𝑖𝑑𝑒𝑛𝑐𝑖𝑎</m:t>
                    </m:r>
                    <m:r>
                      <a:rPr lang="es-ES" sz="1100" b="0" i="1">
                        <a:latin typeface="Cambria Math" panose="02040503050406030204" pitchFamily="18" charset="0"/>
                      </a:rPr>
                      <m:t> </m:t>
                    </m:r>
                    <m:r>
                      <a:rPr lang="es-ES" sz="1100" b="0" i="1">
                        <a:latin typeface="Cambria Math" panose="02040503050406030204" pitchFamily="18" charset="0"/>
                      </a:rPr>
                      <m:t>𝑚𝑒𝑛𝑠𝑢𝑎𝑙</m:t>
                    </m:r>
                    <m:r>
                      <a:rPr lang="es-ES" sz="1100" b="0" i="1">
                        <a:latin typeface="Cambria Math" panose="02040503050406030204" pitchFamily="18" charset="0"/>
                      </a:rPr>
                      <m:t>= </m:t>
                    </m:r>
                    <m:f>
                      <m:fPr>
                        <m:ctrlPr>
                          <a:rPr lang="es-ES" sz="1100" b="0" i="1">
                            <a:latin typeface="Cambria Math" panose="02040503050406030204" pitchFamily="18" charset="0"/>
                          </a:rPr>
                        </m:ctrlPr>
                      </m:fPr>
                      <m:num>
                        <m:r>
                          <a:rPr lang="es-ES" sz="1100" b="0" i="1">
                            <a:latin typeface="Cambria Math" panose="02040503050406030204" pitchFamily="18" charset="0"/>
                          </a:rPr>
                          <m:t>  </m:t>
                        </m:r>
                        <m:r>
                          <a:rPr lang="es-ES" sz="1100" b="0" i="1">
                            <a:latin typeface="Cambria Math" panose="02040503050406030204" pitchFamily="18" charset="0"/>
                          </a:rPr>
                          <m:t>𝑎𝑡𝑟</m:t>
                        </m:r>
                        <m:r>
                          <a:rPr lang="es-ES" sz="1100" b="0" i="1">
                            <a:latin typeface="Cambria Math" panose="02040503050406030204" pitchFamily="18" charset="0"/>
                          </a:rPr>
                          <m:t>  </m:t>
                        </m:r>
                      </m:num>
                      <m:den>
                        <m:r>
                          <a:rPr lang="es-ES" sz="1100" b="0" i="1">
                            <a:latin typeface="Cambria Math" panose="02040503050406030204" pitchFamily="18" charset="0"/>
                          </a:rPr>
                          <m:t>  </m:t>
                        </m:r>
                        <m:r>
                          <a:rPr lang="es-ES" sz="1100" b="0" i="1">
                            <a:latin typeface="Cambria Math" panose="02040503050406030204" pitchFamily="18" charset="0"/>
                          </a:rPr>
                          <m:t>𝑎𝑓𝑖</m:t>
                        </m:r>
                        <m:r>
                          <a:rPr lang="es-ES" sz="1100" b="0" i="1">
                            <a:latin typeface="Cambria Math" panose="02040503050406030204" pitchFamily="18" charset="0"/>
                          </a:rPr>
                          <m:t>  </m:t>
                        </m:r>
                      </m:den>
                    </m:f>
                    <m:r>
                      <a:rPr lang="es-ES" sz="1100" b="0" i="1">
                        <a:latin typeface="Cambria Math" panose="02040503050406030204" pitchFamily="18" charset="0"/>
                      </a:rPr>
                      <m:t>·100 000</m:t>
                    </m:r>
                  </m:oMath>
                </m:oMathPara>
              </a14:m>
              <a:endParaRPr lang="es-ES" sz="1100"/>
            </a:p>
          </xdr:txBody>
        </xdr:sp>
      </mc:Choice>
      <mc:Fallback xmlns="">
        <xdr:sp macro="" textlink="">
          <xdr:nvSpPr>
            <xdr:cNvPr id="4" name="CuadroTexto 3">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ES" sz="1100" b="0" i="0">
                  <a:latin typeface="Cambria Math" panose="02040503050406030204" pitchFamily="18" charset="0"/>
                </a:rPr>
                <a:t>Í𝑛𝑑𝑖𝑐𝑒 𝑑𝑒 𝑖𝑛𝑐𝑖𝑑𝑒𝑛𝑐𝑖𝑎 𝑚𝑒𝑛𝑠𝑢𝑎𝑙=  (  𝑎𝑡𝑟  )/(  𝑎𝑓𝑖  )·100 000</a:t>
              </a:r>
              <a:endParaRPr lang="es-ES" sz="1100"/>
            </a:p>
          </xdr:txBody>
        </xdr:sp>
      </mc:Fallback>
    </mc:AlternateContent>
    <xdr:clientData/>
  </xdr:oneCellAnchor>
  <xdr:oneCellAnchor>
    <xdr:from>
      <xdr:col>3</xdr:col>
      <xdr:colOff>457200</xdr:colOff>
      <xdr:row>17</xdr:row>
      <xdr:rowOff>19050</xdr:rowOff>
    </xdr:from>
    <xdr:ext cx="3286125" cy="335413"/>
    <mc:AlternateContent xmlns:mc="http://schemas.openxmlformats.org/markup-compatibility/2006" xmlns:a14="http://schemas.microsoft.com/office/drawing/2010/main">
      <mc:Choice Requires="a14">
        <xdr:sp macro="" textlink="">
          <xdr:nvSpPr>
            <xdr:cNvPr id="5" name="CuadroTexto 4">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es-ES" sz="1100" b="0" i="1">
                        <a:latin typeface="Cambria Math" panose="02040503050406030204" pitchFamily="18" charset="0"/>
                      </a:rPr>
                      <m:t>Í</m:t>
                    </m:r>
                    <m:r>
                      <a:rPr lang="es-ES" sz="1100" b="0" i="1">
                        <a:latin typeface="Cambria Math" panose="02040503050406030204" pitchFamily="18" charset="0"/>
                      </a:rPr>
                      <m:t>𝑛𝑑𝑖𝑐𝑒</m:t>
                    </m:r>
                    <m:r>
                      <a:rPr lang="es-ES" sz="1100" b="0" i="1">
                        <a:latin typeface="Cambria Math" panose="02040503050406030204" pitchFamily="18" charset="0"/>
                      </a:rPr>
                      <m:t> </m:t>
                    </m:r>
                    <m:r>
                      <a:rPr lang="es-ES" sz="1100" b="0" i="1">
                        <a:latin typeface="Cambria Math" panose="02040503050406030204" pitchFamily="18" charset="0"/>
                      </a:rPr>
                      <m:t>𝑑𝑒</m:t>
                    </m:r>
                    <m:r>
                      <a:rPr lang="es-ES" sz="1100" b="0" i="1">
                        <a:latin typeface="Cambria Math" panose="02040503050406030204" pitchFamily="18" charset="0"/>
                      </a:rPr>
                      <m:t> </m:t>
                    </m:r>
                    <m:r>
                      <a:rPr lang="es-ES" sz="1100" b="0" i="1">
                        <a:latin typeface="Cambria Math" panose="02040503050406030204" pitchFamily="18" charset="0"/>
                      </a:rPr>
                      <m:t>𝑖𝑛𝑐𝑖𝑑𝑒𝑛𝑐𝑖𝑎</m:t>
                    </m:r>
                    <m:r>
                      <a:rPr lang="es-ES" sz="1100" b="0" i="1">
                        <a:latin typeface="Cambria Math" panose="02040503050406030204" pitchFamily="18" charset="0"/>
                      </a:rPr>
                      <m:t> </m:t>
                    </m:r>
                    <m:r>
                      <a:rPr lang="es-ES" sz="1100" b="0" i="1">
                        <a:latin typeface="Cambria Math" panose="02040503050406030204" pitchFamily="18" charset="0"/>
                      </a:rPr>
                      <m:t>𝑚𝑒𝑛𝑠𝑢𝑎𝑙</m:t>
                    </m:r>
                    <m:r>
                      <a:rPr lang="es-ES" sz="1100" b="0" i="1">
                        <a:latin typeface="Cambria Math" panose="02040503050406030204" pitchFamily="18" charset="0"/>
                      </a:rPr>
                      <m:t>= </m:t>
                    </m:r>
                    <m:f>
                      <m:fPr>
                        <m:ctrlPr>
                          <a:rPr lang="es-ES" sz="1100" b="0" i="1">
                            <a:latin typeface="Cambria Math" panose="02040503050406030204" pitchFamily="18" charset="0"/>
                          </a:rPr>
                        </m:ctrlPr>
                      </m:fPr>
                      <m:num>
                        <m:r>
                          <a:rPr lang="es-ES" sz="1100" b="0" i="1">
                            <a:latin typeface="Cambria Math" panose="02040503050406030204" pitchFamily="18" charset="0"/>
                          </a:rPr>
                          <m:t>  </m:t>
                        </m:r>
                        <m:r>
                          <a:rPr lang="es-ES" sz="1100" b="0" i="1">
                            <a:latin typeface="Cambria Math" panose="02040503050406030204" pitchFamily="18" charset="0"/>
                          </a:rPr>
                          <m:t>𝑎𝑡𝑟</m:t>
                        </m:r>
                        <m:r>
                          <a:rPr lang="es-ES" sz="1100" b="0" i="1">
                            <a:latin typeface="Cambria Math" panose="02040503050406030204" pitchFamily="18" charset="0"/>
                          </a:rPr>
                          <m:t>  </m:t>
                        </m:r>
                      </m:num>
                      <m:den>
                        <m:r>
                          <a:rPr lang="es-ES" sz="1100" b="0" i="1">
                            <a:latin typeface="Cambria Math" panose="02040503050406030204" pitchFamily="18" charset="0"/>
                          </a:rPr>
                          <m:t>  </m:t>
                        </m:r>
                        <m:r>
                          <a:rPr lang="es-ES" sz="1100" b="0" i="1">
                            <a:latin typeface="Cambria Math" panose="02040503050406030204" pitchFamily="18" charset="0"/>
                          </a:rPr>
                          <m:t>𝑎𝑓𝑖</m:t>
                        </m:r>
                        <m:r>
                          <a:rPr lang="es-ES" sz="1100" b="0" i="1">
                            <a:latin typeface="Cambria Math" panose="02040503050406030204" pitchFamily="18" charset="0"/>
                          </a:rPr>
                          <m:t>  </m:t>
                        </m:r>
                      </m:den>
                    </m:f>
                    <m:r>
                      <a:rPr lang="es-ES" sz="1100" b="0" i="1">
                        <a:latin typeface="Cambria Math" panose="02040503050406030204" pitchFamily="18" charset="0"/>
                      </a:rPr>
                      <m:t>·100 000</m:t>
                    </m:r>
                  </m:oMath>
                </m:oMathPara>
              </a14:m>
              <a:endParaRPr lang="es-ES" sz="1100"/>
            </a:p>
          </xdr:txBody>
        </xdr:sp>
      </mc:Choice>
      <mc:Fallback xmlns="">
        <xdr:sp macro="" textlink="">
          <xdr:nvSpPr>
            <xdr:cNvPr id="5" name="CuadroTexto 4">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ES" sz="1100" b="0" i="0">
                  <a:latin typeface="Cambria Math" panose="02040503050406030204" pitchFamily="18" charset="0"/>
                </a:rPr>
                <a:t>Í𝑛𝑑𝑖𝑐𝑒 𝑑𝑒 𝑖𝑛𝑐𝑖𝑑𝑒𝑛𝑐𝑖𝑎 𝑚𝑒𝑛𝑠𝑢𝑎𝑙=  (  𝑎𝑡𝑟  )/(  𝑎𝑓𝑖  )·100 000</a:t>
              </a:r>
              <a:endParaRPr lang="es-ES" sz="1100"/>
            </a:p>
          </xdr:txBody>
        </xdr:sp>
      </mc:Fallback>
    </mc:AlternateContent>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2:B48"/>
  <sheetViews>
    <sheetView topLeftCell="A13" zoomScaleNormal="100" workbookViewId="0">
      <selection activeCell="B47" sqref="B47"/>
    </sheetView>
  </sheetViews>
  <sheetFormatPr baseColWidth="10" defaultColWidth="0" defaultRowHeight="12.75"/>
  <cols>
    <col min="1" max="1" width="22" style="11" customWidth="1"/>
    <col min="2" max="2" width="87.140625" style="11" customWidth="1"/>
    <col min="3" max="16384" width="0" style="11" hidden="1"/>
  </cols>
  <sheetData>
    <row r="2" spans="1:2" s="15" customFormat="1" ht="30.75">
      <c r="A2" s="13" t="s">
        <v>30</v>
      </c>
      <c r="B2" s="14"/>
    </row>
    <row r="3" spans="1:2" ht="12.75" customHeight="1">
      <c r="A3" s="16"/>
      <c r="B3" s="16"/>
    </row>
    <row r="4" spans="1:2" ht="14.25">
      <c r="A4" s="17" t="s">
        <v>31</v>
      </c>
      <c r="B4" s="18"/>
    </row>
    <row r="5" spans="1:2" ht="2.25" customHeight="1">
      <c r="A5" s="19"/>
      <c r="B5" s="20"/>
    </row>
    <row r="6" spans="1:2" ht="13.5" customHeight="1">
      <c r="A6" s="21" t="s">
        <v>20</v>
      </c>
      <c r="B6" s="22" t="s">
        <v>29</v>
      </c>
    </row>
    <row r="7" spans="1:2" ht="12" customHeight="1">
      <c r="A7" s="23"/>
      <c r="B7" s="24"/>
    </row>
    <row r="8" spans="1:2" s="2" customFormat="1" ht="27" customHeight="1">
      <c r="A8" s="326" t="s">
        <v>1616</v>
      </c>
      <c r="B8" s="327"/>
    </row>
    <row r="9" spans="1:2" s="27" customFormat="1" ht="2.25" customHeight="1">
      <c r="A9" s="25"/>
      <c r="B9" s="26"/>
    </row>
    <row r="10" spans="1:2" ht="13.5" customHeight="1">
      <c r="A10" s="21" t="s">
        <v>20</v>
      </c>
      <c r="B10" s="22" t="s">
        <v>1516</v>
      </c>
    </row>
    <row r="11" spans="1:2" ht="13.5" customHeight="1">
      <c r="A11" s="21" t="s">
        <v>1518</v>
      </c>
      <c r="B11" s="22" t="s">
        <v>1517</v>
      </c>
    </row>
    <row r="12" spans="1:2" ht="13.5" customHeight="1">
      <c r="A12" s="21" t="s">
        <v>1534</v>
      </c>
      <c r="B12" s="22" t="s">
        <v>1617</v>
      </c>
    </row>
    <row r="13" spans="1:2" ht="13.5" customHeight="1">
      <c r="A13" s="21" t="s">
        <v>1518</v>
      </c>
      <c r="B13" s="22" t="s">
        <v>1521</v>
      </c>
    </row>
    <row r="14" spans="1:2" ht="13.5" customHeight="1">
      <c r="A14" s="21" t="s">
        <v>1535</v>
      </c>
      <c r="B14" s="22" t="s">
        <v>1619</v>
      </c>
    </row>
    <row r="15" spans="1:2" ht="13.5" customHeight="1">
      <c r="A15" s="21" t="s">
        <v>1520</v>
      </c>
      <c r="B15" s="22" t="s">
        <v>1519</v>
      </c>
    </row>
    <row r="16" spans="1:2" ht="13.5" customHeight="1">
      <c r="A16" s="21" t="s">
        <v>1536</v>
      </c>
      <c r="B16" s="22" t="s">
        <v>1618</v>
      </c>
    </row>
    <row r="17" spans="1:2" ht="13.5" customHeight="1">
      <c r="A17" s="21" t="s">
        <v>57</v>
      </c>
      <c r="B17" s="22" t="s">
        <v>73</v>
      </c>
    </row>
    <row r="18" spans="1:2" ht="13.5" customHeight="1">
      <c r="A18" s="21" t="s">
        <v>21</v>
      </c>
      <c r="B18" s="22" t="s">
        <v>65</v>
      </c>
    </row>
    <row r="19" spans="1:2" ht="13.5" customHeight="1">
      <c r="A19" s="21" t="s">
        <v>58</v>
      </c>
      <c r="B19" s="22" t="s">
        <v>74</v>
      </c>
    </row>
    <row r="20" spans="1:2" ht="13.5" customHeight="1">
      <c r="A20" s="21" t="s">
        <v>22</v>
      </c>
      <c r="B20" s="22" t="s">
        <v>66</v>
      </c>
    </row>
    <row r="21" spans="1:2" ht="13.5" customHeight="1">
      <c r="A21" s="21" t="s">
        <v>59</v>
      </c>
      <c r="B21" s="22" t="s">
        <v>75</v>
      </c>
    </row>
    <row r="22" spans="1:2" ht="13.5" customHeight="1">
      <c r="A22" s="21" t="s">
        <v>23</v>
      </c>
      <c r="B22" s="22" t="s">
        <v>67</v>
      </c>
    </row>
    <row r="23" spans="1:2" ht="13.5" customHeight="1">
      <c r="A23" s="21" t="s">
        <v>60</v>
      </c>
      <c r="B23" s="22" t="s">
        <v>76</v>
      </c>
    </row>
    <row r="24" spans="1:2" ht="13.5" customHeight="1">
      <c r="A24" s="21" t="s">
        <v>24</v>
      </c>
      <c r="B24" s="22" t="s">
        <v>68</v>
      </c>
    </row>
    <row r="25" spans="1:2" ht="13.5" customHeight="1">
      <c r="A25" s="21" t="s">
        <v>61</v>
      </c>
      <c r="B25" s="22" t="s">
        <v>77</v>
      </c>
    </row>
    <row r="26" spans="1:2" ht="13.5" customHeight="1">
      <c r="A26" s="21" t="s">
        <v>25</v>
      </c>
      <c r="B26" s="22" t="s">
        <v>69</v>
      </c>
    </row>
    <row r="27" spans="1:2" ht="13.5" customHeight="1">
      <c r="A27" s="21" t="s">
        <v>62</v>
      </c>
      <c r="B27" s="22" t="s">
        <v>78</v>
      </c>
    </row>
    <row r="28" spans="1:2" ht="13.5" customHeight="1">
      <c r="A28" s="21" t="s">
        <v>26</v>
      </c>
      <c r="B28" s="22" t="s">
        <v>70</v>
      </c>
    </row>
    <row r="29" spans="1:2" ht="13.5" customHeight="1">
      <c r="A29" s="21" t="s">
        <v>63</v>
      </c>
      <c r="B29" s="22" t="s">
        <v>79</v>
      </c>
    </row>
    <row r="30" spans="1:2" ht="13.5" customHeight="1">
      <c r="A30" s="21" t="s">
        <v>27</v>
      </c>
      <c r="B30" s="22" t="s">
        <v>71</v>
      </c>
    </row>
    <row r="31" spans="1:2" ht="13.5" customHeight="1">
      <c r="A31" s="21" t="s">
        <v>64</v>
      </c>
      <c r="B31" s="22" t="s">
        <v>80</v>
      </c>
    </row>
    <row r="32" spans="1:2" ht="13.5" customHeight="1">
      <c r="A32" s="21" t="s">
        <v>28</v>
      </c>
      <c r="B32" s="22" t="s">
        <v>72</v>
      </c>
    </row>
    <row r="33" spans="1:2" ht="13.5" customHeight="1">
      <c r="A33" s="21" t="s">
        <v>56</v>
      </c>
      <c r="B33" s="22" t="s">
        <v>81</v>
      </c>
    </row>
    <row r="34" spans="1:2" ht="13.5" customHeight="1">
      <c r="A34" s="21" t="s">
        <v>1522</v>
      </c>
      <c r="B34" s="22" t="s">
        <v>1523</v>
      </c>
    </row>
    <row r="35" spans="1:2" ht="13.5" customHeight="1">
      <c r="A35" s="21" t="s">
        <v>1524</v>
      </c>
      <c r="B35" s="22" t="s">
        <v>1525</v>
      </c>
    </row>
    <row r="36" spans="1:2" ht="13.5" customHeight="1">
      <c r="A36" s="21" t="s">
        <v>1526</v>
      </c>
      <c r="B36" s="22" t="s">
        <v>1527</v>
      </c>
    </row>
    <row r="37" spans="1:2" ht="13.5" customHeight="1">
      <c r="A37" s="21" t="s">
        <v>1528</v>
      </c>
      <c r="B37" s="22" t="s">
        <v>1529</v>
      </c>
    </row>
    <row r="38" spans="1:2" ht="13.5" customHeight="1">
      <c r="A38" s="21" t="s">
        <v>1530</v>
      </c>
      <c r="B38" s="22" t="s">
        <v>1531</v>
      </c>
    </row>
    <row r="39" spans="1:2" ht="13.5" customHeight="1">
      <c r="A39" s="21" t="s">
        <v>1532</v>
      </c>
      <c r="B39" s="22" t="s">
        <v>1533</v>
      </c>
    </row>
    <row r="40" spans="1:2" ht="12" customHeight="1">
      <c r="A40" s="28"/>
      <c r="B40" s="29"/>
    </row>
    <row r="41" spans="1:2" s="2" customFormat="1" ht="27" customHeight="1">
      <c r="A41" s="324" t="s">
        <v>1434</v>
      </c>
      <c r="B41" s="325"/>
    </row>
    <row r="42" spans="1:2" ht="2.25" customHeight="1">
      <c r="A42" s="30"/>
      <c r="B42" s="31"/>
    </row>
    <row r="43" spans="1:2" ht="13.5" customHeight="1">
      <c r="A43" s="83" t="s">
        <v>1435</v>
      </c>
      <c r="B43" s="22" t="s">
        <v>1438</v>
      </c>
    </row>
    <row r="44" spans="1:2" ht="13.5" customHeight="1">
      <c r="A44" s="83" t="s">
        <v>1436</v>
      </c>
      <c r="B44" s="22" t="s">
        <v>1437</v>
      </c>
    </row>
    <row r="45" spans="1:2" s="2" customFormat="1" ht="27" customHeight="1">
      <c r="A45" s="324" t="s">
        <v>2</v>
      </c>
      <c r="B45" s="325"/>
    </row>
    <row r="46" spans="1:2" ht="2.25" customHeight="1">
      <c r="A46" s="30"/>
      <c r="B46" s="31"/>
    </row>
    <row r="47" spans="1:2" ht="13.5" customHeight="1">
      <c r="A47" s="83" t="s">
        <v>55</v>
      </c>
      <c r="B47" s="22" t="s">
        <v>3</v>
      </c>
    </row>
    <row r="48" spans="1:2">
      <c r="B48" s="32"/>
    </row>
  </sheetData>
  <mergeCells count="3">
    <mergeCell ref="A45:B45"/>
    <mergeCell ref="A8:B8"/>
    <mergeCell ref="A41:B41"/>
  </mergeCells>
  <phoneticPr fontId="0" type="noConversion"/>
  <hyperlinks>
    <hyperlink ref="B6" location="'ATR-R1'!A1" display="Accidentes que han causado baja en el periodo de referencia …"/>
    <hyperlink ref="B18" location="'ATR-A3'!A1" display="Por sexo y edad del trabajador accidentado"/>
    <hyperlink ref="B22" location="'ATR-A5'!A1" display="Por tipo de lugar donde se encontraba el trabajador accidentado"/>
    <hyperlink ref="B26" location="'ATR-A7'!A1" display="Por desviación que produjo el accidente"/>
    <hyperlink ref="B30" location="'ATR-A9'!A1" display="Por descripción de la lesión"/>
    <hyperlink ref="B11" location="'ATR-A2.1'!A1" display="Accidentes en jornada de trabajo: Por sector, sección y división de actividad económica. Total"/>
    <hyperlink ref="B20" location="'ATR-A4'!A1" display="Por grandes grupos de ocupación"/>
    <hyperlink ref="B24" location="'ATR-A6'!A1" display="Por actividad física específica que desempeñaba el trabajador accidentado"/>
    <hyperlink ref="B28" location="'ATR-A8'!A1" display="Por forma o contacto que produjo la lesión"/>
    <hyperlink ref="B47" location="'ATR-FN'!A1" display="Fuentes y notas explicativas"/>
    <hyperlink ref="B19" location="'ATR-A3_II'!A1" display="Accidentes In Intinere: Por sexo y edad del trabajador accidentado"/>
    <hyperlink ref="B21" location="'ATR-A4_II'!A1" display="Accidentes In Intinere: Por grandes grupos de ocupación"/>
    <hyperlink ref="B23" location="'ATR-A5_II'!Área_de_impresión" display="Accidentes In Intinere: Por tipo de lugar donde se encontraba el trabajador accidentado"/>
    <hyperlink ref="B25" location="'ATR-A6_II'!Área_de_impresión" display="Accidentes In Intinere: Por actividad física específica que desempeñaba el trabajador accidentado"/>
    <hyperlink ref="B27" location="'ATR-A7_II'!A1" display="Accidentes In Intinere: Por desviación que produjo el accidente"/>
    <hyperlink ref="B29" location="'ATR-A8_II'!Área_de_impresión" display="Accidentes In Intinere: Por forma o contacto que produjo la lesión"/>
    <hyperlink ref="B31" location="'ATR-A9_II'!Área_de_impresión" display="Accidentes In Intinere: Por descripción de la lesión"/>
    <hyperlink ref="B17" location="'ATR-A2_II'!A1" display="Accidentes In Intinere: Por sector, sección y división de actividad económica"/>
    <hyperlink ref="B43" location="TAS!A1" display="Clasificación contenida en Orden TAS/2926/2002, de 19 de noviembre"/>
    <hyperlink ref="B13" location="'ATR-A2.2'!A1" display="Accidentes en jornada de trabajo: Por sector, sección y división de actividad económica. Asalariados"/>
    <hyperlink ref="B15" location="'ATR-A2.3'!A1" display="Accidentes en jornada de trabajo: Por sector, sección y división de actividad económica. Trabajadores por cuenta propia"/>
    <hyperlink ref="B10" location="'ATR-R1'!A1" display="Accidetes de trabajo con baja"/>
    <hyperlink ref="B44" location="CNO11!A1" display="Clasifiocación Nacional de Ocupaciones"/>
    <hyperlink ref="B32" location="'ATR-A10'!A1" display="Por parte del cuerpo lesionada"/>
    <hyperlink ref="B33" location="'ATR-A10_II'!A1" display="Accidentes In Intinere: Por parte del cuerpo lesionada"/>
    <hyperlink ref="B34" location="'ATR-A11'!A1" display="Accidentes en jornada de trabajo según tipo de contrato del accidentado"/>
    <hyperlink ref="B35" location="'ATR-A11_II'!A1" display="Accidentes In Intinere según tipo de contrato del accidentado"/>
    <hyperlink ref="B36" location="'ATR-A12'!A1" display="Accidentes en jornada de trabajo según antigüedad del accidentado en la empresa"/>
    <hyperlink ref="B37" location="'ATR-A12_II'!A1" display="Accidentes In Intinere según antigüedad del accidentado en la empresa"/>
    <hyperlink ref="B38" location="'ATR-A13'!A1" display="Accidentes en jornada de trabajo según relación laboral del accidentado"/>
    <hyperlink ref="B39" location="'ATR-A13_II'!A1" display="Accidentes In Intinere según relación laboral del accidentado"/>
    <hyperlink ref="B12" location="'ATR-I2.1'!A1" display="Por sector y sección de actividad económica. Total"/>
    <hyperlink ref="B14" location="'ATR-I2.2'!A1" display="Por sector y sección de actividad económica. Asalariados"/>
    <hyperlink ref="B16" location="'ATR-I2.3'!A1" display="Por sector y sección de actividad económica. Trabajadores por cuenta propia"/>
  </hyperlinks>
  <pageMargins left="0.67" right="0.63" top="1.31" bottom="0.98425196850393704" header="0.16" footer="0"/>
  <pageSetup paperSize="9" scale="11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GI201"/>
  <sheetViews>
    <sheetView zoomScaleNormal="100" workbookViewId="0">
      <selection activeCell="H32" sqref="H32"/>
    </sheetView>
  </sheetViews>
  <sheetFormatPr baseColWidth="10" defaultColWidth="11.42578125" defaultRowHeight="12.75"/>
  <cols>
    <col min="1" max="1" width="3.28515625" style="158" customWidth="1"/>
    <col min="2" max="2" width="67" style="61" customWidth="1"/>
    <col min="3" max="3" width="9.7109375" style="61" customWidth="1"/>
    <col min="4" max="4" width="9.28515625" style="11" customWidth="1"/>
    <col min="5" max="5" width="12.28515625" style="11" customWidth="1"/>
    <col min="6" max="6" width="12.5703125" style="11" customWidth="1"/>
    <col min="7" max="7" width="16.42578125" style="11" customWidth="1"/>
    <col min="8" max="16384" width="11.42578125" style="11"/>
  </cols>
  <sheetData>
    <row r="1" spans="1:7" s="2" customFormat="1" ht="15.75" customHeight="1">
      <c r="A1" s="334" t="s">
        <v>32</v>
      </c>
      <c r="B1" s="334"/>
      <c r="C1" s="334"/>
      <c r="D1" s="334"/>
      <c r="E1" s="334"/>
    </row>
    <row r="2" spans="1:7" s="2" customFormat="1" ht="5.25" customHeight="1">
      <c r="A2" s="125"/>
      <c r="B2" s="47"/>
      <c r="C2" s="47"/>
      <c r="D2" s="1"/>
      <c r="E2" s="1"/>
      <c r="F2" s="1"/>
    </row>
    <row r="3" spans="1:7" s="2" customFormat="1" ht="15" customHeight="1">
      <c r="A3" s="126" t="s">
        <v>1462</v>
      </c>
      <c r="B3" s="41"/>
      <c r="C3" s="41"/>
      <c r="D3" s="4"/>
      <c r="E3" s="4"/>
      <c r="G3" s="259" t="s">
        <v>99</v>
      </c>
    </row>
    <row r="4" spans="1:7" s="2" customFormat="1" ht="15" customHeight="1">
      <c r="A4" s="127"/>
      <c r="B4" s="42"/>
      <c r="C4" s="42"/>
      <c r="D4" s="5"/>
      <c r="E4" s="5"/>
      <c r="F4" s="5"/>
    </row>
    <row r="5" spans="1:7" s="8" customFormat="1" ht="6" customHeight="1">
      <c r="A5" s="128"/>
      <c r="B5" s="49"/>
      <c r="C5" s="49"/>
      <c r="D5" s="7"/>
      <c r="E5" s="7"/>
      <c r="F5" s="7"/>
    </row>
    <row r="6" spans="1:7" s="8" customFormat="1" ht="15" customHeight="1" thickBot="1">
      <c r="A6" s="394" t="s">
        <v>1887</v>
      </c>
      <c r="B6" s="331"/>
      <c r="C6" s="331"/>
      <c r="D6" s="129"/>
      <c r="E6" s="129"/>
      <c r="F6" s="130"/>
    </row>
    <row r="7" spans="1:7" s="2" customFormat="1" ht="31.5" customHeight="1">
      <c r="A7" s="45"/>
      <c r="B7" s="45"/>
      <c r="C7" s="332" t="s">
        <v>1463</v>
      </c>
      <c r="D7" s="332"/>
      <c r="E7" s="333" t="s">
        <v>1464</v>
      </c>
      <c r="F7" s="333"/>
    </row>
    <row r="8" spans="1:7" s="2" customFormat="1" ht="15.75" customHeight="1" thickBot="1">
      <c r="A8" s="131"/>
      <c r="B8" s="131"/>
      <c r="C8" s="132">
        <v>2025</v>
      </c>
      <c r="D8" s="132">
        <v>2026</v>
      </c>
      <c r="E8" s="133" t="s">
        <v>1465</v>
      </c>
      <c r="F8" s="133" t="s">
        <v>1466</v>
      </c>
    </row>
    <row r="9" spans="1:7" s="8" customFormat="1" ht="24.95" customHeight="1">
      <c r="A9" s="134" t="s">
        <v>1467</v>
      </c>
      <c r="B9" s="53"/>
      <c r="D9" s="135"/>
      <c r="E9" s="135"/>
      <c r="F9" s="135"/>
    </row>
    <row r="10" spans="1:7" s="8" customFormat="1" ht="24.95" customHeight="1">
      <c r="A10" s="198" t="s">
        <v>1492</v>
      </c>
      <c r="C10" s="300">
        <v>423</v>
      </c>
      <c r="D10" s="104">
        <f>SUM(D11:D12)</f>
        <v>362</v>
      </c>
      <c r="E10" s="104">
        <f>D10-C10</f>
        <v>-61</v>
      </c>
      <c r="F10" s="138">
        <f>((D10/C10)-1)</f>
        <v>-0.14420803782505909</v>
      </c>
    </row>
    <row r="11" spans="1:7" s="8" customFormat="1" ht="15" customHeight="1">
      <c r="A11" s="136"/>
      <c r="B11" s="137" t="s">
        <v>1468</v>
      </c>
      <c r="C11" s="300">
        <v>372</v>
      </c>
      <c r="D11" s="104">
        <f>'ATR-A2.1'!F9</f>
        <v>333</v>
      </c>
      <c r="E11" s="104">
        <f>D11-C11</f>
        <v>-39</v>
      </c>
      <c r="F11" s="138">
        <f>((D11/C11)-1)</f>
        <v>-0.10483870967741937</v>
      </c>
    </row>
    <row r="12" spans="1:7" s="8" customFormat="1" ht="15" customHeight="1">
      <c r="A12" s="136"/>
      <c r="B12" s="137" t="s">
        <v>1469</v>
      </c>
      <c r="C12" s="300">
        <v>51</v>
      </c>
      <c r="D12" s="104">
        <f>'ATR-A2_II'!F9</f>
        <v>29</v>
      </c>
      <c r="E12" s="104">
        <f>D12-C12</f>
        <v>-22</v>
      </c>
      <c r="F12" s="138">
        <f>((D12/C12)-1)</f>
        <v>-0.43137254901960786</v>
      </c>
    </row>
    <row r="13" spans="1:7" s="8" customFormat="1" ht="8.4499999999999993" customHeight="1">
      <c r="A13" s="136"/>
      <c r="B13" s="137"/>
      <c r="C13" s="300"/>
      <c r="D13" s="104"/>
      <c r="E13" s="104"/>
      <c r="F13" s="138"/>
    </row>
    <row r="14" spans="1:7" s="8" customFormat="1" ht="15" customHeight="1">
      <c r="A14" s="136"/>
      <c r="B14" s="137" t="s">
        <v>1546</v>
      </c>
      <c r="C14" s="300">
        <v>353</v>
      </c>
      <c r="D14" s="212">
        <f>'ATR-A2.2'!F9</f>
        <v>313</v>
      </c>
      <c r="E14" s="104">
        <f>D14-C14</f>
        <v>-40</v>
      </c>
      <c r="F14" s="138">
        <f>((D14/C14)-1)</f>
        <v>-0.11331444759206799</v>
      </c>
    </row>
    <row r="15" spans="1:7" s="8" customFormat="1" ht="15" customHeight="1">
      <c r="A15" s="136"/>
      <c r="B15" s="137" t="s">
        <v>1547</v>
      </c>
      <c r="C15" s="300">
        <v>19</v>
      </c>
      <c r="D15" s="212">
        <f>D11-D14</f>
        <v>20</v>
      </c>
      <c r="E15" s="104">
        <f>D15-C15</f>
        <v>1</v>
      </c>
      <c r="F15" s="138">
        <f>((D15/C15)-1)</f>
        <v>5.2631578947368363E-2</v>
      </c>
    </row>
    <row r="16" spans="1:7" s="8" customFormat="1" ht="9.9499999999999993" customHeight="1">
      <c r="A16" s="139"/>
      <c r="B16" s="56"/>
      <c r="C16" s="301"/>
      <c r="D16" s="135"/>
      <c r="E16" s="140"/>
      <c r="F16" s="140"/>
    </row>
    <row r="17" spans="1:7" s="8" customFormat="1" ht="15" customHeight="1">
      <c r="A17" s="141" t="s">
        <v>1470</v>
      </c>
      <c r="B17" s="56"/>
      <c r="C17" s="301"/>
      <c r="D17" s="135"/>
      <c r="E17" s="140"/>
      <c r="F17" s="140"/>
    </row>
    <row r="18" spans="1:7" s="8" customFormat="1" ht="15" customHeight="1">
      <c r="A18" s="141" t="s">
        <v>1471</v>
      </c>
      <c r="B18" s="56"/>
      <c r="C18" s="301"/>
      <c r="D18" s="135"/>
      <c r="E18" s="140"/>
      <c r="F18" s="140"/>
    </row>
    <row r="19" spans="1:7" s="8" customFormat="1" ht="15" customHeight="1">
      <c r="A19" s="139"/>
      <c r="B19" s="56" t="s">
        <v>34</v>
      </c>
      <c r="C19" s="301">
        <v>371</v>
      </c>
      <c r="D19" s="135">
        <f>'ATR-A2.1'!C9</f>
        <v>331</v>
      </c>
      <c r="E19" s="104">
        <f>D19-C19</f>
        <v>-40</v>
      </c>
      <c r="F19" s="138">
        <f>((D19/C19)-1)</f>
        <v>-0.10781671159029649</v>
      </c>
    </row>
    <row r="20" spans="1:7" s="8" customFormat="1" ht="15" customHeight="1">
      <c r="A20" s="139"/>
      <c r="B20" s="56" t="s">
        <v>35</v>
      </c>
      <c r="C20" s="301">
        <v>1</v>
      </c>
      <c r="D20" s="135">
        <f>'ATR-A2.1'!D9</f>
        <v>1</v>
      </c>
      <c r="E20" s="104">
        <f>D20-C20</f>
        <v>0</v>
      </c>
      <c r="F20" s="138">
        <f>((D20/C20)-1)</f>
        <v>0</v>
      </c>
    </row>
    <row r="21" spans="1:7" s="8" customFormat="1" ht="15" customHeight="1">
      <c r="A21" s="139"/>
      <c r="B21" s="56" t="s">
        <v>1472</v>
      </c>
      <c r="C21" s="301" t="s">
        <v>1893</v>
      </c>
      <c r="D21" s="135">
        <f>'ATR-A2.1'!E9</f>
        <v>1</v>
      </c>
      <c r="E21" s="104" t="e">
        <f>D21-C21</f>
        <v>#VALUE!</v>
      </c>
      <c r="F21" s="138" t="e">
        <f>((D21/C21)-1)</f>
        <v>#VALUE!</v>
      </c>
    </row>
    <row r="22" spans="1:7" s="8" customFormat="1" ht="9.9499999999999993" customHeight="1">
      <c r="A22" s="141"/>
      <c r="B22" s="54"/>
      <c r="C22" s="301"/>
      <c r="D22" s="135"/>
      <c r="E22" s="140"/>
      <c r="F22" s="140"/>
    </row>
    <row r="23" spans="1:7" s="85" customFormat="1" ht="15" customHeight="1">
      <c r="A23" s="142" t="s">
        <v>1473</v>
      </c>
      <c r="B23" s="143"/>
      <c r="C23" s="301"/>
      <c r="D23" s="135"/>
      <c r="E23" s="140"/>
      <c r="F23" s="140"/>
    </row>
    <row r="24" spans="1:7" s="85" customFormat="1" ht="15" customHeight="1">
      <c r="A24" s="144"/>
      <c r="B24" s="145" t="s">
        <v>1474</v>
      </c>
      <c r="C24" s="301">
        <v>257</v>
      </c>
      <c r="D24" s="135">
        <f>'ATR-A3'!E20</f>
        <v>5</v>
      </c>
      <c r="E24" s="104">
        <f>D24-C24</f>
        <v>-252</v>
      </c>
      <c r="F24" s="138">
        <f>((D24/C24)-1)</f>
        <v>-0.98054474708171202</v>
      </c>
      <c r="G24" s="138"/>
    </row>
    <row r="25" spans="1:7" s="85" customFormat="1" ht="15" customHeight="1">
      <c r="A25" s="144"/>
      <c r="B25" s="146" t="s">
        <v>1475</v>
      </c>
      <c r="C25" s="301">
        <v>115</v>
      </c>
      <c r="D25" s="135">
        <f>'ATR-A3'!E29</f>
        <v>38</v>
      </c>
      <c r="E25" s="104">
        <f>D25-C25</f>
        <v>-77</v>
      </c>
      <c r="F25" s="138">
        <f>((D25/C25)-1)</f>
        <v>-0.66956521739130437</v>
      </c>
      <c r="G25" s="135"/>
    </row>
    <row r="26" spans="1:7" s="85" customFormat="1" ht="9.9499999999999993" customHeight="1">
      <c r="A26" s="141"/>
      <c r="B26" s="54"/>
      <c r="C26" s="301"/>
      <c r="D26" s="135"/>
      <c r="E26" s="140"/>
      <c r="F26" s="140"/>
    </row>
    <row r="27" spans="1:7" s="85" customFormat="1" ht="15" customHeight="1">
      <c r="A27" s="142" t="s">
        <v>1476</v>
      </c>
      <c r="B27" s="147"/>
      <c r="C27" s="301"/>
      <c r="D27" s="135"/>
      <c r="E27" s="140"/>
      <c r="F27" s="140"/>
    </row>
    <row r="28" spans="1:7" s="85" customFormat="1" ht="15" customHeight="1">
      <c r="A28" s="141"/>
      <c r="B28" s="146" t="s">
        <v>1883</v>
      </c>
      <c r="C28" s="301">
        <v>130</v>
      </c>
      <c r="D28" s="299">
        <v>99</v>
      </c>
      <c r="E28" s="104">
        <f>D28-C28</f>
        <v>-31</v>
      </c>
      <c r="F28" s="138">
        <f>((D28/C28)-1)</f>
        <v>-0.2384615384615385</v>
      </c>
      <c r="G28" s="106"/>
    </row>
    <row r="29" spans="1:7" s="85" customFormat="1" ht="15" customHeight="1">
      <c r="A29" s="144"/>
      <c r="B29" s="146" t="s">
        <v>1621</v>
      </c>
      <c r="C29" s="301">
        <v>88</v>
      </c>
      <c r="D29" s="299">
        <v>96</v>
      </c>
      <c r="E29" s="104">
        <f>D29-C29</f>
        <v>8</v>
      </c>
      <c r="F29" s="138">
        <f>((D29/C29)-1)</f>
        <v>9.0909090909090828E-2</v>
      </c>
      <c r="G29" s="106"/>
    </row>
    <row r="30" spans="1:7" s="85" customFormat="1" ht="15" customHeight="1">
      <c r="A30" s="144"/>
      <c r="B30" s="146" t="s">
        <v>1622</v>
      </c>
      <c r="C30" s="301">
        <v>74</v>
      </c>
      <c r="D30" s="300">
        <v>55</v>
      </c>
      <c r="E30" s="104">
        <f>D30-C30</f>
        <v>-19</v>
      </c>
      <c r="F30" s="138">
        <f>((D30/C30)-1)</f>
        <v>-0.2567567567567568</v>
      </c>
    </row>
    <row r="31" spans="1:7" s="85" customFormat="1" ht="15" customHeight="1">
      <c r="A31" s="144"/>
      <c r="B31" s="146" t="s">
        <v>1477</v>
      </c>
      <c r="C31" s="301">
        <v>36</v>
      </c>
      <c r="D31" s="300">
        <v>44</v>
      </c>
      <c r="E31" s="104">
        <f>D31-C31</f>
        <v>8</v>
      </c>
      <c r="F31" s="138">
        <f>((D31/C31)-1)</f>
        <v>0.22222222222222232</v>
      </c>
    </row>
    <row r="32" spans="1:7" s="85" customFormat="1" ht="15" customHeight="1">
      <c r="A32" s="144"/>
      <c r="B32" s="146" t="s">
        <v>1478</v>
      </c>
      <c r="C32" s="301">
        <v>44</v>
      </c>
      <c r="D32" s="299">
        <v>39</v>
      </c>
      <c r="E32" s="104">
        <f>D32-C32</f>
        <v>-5</v>
      </c>
      <c r="F32" s="138">
        <f>((D32/C32)-1)</f>
        <v>-0.11363636363636365</v>
      </c>
      <c r="G32" s="295"/>
    </row>
    <row r="33" spans="1:7" s="85" customFormat="1" ht="9.9499999999999993" customHeight="1">
      <c r="A33" s="144"/>
      <c r="B33" s="146"/>
      <c r="C33" s="301"/>
      <c r="D33" s="135"/>
      <c r="E33" s="140"/>
      <c r="F33" s="140"/>
    </row>
    <row r="34" spans="1:7" s="85" customFormat="1" ht="15" customHeight="1">
      <c r="A34" s="142" t="s">
        <v>1479</v>
      </c>
      <c r="B34" s="146"/>
      <c r="C34" s="301"/>
      <c r="D34" s="135"/>
      <c r="E34" s="140"/>
      <c r="F34" s="140"/>
    </row>
    <row r="35" spans="1:7" s="85" customFormat="1" ht="15" customHeight="1">
      <c r="A35" s="144"/>
      <c r="B35" s="146" t="s">
        <v>1480</v>
      </c>
      <c r="C35" s="300">
        <v>23</v>
      </c>
      <c r="D35" s="104">
        <v>18</v>
      </c>
      <c r="E35" s="104">
        <f t="shared" ref="E35:E46" si="0">D35-C35</f>
        <v>-5</v>
      </c>
      <c r="F35" s="138">
        <f t="shared" ref="F35:F46" si="1">((D35/C35)-1)</f>
        <v>-0.21739130434782605</v>
      </c>
    </row>
    <row r="36" spans="1:7" s="85" customFormat="1" ht="15" customHeight="1">
      <c r="A36" s="144"/>
      <c r="B36" s="146" t="s">
        <v>1481</v>
      </c>
      <c r="C36" s="300">
        <v>1</v>
      </c>
      <c r="D36" s="104">
        <v>0</v>
      </c>
      <c r="E36" s="104">
        <f t="shared" si="0"/>
        <v>-1</v>
      </c>
      <c r="F36" s="138">
        <f t="shared" si="1"/>
        <v>-1</v>
      </c>
    </row>
    <row r="37" spans="1:7" s="85" customFormat="1" ht="15" customHeight="1">
      <c r="A37" s="144"/>
      <c r="B37" s="146" t="s">
        <v>1482</v>
      </c>
      <c r="C37" s="300">
        <v>104</v>
      </c>
      <c r="D37" s="104">
        <v>86</v>
      </c>
      <c r="E37" s="104">
        <f t="shared" si="0"/>
        <v>-18</v>
      </c>
      <c r="F37" s="138">
        <f t="shared" si="1"/>
        <v>-0.17307692307692313</v>
      </c>
    </row>
    <row r="38" spans="1:7" s="85" customFormat="1" ht="15" customHeight="1">
      <c r="A38" s="144"/>
      <c r="B38" s="146" t="s">
        <v>1483</v>
      </c>
      <c r="C38" s="300">
        <v>10</v>
      </c>
      <c r="D38" s="104">
        <v>6</v>
      </c>
      <c r="E38" s="104">
        <f t="shared" si="0"/>
        <v>-4</v>
      </c>
      <c r="F38" s="138">
        <f t="shared" si="1"/>
        <v>-0.4</v>
      </c>
      <c r="G38" s="295"/>
    </row>
    <row r="39" spans="1:7" s="85" customFormat="1" ht="15" customHeight="1">
      <c r="A39" s="144"/>
      <c r="B39" s="146" t="s">
        <v>1484</v>
      </c>
      <c r="C39" s="300">
        <v>44</v>
      </c>
      <c r="D39" s="104">
        <v>46</v>
      </c>
      <c r="E39" s="104">
        <f t="shared" si="0"/>
        <v>2</v>
      </c>
      <c r="F39" s="138">
        <f t="shared" si="1"/>
        <v>4.5454545454545414E-2</v>
      </c>
    </row>
    <row r="40" spans="1:7" s="85" customFormat="1" ht="15" customHeight="1">
      <c r="A40" s="144"/>
      <c r="B40" s="146" t="s">
        <v>1552</v>
      </c>
      <c r="C40" s="300">
        <v>45</v>
      </c>
      <c r="D40" s="104">
        <v>28</v>
      </c>
      <c r="E40" s="104">
        <f t="shared" si="0"/>
        <v>-17</v>
      </c>
      <c r="F40" s="138">
        <f t="shared" si="1"/>
        <v>-0.37777777777777777</v>
      </c>
    </row>
    <row r="41" spans="1:7" s="85" customFormat="1" ht="15" customHeight="1">
      <c r="A41" s="144"/>
      <c r="B41" s="145" t="s">
        <v>1485</v>
      </c>
      <c r="C41" s="300">
        <v>24</v>
      </c>
      <c r="D41" s="104">
        <v>28</v>
      </c>
      <c r="E41" s="104">
        <f t="shared" si="0"/>
        <v>4</v>
      </c>
      <c r="F41" s="138">
        <f t="shared" si="1"/>
        <v>0.16666666666666674</v>
      </c>
    </row>
    <row r="42" spans="1:7" s="85" customFormat="1" ht="15" customHeight="1">
      <c r="A42" s="144"/>
      <c r="B42" s="146" t="s">
        <v>1486</v>
      </c>
      <c r="C42" s="300">
        <v>17</v>
      </c>
      <c r="D42" s="104">
        <v>18</v>
      </c>
      <c r="E42" s="104">
        <f t="shared" si="0"/>
        <v>1</v>
      </c>
      <c r="F42" s="138">
        <f t="shared" si="1"/>
        <v>5.8823529411764719E-2</v>
      </c>
    </row>
    <row r="43" spans="1:7" s="85" customFormat="1" ht="15" customHeight="1">
      <c r="A43" s="144"/>
      <c r="B43" s="145" t="s">
        <v>1487</v>
      </c>
      <c r="C43" s="300">
        <v>34</v>
      </c>
      <c r="D43" s="104">
        <v>37</v>
      </c>
      <c r="E43" s="104">
        <f t="shared" si="0"/>
        <v>3</v>
      </c>
      <c r="F43" s="138">
        <f t="shared" si="1"/>
        <v>8.8235294117646967E-2</v>
      </c>
    </row>
    <row r="44" spans="1:7" s="85" customFormat="1" ht="15" customHeight="1">
      <c r="A44" s="144"/>
      <c r="B44" s="146" t="s">
        <v>1488</v>
      </c>
      <c r="C44" s="300">
        <v>18</v>
      </c>
      <c r="D44" s="104">
        <v>16</v>
      </c>
      <c r="E44" s="104">
        <f t="shared" si="0"/>
        <v>-2</v>
      </c>
      <c r="F44" s="138">
        <f t="shared" si="1"/>
        <v>-0.11111111111111116</v>
      </c>
    </row>
    <row r="45" spans="1:7" s="85" customFormat="1" ht="15" customHeight="1">
      <c r="A45" s="144"/>
      <c r="B45" s="59" t="s">
        <v>1489</v>
      </c>
      <c r="C45" s="300">
        <v>34</v>
      </c>
      <c r="D45" s="104">
        <v>37</v>
      </c>
      <c r="E45" s="104">
        <f t="shared" si="0"/>
        <v>3</v>
      </c>
      <c r="F45" s="138">
        <f t="shared" si="1"/>
        <v>8.8235294117646967E-2</v>
      </c>
    </row>
    <row r="46" spans="1:7" s="85" customFormat="1" ht="15" customHeight="1">
      <c r="A46" s="144"/>
      <c r="B46" s="146" t="s">
        <v>1490</v>
      </c>
      <c r="C46" s="300">
        <v>18</v>
      </c>
      <c r="D46" s="104">
        <f>D11-SUM(D35:D45)</f>
        <v>13</v>
      </c>
      <c r="E46" s="104">
        <f t="shared" si="0"/>
        <v>-5</v>
      </c>
      <c r="F46" s="138">
        <f t="shared" si="1"/>
        <v>-0.27777777777777779</v>
      </c>
    </row>
    <row r="47" spans="1:7" s="85" customFormat="1" ht="9.9499999999999993" customHeight="1">
      <c r="A47" s="144"/>
      <c r="B47" s="146"/>
      <c r="C47" s="301"/>
      <c r="D47" s="135"/>
      <c r="E47" s="140"/>
      <c r="F47" s="140"/>
    </row>
    <row r="48" spans="1:7" s="85" customFormat="1" ht="15" customHeight="1">
      <c r="A48" s="141" t="s">
        <v>1491</v>
      </c>
      <c r="B48" s="54"/>
      <c r="C48" s="301"/>
      <c r="D48" s="135"/>
      <c r="E48" s="140"/>
      <c r="F48" s="140"/>
    </row>
    <row r="49" spans="1:191" s="85" customFormat="1" ht="15" customHeight="1">
      <c r="A49" s="142" t="s">
        <v>1479</v>
      </c>
      <c r="B49" s="146"/>
      <c r="C49" s="301"/>
      <c r="D49" s="135"/>
      <c r="E49" s="140"/>
      <c r="F49" s="140"/>
    </row>
    <row r="50" spans="1:191" s="85" customFormat="1" ht="15" customHeight="1">
      <c r="A50" s="141"/>
      <c r="B50" s="137" t="s">
        <v>1492</v>
      </c>
      <c r="C50" s="300">
        <v>277</v>
      </c>
      <c r="D50" s="315">
        <v>243</v>
      </c>
      <c r="E50" s="104">
        <f t="shared" ref="E50:E61" si="2">D50-C50</f>
        <v>-34</v>
      </c>
      <c r="F50" s="138">
        <f t="shared" ref="F50:F61" si="3">((D50/C50)-1)</f>
        <v>-0.12274368231046928</v>
      </c>
    </row>
    <row r="51" spans="1:191" s="85" customFormat="1" ht="15" customHeight="1">
      <c r="A51" s="144"/>
      <c r="B51" s="145" t="s">
        <v>1480</v>
      </c>
      <c r="C51" s="300">
        <v>332</v>
      </c>
      <c r="D51" s="315">
        <v>258</v>
      </c>
      <c r="E51" s="104">
        <f t="shared" si="2"/>
        <v>-74</v>
      </c>
      <c r="F51" s="138">
        <f t="shared" si="3"/>
        <v>-0.22289156626506024</v>
      </c>
    </row>
    <row r="52" spans="1:191" s="85" customFormat="1" ht="15" customHeight="1">
      <c r="A52" s="144"/>
      <c r="B52" s="145" t="s">
        <v>1481</v>
      </c>
      <c r="C52" s="300">
        <v>862</v>
      </c>
      <c r="D52" s="315">
        <v>0</v>
      </c>
      <c r="E52" s="104">
        <f t="shared" si="2"/>
        <v>-862</v>
      </c>
      <c r="F52" s="138">
        <f t="shared" si="3"/>
        <v>-1</v>
      </c>
    </row>
    <row r="53" spans="1:191" s="85" customFormat="1" ht="15" customHeight="1">
      <c r="A53" s="144"/>
      <c r="B53" s="145" t="s">
        <v>1482</v>
      </c>
      <c r="C53" s="300">
        <v>414</v>
      </c>
      <c r="D53" s="315">
        <v>350</v>
      </c>
      <c r="E53" s="104">
        <f t="shared" si="2"/>
        <v>-64</v>
      </c>
      <c r="F53" s="138">
        <f t="shared" si="3"/>
        <v>-0.15458937198067635</v>
      </c>
    </row>
    <row r="54" spans="1:191" s="85" customFormat="1" ht="15" customHeight="1">
      <c r="A54" s="141"/>
      <c r="B54" s="137" t="s">
        <v>1483</v>
      </c>
      <c r="C54" s="300">
        <v>882</v>
      </c>
      <c r="D54" s="315">
        <v>512</v>
      </c>
      <c r="E54" s="104">
        <f t="shared" si="2"/>
        <v>-370</v>
      </c>
      <c r="F54" s="138">
        <f t="shared" si="3"/>
        <v>-0.41950113378684806</v>
      </c>
    </row>
    <row r="55" spans="1:191" s="85" customFormat="1" ht="15" customHeight="1">
      <c r="A55" s="144"/>
      <c r="B55" s="146" t="s">
        <v>1484</v>
      </c>
      <c r="C55" s="300">
        <v>506</v>
      </c>
      <c r="D55" s="315">
        <v>524</v>
      </c>
      <c r="E55" s="104">
        <f t="shared" si="2"/>
        <v>18</v>
      </c>
      <c r="F55" s="138">
        <f t="shared" si="3"/>
        <v>3.5573122529644285E-2</v>
      </c>
    </row>
    <row r="56" spans="1:191" s="85" customFormat="1" ht="15" customHeight="1">
      <c r="A56" s="144"/>
      <c r="B56" s="146" t="s">
        <v>1552</v>
      </c>
      <c r="C56" s="300">
        <v>231</v>
      </c>
      <c r="D56" s="315">
        <v>158</v>
      </c>
      <c r="E56" s="104">
        <f t="shared" si="2"/>
        <v>-73</v>
      </c>
      <c r="F56" s="138">
        <f t="shared" si="3"/>
        <v>-0.31601731601731597</v>
      </c>
    </row>
    <row r="57" spans="1:191" s="85" customFormat="1" ht="15" customHeight="1">
      <c r="A57" s="144"/>
      <c r="B57" s="145" t="s">
        <v>1485</v>
      </c>
      <c r="C57" s="300">
        <v>467</v>
      </c>
      <c r="D57" s="315">
        <v>237</v>
      </c>
      <c r="E57" s="104">
        <f t="shared" si="2"/>
        <v>-230</v>
      </c>
      <c r="F57" s="138">
        <f t="shared" si="3"/>
        <v>-0.49250535331905787</v>
      </c>
    </row>
    <row r="58" spans="1:191" s="85" customFormat="1" ht="15" customHeight="1">
      <c r="A58" s="141"/>
      <c r="B58" s="137" t="s">
        <v>1486</v>
      </c>
      <c r="C58" s="300">
        <v>169</v>
      </c>
      <c r="D58" s="315">
        <v>172</v>
      </c>
      <c r="E58" s="104">
        <f t="shared" si="2"/>
        <v>3</v>
      </c>
      <c r="F58" s="138">
        <f t="shared" si="3"/>
        <v>1.7751479289940919E-2</v>
      </c>
    </row>
    <row r="59" spans="1:191" s="85" customFormat="1" ht="15" customHeight="1">
      <c r="A59" s="144"/>
      <c r="B59" s="146" t="s">
        <v>1487</v>
      </c>
      <c r="C59" s="300">
        <v>443</v>
      </c>
      <c r="D59" s="315">
        <v>465</v>
      </c>
      <c r="E59" s="104">
        <f t="shared" si="2"/>
        <v>22</v>
      </c>
      <c r="F59" s="138">
        <f t="shared" si="3"/>
        <v>4.9661399548532659E-2</v>
      </c>
    </row>
    <row r="60" spans="1:191" s="85" customFormat="1" ht="15" customHeight="1">
      <c r="A60" s="144"/>
      <c r="B60" s="146" t="s">
        <v>1488</v>
      </c>
      <c r="C60" s="300">
        <v>248</v>
      </c>
      <c r="D60" s="315">
        <v>218</v>
      </c>
      <c r="E60" s="104">
        <f t="shared" si="2"/>
        <v>-30</v>
      </c>
      <c r="F60" s="138">
        <f t="shared" si="3"/>
        <v>-0.12096774193548387</v>
      </c>
    </row>
    <row r="61" spans="1:191" s="85" customFormat="1" ht="15" customHeight="1">
      <c r="A61" s="144"/>
      <c r="B61" s="59" t="s">
        <v>1489</v>
      </c>
      <c r="C61" s="300">
        <v>248</v>
      </c>
      <c r="D61" s="315">
        <v>259</v>
      </c>
      <c r="E61" s="104">
        <f t="shared" si="2"/>
        <v>11</v>
      </c>
      <c r="F61" s="138">
        <f t="shared" si="3"/>
        <v>4.4354838709677491E-2</v>
      </c>
    </row>
    <row r="62" spans="1:191" s="85" customFormat="1" ht="9.9499999999999993" customHeight="1">
      <c r="A62" s="141"/>
      <c r="B62" s="54"/>
      <c r="C62" s="301"/>
      <c r="D62" s="135"/>
      <c r="E62" s="140"/>
      <c r="F62" s="140"/>
      <c r="G62" s="148"/>
      <c r="H62" s="148"/>
      <c r="I62" s="149"/>
      <c r="J62" s="148"/>
      <c r="K62" s="149"/>
      <c r="L62" s="148"/>
      <c r="M62" s="149"/>
      <c r="N62" s="148"/>
      <c r="O62" s="149"/>
      <c r="P62" s="148"/>
      <c r="Q62" s="149"/>
      <c r="R62" s="148"/>
      <c r="S62" s="149"/>
      <c r="T62" s="148"/>
      <c r="U62" s="149"/>
      <c r="V62" s="148"/>
      <c r="W62" s="149"/>
      <c r="X62" s="148"/>
      <c r="Y62" s="149"/>
      <c r="Z62" s="148"/>
      <c r="AA62" s="149"/>
      <c r="AB62" s="148"/>
      <c r="AC62" s="149"/>
      <c r="AD62" s="148"/>
      <c r="AE62" s="149"/>
      <c r="AF62" s="148"/>
      <c r="AG62" s="149"/>
      <c r="AH62" s="148"/>
      <c r="AI62" s="149"/>
      <c r="AJ62" s="148"/>
      <c r="AK62" s="149"/>
      <c r="AL62" s="148"/>
      <c r="AM62" s="149"/>
      <c r="AN62" s="148"/>
      <c r="AO62" s="149"/>
      <c r="AP62" s="148"/>
      <c r="AQ62" s="149"/>
      <c r="AR62" s="148"/>
      <c r="AS62" s="149"/>
      <c r="AT62" s="148"/>
      <c r="AU62" s="149"/>
      <c r="AV62" s="148"/>
      <c r="AW62" s="149"/>
      <c r="AX62" s="148"/>
      <c r="AY62" s="149"/>
      <c r="AZ62" s="148"/>
      <c r="BA62" s="149"/>
      <c r="BB62" s="148"/>
      <c r="BC62" s="149"/>
      <c r="BD62" s="148"/>
      <c r="BE62" s="149"/>
      <c r="BF62" s="148"/>
      <c r="BG62" s="149"/>
      <c r="BH62" s="148"/>
      <c r="BI62" s="149"/>
      <c r="BJ62" s="148"/>
      <c r="BK62" s="149"/>
      <c r="BL62" s="148"/>
      <c r="BM62" s="149"/>
      <c r="BN62" s="148"/>
      <c r="BO62" s="149"/>
      <c r="BP62" s="148"/>
      <c r="BQ62" s="149"/>
      <c r="BR62" s="148"/>
      <c r="BS62" s="149"/>
      <c r="BT62" s="148"/>
      <c r="BU62" s="149"/>
      <c r="BV62" s="148"/>
      <c r="BW62" s="149"/>
      <c r="BX62" s="148"/>
      <c r="BY62" s="149"/>
      <c r="BZ62" s="148"/>
      <c r="CA62" s="149"/>
      <c r="CB62" s="148"/>
      <c r="CC62" s="149"/>
      <c r="CD62" s="148"/>
      <c r="CE62" s="149"/>
      <c r="CF62" s="148"/>
      <c r="CG62" s="149"/>
      <c r="CH62" s="148"/>
      <c r="CI62" s="149"/>
      <c r="CJ62" s="148"/>
      <c r="CK62" s="149"/>
      <c r="CL62" s="148"/>
      <c r="CM62" s="149"/>
      <c r="CN62" s="148"/>
      <c r="CO62" s="149"/>
      <c r="CP62" s="148"/>
      <c r="CQ62" s="149"/>
      <c r="CR62" s="148"/>
      <c r="CS62" s="149"/>
      <c r="CT62" s="148"/>
      <c r="CU62" s="149"/>
      <c r="CV62" s="148"/>
      <c r="CW62" s="149"/>
      <c r="CX62" s="148"/>
      <c r="CY62" s="149"/>
      <c r="CZ62" s="148"/>
      <c r="DA62" s="149"/>
      <c r="DB62" s="148"/>
      <c r="DC62" s="149"/>
      <c r="DD62" s="148"/>
      <c r="DE62" s="149"/>
      <c r="DF62" s="148"/>
      <c r="DG62" s="149"/>
      <c r="DH62" s="148"/>
      <c r="DI62" s="149"/>
      <c r="DJ62" s="148"/>
      <c r="DK62" s="149"/>
      <c r="DL62" s="148"/>
      <c r="DM62" s="149"/>
      <c r="DN62" s="148"/>
      <c r="DO62" s="149"/>
      <c r="DP62" s="148"/>
      <c r="DQ62" s="149"/>
      <c r="DR62" s="148"/>
      <c r="DS62" s="149"/>
      <c r="DT62" s="148"/>
      <c r="DU62" s="149"/>
      <c r="DV62" s="148"/>
      <c r="DW62" s="149"/>
      <c r="DX62" s="148"/>
      <c r="DY62" s="149"/>
      <c r="DZ62" s="148"/>
      <c r="EA62" s="149"/>
      <c r="EB62" s="148"/>
      <c r="EC62" s="149"/>
      <c r="ED62" s="148"/>
      <c r="EE62" s="149"/>
      <c r="EF62" s="148"/>
      <c r="EG62" s="149"/>
      <c r="EH62" s="148"/>
      <c r="EI62" s="149"/>
      <c r="EJ62" s="148"/>
      <c r="EK62" s="149"/>
      <c r="EL62" s="148"/>
      <c r="EM62" s="149"/>
      <c r="EN62" s="148"/>
      <c r="EO62" s="149"/>
      <c r="EP62" s="148"/>
      <c r="EQ62" s="149"/>
      <c r="ER62" s="148"/>
      <c r="ES62" s="149"/>
      <c r="ET62" s="148"/>
      <c r="EU62" s="149"/>
      <c r="EV62" s="148"/>
      <c r="EW62" s="149"/>
      <c r="EX62" s="148"/>
      <c r="EY62" s="149"/>
      <c r="EZ62" s="148"/>
      <c r="FA62" s="149"/>
      <c r="FB62" s="148"/>
      <c r="FC62" s="149"/>
      <c r="FD62" s="148"/>
      <c r="FE62" s="149"/>
      <c r="FF62" s="148"/>
      <c r="FG62" s="149"/>
      <c r="FH62" s="148"/>
      <c r="FI62" s="149"/>
      <c r="FJ62" s="148"/>
      <c r="FK62" s="149"/>
      <c r="FL62" s="148"/>
      <c r="FM62" s="149"/>
      <c r="FN62" s="148"/>
      <c r="FO62" s="149"/>
      <c r="FP62" s="148"/>
      <c r="FQ62" s="149"/>
      <c r="FR62" s="148"/>
      <c r="FS62" s="149"/>
      <c r="FT62" s="148"/>
      <c r="FU62" s="149"/>
      <c r="FV62" s="148"/>
      <c r="FW62" s="149"/>
      <c r="FX62" s="148"/>
      <c r="FY62" s="149"/>
      <c r="FZ62" s="148"/>
      <c r="GA62" s="149"/>
      <c r="GB62" s="148"/>
      <c r="GC62" s="149"/>
      <c r="GD62" s="148"/>
      <c r="GE62" s="149"/>
      <c r="GF62" s="148"/>
      <c r="GG62" s="149"/>
      <c r="GH62" s="148"/>
      <c r="GI62" s="149"/>
    </row>
    <row r="63" spans="1:191" s="85" customFormat="1" ht="15" customHeight="1">
      <c r="A63" s="142" t="s">
        <v>1493</v>
      </c>
      <c r="B63" s="146"/>
      <c r="C63" s="301"/>
      <c r="D63" s="135"/>
      <c r="E63" s="140"/>
      <c r="F63" s="140"/>
    </row>
    <row r="64" spans="1:191" s="85" customFormat="1" ht="15" customHeight="1">
      <c r="A64" s="150" t="s">
        <v>1471</v>
      </c>
      <c r="B64" s="145"/>
      <c r="C64" s="301"/>
      <c r="D64" s="135"/>
      <c r="E64" s="140"/>
      <c r="F64" s="140"/>
    </row>
    <row r="65" spans="1:6" s="85" customFormat="1" ht="15" customHeight="1">
      <c r="A65" s="151"/>
      <c r="B65" s="145" t="s">
        <v>34</v>
      </c>
      <c r="C65" s="301">
        <v>50</v>
      </c>
      <c r="D65" s="135">
        <f>'ATR-A2_II'!C9</f>
        <v>28</v>
      </c>
      <c r="E65" s="104">
        <f>D65-C65</f>
        <v>-22</v>
      </c>
      <c r="F65" s="138">
        <f>((D65/C65)-1)</f>
        <v>-0.43999999999999995</v>
      </c>
    </row>
    <row r="66" spans="1:6" s="85" customFormat="1" ht="15" customHeight="1">
      <c r="A66" s="141"/>
      <c r="B66" s="145" t="s">
        <v>35</v>
      </c>
      <c r="C66" s="301" t="s">
        <v>1893</v>
      </c>
      <c r="D66" s="135">
        <f>'ATR-A2_II'!D9</f>
        <v>1</v>
      </c>
      <c r="E66" s="104" t="e">
        <f>D66-C66</f>
        <v>#VALUE!</v>
      </c>
      <c r="F66" s="138" t="e">
        <f>((D66/C66)-1)</f>
        <v>#VALUE!</v>
      </c>
    </row>
    <row r="67" spans="1:6" s="85" customFormat="1" ht="15" customHeight="1">
      <c r="A67" s="151"/>
      <c r="B67" s="145" t="s">
        <v>1472</v>
      </c>
      <c r="C67" s="301">
        <v>1</v>
      </c>
      <c r="D67" s="135">
        <f>'ATR-A2_II'!E9</f>
        <v>0</v>
      </c>
      <c r="E67" s="104">
        <v>0</v>
      </c>
      <c r="F67" s="104">
        <v>0</v>
      </c>
    </row>
    <row r="68" spans="1:6" s="85" customFormat="1" ht="9.9499999999999993" customHeight="1">
      <c r="A68" s="144"/>
      <c r="B68" s="146"/>
      <c r="C68" s="301"/>
      <c r="D68" s="135"/>
      <c r="E68" s="140"/>
      <c r="F68" s="140"/>
    </row>
    <row r="69" spans="1:6" s="85" customFormat="1" ht="15" customHeight="1">
      <c r="A69" s="141" t="s">
        <v>1473</v>
      </c>
      <c r="B69" s="54"/>
      <c r="C69" s="301"/>
      <c r="D69" s="135"/>
      <c r="E69" s="140"/>
      <c r="F69" s="140"/>
    </row>
    <row r="70" spans="1:6" s="85" customFormat="1" ht="15" customHeight="1">
      <c r="A70" s="144"/>
      <c r="B70" s="146" t="s">
        <v>1474</v>
      </c>
      <c r="C70" s="301">
        <v>26</v>
      </c>
      <c r="D70" s="135">
        <f>'ATR-A3_II'!E20</f>
        <v>13</v>
      </c>
      <c r="E70" s="104">
        <f>D70-C70</f>
        <v>-13</v>
      </c>
      <c r="F70" s="138">
        <f>((D70/C70)-1)</f>
        <v>-0.5</v>
      </c>
    </row>
    <row r="71" spans="1:6" s="85" customFormat="1" ht="15" customHeight="1">
      <c r="A71" s="144"/>
      <c r="B71" s="145" t="s">
        <v>1475</v>
      </c>
      <c r="C71" s="301">
        <v>25</v>
      </c>
      <c r="D71" s="135">
        <f>'ATR-A3_II'!E29</f>
        <v>16</v>
      </c>
      <c r="E71" s="104">
        <f>D71-C71</f>
        <v>-9</v>
      </c>
      <c r="F71" s="138">
        <f>((D71/C71)-1)</f>
        <v>-0.36</v>
      </c>
    </row>
    <row r="72" spans="1:6" s="85" customFormat="1" ht="9.9499999999999993" customHeight="1">
      <c r="A72" s="141"/>
      <c r="B72" s="54"/>
      <c r="D72" s="135"/>
      <c r="E72" s="140"/>
      <c r="F72" s="140"/>
    </row>
    <row r="73" spans="1:6" s="2" customFormat="1" ht="9.9499999999999993" customHeight="1">
      <c r="A73" s="152"/>
      <c r="B73" s="73"/>
      <c r="C73" s="73"/>
      <c r="D73" s="73"/>
      <c r="E73" s="73"/>
      <c r="F73" s="73"/>
    </row>
    <row r="74" spans="1:6" s="2" customFormat="1" ht="21" customHeight="1">
      <c r="A74" s="328" t="s">
        <v>1494</v>
      </c>
      <c r="B74" s="329"/>
      <c r="C74" s="329"/>
      <c r="D74" s="329"/>
      <c r="E74" s="329"/>
      <c r="F74" s="329"/>
    </row>
    <row r="75" spans="1:6" s="15" customFormat="1" ht="15" customHeight="1">
      <c r="A75" s="153"/>
      <c r="B75" s="54"/>
      <c r="C75" s="54"/>
      <c r="D75" s="63"/>
      <c r="E75" s="63"/>
      <c r="F75" s="63"/>
    </row>
    <row r="76" spans="1:6" s="15" customFormat="1" ht="15" customHeight="1">
      <c r="A76" s="151"/>
      <c r="B76" s="137"/>
      <c r="C76" s="137"/>
      <c r="D76" s="63"/>
      <c r="E76" s="63"/>
      <c r="F76" s="63"/>
    </row>
    <row r="77" spans="1:6" s="15" customFormat="1" ht="15" customHeight="1">
      <c r="A77" s="153"/>
      <c r="B77" s="54"/>
      <c r="C77" s="54"/>
      <c r="D77" s="63"/>
      <c r="E77" s="63"/>
      <c r="F77" s="63"/>
    </row>
    <row r="78" spans="1:6" s="15" customFormat="1" ht="15" customHeight="1">
      <c r="A78" s="144"/>
      <c r="B78" s="55"/>
      <c r="C78" s="55"/>
      <c r="D78" s="63"/>
      <c r="E78" s="63"/>
      <c r="F78" s="63"/>
    </row>
    <row r="79" spans="1:6" s="15" customFormat="1" ht="24.75" customHeight="1">
      <c r="A79" s="144"/>
      <c r="B79" s="59"/>
      <c r="C79" s="59"/>
      <c r="D79" s="63"/>
      <c r="E79" s="63"/>
      <c r="F79" s="63"/>
    </row>
    <row r="80" spans="1:6" s="15" customFormat="1" ht="24.75" customHeight="1">
      <c r="A80" s="144"/>
      <c r="B80" s="59"/>
      <c r="C80" s="59"/>
      <c r="D80" s="63"/>
      <c r="E80" s="63"/>
      <c r="F80" s="63"/>
    </row>
    <row r="81" spans="1:6" s="15" customFormat="1" ht="15" customHeight="1">
      <c r="A81" s="144"/>
      <c r="B81" s="55"/>
      <c r="C81" s="55"/>
      <c r="D81" s="63"/>
      <c r="E81" s="63"/>
      <c r="F81" s="63"/>
    </row>
    <row r="82" spans="1:6" s="15" customFormat="1" ht="15" customHeight="1">
      <c r="A82" s="144"/>
      <c r="B82" s="55"/>
      <c r="C82" s="55"/>
      <c r="D82" s="63"/>
      <c r="E82" s="63"/>
      <c r="F82" s="63"/>
    </row>
    <row r="83" spans="1:6" s="15" customFormat="1" ht="15" customHeight="1">
      <c r="A83" s="144"/>
      <c r="B83" s="59"/>
      <c r="C83" s="59"/>
      <c r="D83" s="63"/>
      <c r="E83" s="63"/>
      <c r="F83" s="63"/>
    </row>
    <row r="84" spans="1:6" s="15" customFormat="1" ht="15" customHeight="1">
      <c r="A84" s="144"/>
      <c r="B84" s="55"/>
      <c r="C84" s="55"/>
      <c r="D84" s="63"/>
      <c r="E84" s="63"/>
      <c r="F84" s="63"/>
    </row>
    <row r="85" spans="1:6" s="15" customFormat="1" ht="15" customHeight="1">
      <c r="A85" s="154"/>
      <c r="B85" s="155"/>
      <c r="C85" s="155"/>
      <c r="D85" s="63"/>
      <c r="E85" s="63"/>
      <c r="F85" s="63"/>
    </row>
    <row r="86" spans="1:6" s="15" customFormat="1" ht="15" customHeight="1">
      <c r="A86" s="144"/>
      <c r="B86" s="55"/>
      <c r="C86" s="55"/>
      <c r="D86" s="63"/>
      <c r="E86" s="63"/>
      <c r="F86" s="63"/>
    </row>
    <row r="87" spans="1:6" s="15" customFormat="1" ht="15" customHeight="1">
      <c r="A87" s="144"/>
      <c r="B87" s="55"/>
      <c r="C87" s="55"/>
      <c r="D87" s="63"/>
      <c r="E87" s="63"/>
      <c r="F87" s="63"/>
    </row>
    <row r="88" spans="1:6" s="15" customFormat="1" ht="24.75" customHeight="1">
      <c r="A88" s="144"/>
      <c r="B88" s="59"/>
      <c r="C88" s="59"/>
      <c r="D88" s="63"/>
      <c r="E88" s="63"/>
      <c r="F88" s="63"/>
    </row>
    <row r="89" spans="1:6" s="15" customFormat="1" ht="15" customHeight="1">
      <c r="A89" s="144"/>
      <c r="B89" s="55"/>
      <c r="C89" s="55"/>
      <c r="D89" s="63"/>
      <c r="E89" s="63"/>
      <c r="F89" s="63"/>
    </row>
    <row r="90" spans="1:6" s="15" customFormat="1" ht="15" customHeight="1">
      <c r="A90" s="144"/>
      <c r="B90" s="55"/>
      <c r="C90" s="55"/>
      <c r="D90" s="63"/>
      <c r="E90" s="63"/>
      <c r="F90" s="63"/>
    </row>
    <row r="91" spans="1:6" s="15" customFormat="1" ht="24.75" customHeight="1">
      <c r="A91" s="144"/>
      <c r="B91" s="59"/>
      <c r="C91" s="59"/>
      <c r="D91" s="63"/>
      <c r="E91" s="63"/>
      <c r="F91" s="63"/>
    </row>
    <row r="92" spans="1:6" s="15" customFormat="1" ht="15" customHeight="1">
      <c r="A92" s="153"/>
      <c r="B92" s="60"/>
      <c r="C92" s="60"/>
      <c r="D92" s="63"/>
      <c r="E92" s="63"/>
      <c r="F92" s="63"/>
    </row>
    <row r="93" spans="1:6" s="15" customFormat="1" ht="15" customHeight="1">
      <c r="A93" s="151"/>
      <c r="B93" s="59"/>
      <c r="C93" s="59"/>
      <c r="D93" s="63"/>
      <c r="E93" s="63"/>
      <c r="F93" s="63"/>
    </row>
    <row r="94" spans="1:6" s="15" customFormat="1" ht="15" customHeight="1">
      <c r="A94" s="153"/>
      <c r="B94" s="54"/>
      <c r="C94" s="54"/>
      <c r="D94" s="63"/>
      <c r="E94" s="63"/>
      <c r="F94" s="63"/>
    </row>
    <row r="95" spans="1:6" s="15" customFormat="1" ht="15" customHeight="1">
      <c r="A95" s="151"/>
      <c r="B95" s="137"/>
      <c r="C95" s="137"/>
      <c r="D95" s="63"/>
      <c r="E95" s="63"/>
      <c r="F95" s="63"/>
    </row>
    <row r="96" spans="1:6" s="15" customFormat="1" ht="15" customHeight="1">
      <c r="A96" s="153"/>
      <c r="B96" s="54"/>
      <c r="C96" s="54"/>
      <c r="D96" s="63"/>
      <c r="E96" s="63"/>
      <c r="F96" s="63"/>
    </row>
    <row r="97" spans="1:6" s="15" customFormat="1" ht="15" customHeight="1">
      <c r="A97" s="144"/>
      <c r="B97" s="55"/>
      <c r="C97" s="55"/>
      <c r="D97" s="63"/>
      <c r="E97" s="63"/>
      <c r="F97" s="63"/>
    </row>
    <row r="98" spans="1:6" s="15" customFormat="1" ht="15" customHeight="1">
      <c r="A98" s="144"/>
      <c r="B98" s="55"/>
      <c r="C98" s="55"/>
      <c r="D98" s="63"/>
      <c r="E98" s="63"/>
      <c r="F98" s="63"/>
    </row>
    <row r="99" spans="1:6" s="15" customFormat="1" ht="15" customHeight="1">
      <c r="A99" s="144"/>
      <c r="B99" s="55"/>
      <c r="C99" s="55"/>
      <c r="D99" s="63"/>
      <c r="E99" s="63"/>
      <c r="F99" s="63"/>
    </row>
    <row r="100" spans="1:6" s="15" customFormat="1" ht="15" customHeight="1">
      <c r="A100" s="154"/>
      <c r="B100" s="155"/>
      <c r="C100" s="155"/>
      <c r="D100" s="63"/>
      <c r="E100" s="63"/>
      <c r="F100" s="63"/>
    </row>
    <row r="101" spans="1:6" s="15" customFormat="1" ht="15" customHeight="1">
      <c r="A101" s="144"/>
      <c r="B101" s="55"/>
      <c r="C101" s="55"/>
      <c r="D101" s="63"/>
      <c r="E101" s="63"/>
      <c r="F101" s="63"/>
    </row>
    <row r="102" spans="1:6" s="15" customFormat="1" ht="24.75" customHeight="1">
      <c r="A102" s="144"/>
      <c r="B102" s="59"/>
      <c r="C102" s="59"/>
      <c r="D102" s="63"/>
      <c r="E102" s="63"/>
      <c r="F102" s="63"/>
    </row>
    <row r="103" spans="1:6" s="15" customFormat="1" ht="15" customHeight="1">
      <c r="A103" s="144"/>
      <c r="B103" s="55"/>
      <c r="C103" s="55"/>
      <c r="D103" s="63"/>
      <c r="E103" s="63"/>
      <c r="F103" s="63"/>
    </row>
    <row r="104" spans="1:6" s="15" customFormat="1" ht="15" customHeight="1">
      <c r="A104" s="144"/>
      <c r="B104" s="59"/>
      <c r="C104" s="59"/>
      <c r="D104" s="63"/>
      <c r="E104" s="63"/>
      <c r="F104" s="63"/>
    </row>
    <row r="105" spans="1:6" s="15" customFormat="1" ht="15" customHeight="1">
      <c r="A105" s="154"/>
      <c r="B105" s="60"/>
      <c r="C105" s="60"/>
      <c r="D105" s="63"/>
      <c r="E105" s="63"/>
      <c r="F105" s="63"/>
    </row>
    <row r="106" spans="1:6" s="15" customFormat="1" ht="15" customHeight="1">
      <c r="A106" s="144"/>
      <c r="B106" s="55"/>
      <c r="C106" s="55"/>
      <c r="D106" s="63"/>
      <c r="E106" s="63"/>
      <c r="F106" s="63"/>
    </row>
    <row r="107" spans="1:6" s="15" customFormat="1" ht="24.75" customHeight="1">
      <c r="A107" s="144"/>
      <c r="B107" s="59"/>
      <c r="C107" s="59"/>
      <c r="D107" s="63"/>
      <c r="E107" s="63"/>
      <c r="F107" s="63"/>
    </row>
    <row r="108" spans="1:6" s="15" customFormat="1" ht="15" customHeight="1">
      <c r="A108" s="144"/>
      <c r="B108" s="55"/>
      <c r="C108" s="55"/>
      <c r="D108" s="63"/>
      <c r="E108" s="63"/>
      <c r="F108" s="63"/>
    </row>
    <row r="109" spans="1:6" s="15" customFormat="1" ht="15" customHeight="1">
      <c r="A109" s="153"/>
      <c r="B109" s="60"/>
      <c r="C109" s="60"/>
      <c r="D109" s="63"/>
      <c r="E109" s="63"/>
      <c r="F109" s="63"/>
    </row>
    <row r="110" spans="1:6" s="15" customFormat="1" ht="15" customHeight="1">
      <c r="A110" s="151"/>
      <c r="B110" s="59"/>
      <c r="C110" s="59"/>
      <c r="D110" s="63"/>
      <c r="E110" s="63"/>
      <c r="F110" s="63"/>
    </row>
    <row r="111" spans="1:6" s="15" customFormat="1" ht="15" customHeight="1">
      <c r="A111" s="153"/>
      <c r="B111" s="60"/>
      <c r="C111" s="60"/>
      <c r="D111" s="63"/>
      <c r="E111" s="63"/>
      <c r="F111" s="63"/>
    </row>
    <row r="112" spans="1:6" s="15" customFormat="1" ht="15" customHeight="1">
      <c r="A112" s="151"/>
      <c r="B112" s="59"/>
      <c r="C112" s="59"/>
      <c r="D112" s="63"/>
      <c r="E112" s="63"/>
      <c r="F112" s="63"/>
    </row>
    <row r="113" spans="1:6" s="15" customFormat="1" ht="9" customHeight="1">
      <c r="A113" s="153"/>
      <c r="B113" s="59"/>
      <c r="C113" s="59"/>
      <c r="D113" s="86"/>
      <c r="E113" s="86"/>
      <c r="F113" s="86"/>
    </row>
    <row r="114" spans="1:6" s="15" customFormat="1" ht="36" customHeight="1">
      <c r="A114" s="156"/>
      <c r="B114" s="120"/>
      <c r="C114" s="120"/>
      <c r="D114" s="120"/>
      <c r="E114" s="120"/>
      <c r="F114" s="120"/>
    </row>
    <row r="115" spans="1:6" s="15" customFormat="1" ht="15" customHeight="1">
      <c r="A115" s="157"/>
      <c r="B115" s="87"/>
      <c r="C115" s="87"/>
    </row>
    <row r="116" spans="1:6" ht="15" customHeight="1">
      <c r="D116" s="12"/>
      <c r="E116" s="12"/>
      <c r="F116" s="12"/>
    </row>
    <row r="117" spans="1:6" ht="15" customHeight="1"/>
    <row r="118" spans="1:6" ht="15" customHeight="1"/>
    <row r="119" spans="1:6" ht="15" customHeight="1"/>
    <row r="120" spans="1:6" ht="15" customHeight="1"/>
    <row r="121" spans="1:6" ht="15" customHeight="1"/>
    <row r="122" spans="1:6" ht="15" customHeight="1"/>
    <row r="123" spans="1:6" ht="15" customHeight="1"/>
    <row r="124" spans="1:6" ht="15" customHeight="1"/>
    <row r="125" spans="1:6" ht="15" customHeight="1"/>
    <row r="126" spans="1:6" ht="15" customHeight="1"/>
    <row r="127" spans="1:6" ht="15" customHeight="1"/>
    <row r="128" spans="1:6" ht="15" customHeight="1"/>
    <row r="129" spans="2:191" ht="15" customHeight="1"/>
    <row r="130" spans="2:191" ht="15" customHeight="1"/>
    <row r="131" spans="2:191" ht="15" customHeight="1"/>
    <row r="132" spans="2:191" s="158" customFormat="1" ht="15" customHeight="1">
      <c r="B132" s="61"/>
      <c r="C132" s="61"/>
      <c r="D132" s="11"/>
      <c r="E132" s="11"/>
      <c r="F132" s="11"/>
      <c r="G132" s="11"/>
      <c r="H132" s="11"/>
      <c r="I132" s="11"/>
      <c r="J132" s="11"/>
      <c r="K132" s="11"/>
      <c r="L132" s="11"/>
      <c r="M132" s="11"/>
      <c r="N132" s="11"/>
      <c r="O132" s="11"/>
      <c r="P132" s="11"/>
      <c r="Q132" s="11"/>
      <c r="R132" s="11"/>
      <c r="S132" s="11"/>
      <c r="T132" s="11"/>
      <c r="U132" s="11"/>
      <c r="V132" s="11"/>
      <c r="W132" s="11"/>
      <c r="X132" s="11"/>
      <c r="Y132" s="11"/>
      <c r="Z132" s="11"/>
      <c r="AA132" s="11"/>
      <c r="AB132" s="11"/>
      <c r="AC132" s="11"/>
      <c r="AD132" s="11"/>
      <c r="AE132" s="11"/>
      <c r="AF132" s="11"/>
      <c r="AG132" s="11"/>
      <c r="AH132" s="11"/>
      <c r="AI132" s="11"/>
      <c r="AJ132" s="11"/>
      <c r="AK132" s="11"/>
      <c r="AL132" s="11"/>
      <c r="AM132" s="11"/>
      <c r="AN132" s="11"/>
      <c r="AO132" s="11"/>
      <c r="AP132" s="11"/>
      <c r="AQ132" s="11"/>
      <c r="AR132" s="11"/>
      <c r="AS132" s="11"/>
      <c r="AT132" s="11"/>
      <c r="AU132" s="11"/>
      <c r="AV132" s="11"/>
      <c r="AW132" s="11"/>
      <c r="AX132" s="11"/>
      <c r="AY132" s="11"/>
      <c r="AZ132" s="11"/>
      <c r="BA132" s="11"/>
      <c r="BB132" s="11"/>
      <c r="BC132" s="11"/>
      <c r="BD132" s="11"/>
      <c r="BE132" s="11"/>
      <c r="BF132" s="11"/>
      <c r="BG132" s="11"/>
      <c r="BH132" s="11"/>
      <c r="BI132" s="11"/>
      <c r="BJ132" s="11"/>
      <c r="BK132" s="11"/>
      <c r="BL132" s="11"/>
      <c r="BM132" s="11"/>
      <c r="BN132" s="11"/>
      <c r="BO132" s="11"/>
      <c r="BP132" s="11"/>
      <c r="BQ132" s="11"/>
      <c r="BR132" s="11"/>
      <c r="BS132" s="11"/>
      <c r="BT132" s="11"/>
      <c r="BU132" s="11"/>
      <c r="BV132" s="11"/>
      <c r="BW132" s="11"/>
      <c r="BX132" s="11"/>
      <c r="BY132" s="11"/>
      <c r="BZ132" s="11"/>
      <c r="CA132" s="11"/>
      <c r="CB132" s="11"/>
      <c r="CC132" s="11"/>
      <c r="CD132" s="11"/>
      <c r="CE132" s="11"/>
      <c r="CF132" s="11"/>
      <c r="CG132" s="11"/>
      <c r="CH132" s="11"/>
      <c r="CI132" s="11"/>
      <c r="CJ132" s="11"/>
      <c r="CK132" s="11"/>
      <c r="CL132" s="11"/>
      <c r="CM132" s="11"/>
      <c r="CN132" s="11"/>
      <c r="CO132" s="11"/>
      <c r="CP132" s="11"/>
      <c r="CQ132" s="11"/>
      <c r="CR132" s="11"/>
      <c r="CS132" s="11"/>
      <c r="CT132" s="11"/>
      <c r="CU132" s="11"/>
      <c r="CV132" s="11"/>
      <c r="CW132" s="11"/>
      <c r="CX132" s="11"/>
      <c r="CY132" s="11"/>
      <c r="CZ132" s="11"/>
      <c r="DA132" s="11"/>
      <c r="DB132" s="11"/>
      <c r="DC132" s="11"/>
      <c r="DD132" s="11"/>
      <c r="DE132" s="11"/>
      <c r="DF132" s="11"/>
      <c r="DG132" s="11"/>
      <c r="DH132" s="11"/>
      <c r="DI132" s="11"/>
      <c r="DJ132" s="11"/>
      <c r="DK132" s="11"/>
      <c r="DL132" s="11"/>
      <c r="DM132" s="11"/>
      <c r="DN132" s="11"/>
      <c r="DO132" s="11"/>
      <c r="DP132" s="11"/>
      <c r="DQ132" s="11"/>
      <c r="DR132" s="11"/>
      <c r="DS132" s="11"/>
      <c r="DT132" s="11"/>
      <c r="DU132" s="11"/>
      <c r="DV132" s="11"/>
      <c r="DW132" s="11"/>
      <c r="DX132" s="11"/>
      <c r="DY132" s="11"/>
      <c r="DZ132" s="11"/>
      <c r="EA132" s="11"/>
      <c r="EB132" s="11"/>
      <c r="EC132" s="11"/>
      <c r="ED132" s="11"/>
      <c r="EE132" s="11"/>
      <c r="EF132" s="11"/>
      <c r="EG132" s="11"/>
      <c r="EH132" s="11"/>
      <c r="EI132" s="11"/>
      <c r="EJ132" s="11"/>
      <c r="EK132" s="11"/>
      <c r="EL132" s="11"/>
      <c r="EM132" s="11"/>
      <c r="EN132" s="11"/>
      <c r="EO132" s="11"/>
      <c r="EP132" s="11"/>
      <c r="EQ132" s="11"/>
      <c r="ER132" s="11"/>
      <c r="ES132" s="11"/>
      <c r="ET132" s="11"/>
      <c r="EU132" s="11"/>
      <c r="EV132" s="11"/>
      <c r="EW132" s="11"/>
      <c r="EX132" s="11"/>
      <c r="EY132" s="11"/>
      <c r="EZ132" s="11"/>
      <c r="FA132" s="11"/>
      <c r="FB132" s="11"/>
      <c r="FC132" s="11"/>
      <c r="FD132" s="11"/>
      <c r="FE132" s="11"/>
      <c r="FF132" s="11"/>
      <c r="FG132" s="11"/>
      <c r="FH132" s="11"/>
      <c r="FI132" s="11"/>
      <c r="FJ132" s="11"/>
      <c r="FK132" s="11"/>
      <c r="FL132" s="11"/>
      <c r="FM132" s="11"/>
      <c r="FN132" s="11"/>
      <c r="FO132" s="11"/>
      <c r="FP132" s="11"/>
      <c r="FQ132" s="11"/>
      <c r="FR132" s="11"/>
      <c r="FS132" s="11"/>
      <c r="FT132" s="11"/>
      <c r="FU132" s="11"/>
      <c r="FV132" s="11"/>
      <c r="FW132" s="11"/>
      <c r="FX132" s="11"/>
      <c r="FY132" s="11"/>
      <c r="FZ132" s="11"/>
      <c r="GA132" s="11"/>
      <c r="GB132" s="11"/>
      <c r="GC132" s="11"/>
      <c r="GD132" s="11"/>
      <c r="GE132" s="11"/>
      <c r="GF132" s="11"/>
      <c r="GG132" s="11"/>
      <c r="GH132" s="11"/>
      <c r="GI132" s="11"/>
    </row>
    <row r="133" spans="2:191" s="158" customFormat="1" ht="15" customHeight="1">
      <c r="B133" s="61"/>
      <c r="C133" s="61"/>
      <c r="D133" s="11"/>
      <c r="E133" s="11"/>
      <c r="F133" s="11"/>
      <c r="G133" s="11"/>
      <c r="H133" s="11"/>
      <c r="I133" s="11"/>
      <c r="J133" s="11"/>
      <c r="K133" s="11"/>
      <c r="L133" s="11"/>
      <c r="M133" s="11"/>
      <c r="N133" s="11"/>
      <c r="O133" s="11"/>
      <c r="P133" s="11"/>
      <c r="Q133" s="11"/>
      <c r="R133" s="11"/>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c r="BF133" s="11"/>
      <c r="BG133" s="11"/>
      <c r="BH133" s="11"/>
      <c r="BI133" s="11"/>
      <c r="BJ133" s="11"/>
      <c r="BK133" s="11"/>
      <c r="BL133" s="11"/>
      <c r="BM133" s="11"/>
      <c r="BN133" s="11"/>
      <c r="BO133" s="11"/>
      <c r="BP133" s="11"/>
      <c r="BQ133" s="11"/>
      <c r="BR133" s="11"/>
      <c r="BS133" s="11"/>
      <c r="BT133" s="11"/>
      <c r="BU133" s="11"/>
      <c r="BV133" s="11"/>
      <c r="BW133" s="11"/>
      <c r="BX133" s="11"/>
      <c r="BY133" s="11"/>
      <c r="BZ133" s="11"/>
      <c r="CA133" s="11"/>
      <c r="CB133" s="11"/>
      <c r="CC133" s="11"/>
      <c r="CD133" s="11"/>
      <c r="CE133" s="11"/>
      <c r="CF133" s="11"/>
      <c r="CG133" s="11"/>
      <c r="CH133" s="11"/>
      <c r="CI133" s="11"/>
      <c r="CJ133" s="11"/>
      <c r="CK133" s="11"/>
      <c r="CL133" s="11"/>
      <c r="CM133" s="11"/>
      <c r="CN133" s="11"/>
      <c r="CO133" s="11"/>
      <c r="CP133" s="11"/>
      <c r="CQ133" s="11"/>
      <c r="CR133" s="11"/>
      <c r="CS133" s="11"/>
      <c r="CT133" s="11"/>
      <c r="CU133" s="11"/>
      <c r="CV133" s="11"/>
      <c r="CW133" s="11"/>
      <c r="CX133" s="11"/>
      <c r="CY133" s="11"/>
      <c r="CZ133" s="11"/>
      <c r="DA133" s="11"/>
      <c r="DB133" s="11"/>
      <c r="DC133" s="11"/>
      <c r="DD133" s="11"/>
      <c r="DE133" s="11"/>
      <c r="DF133" s="11"/>
      <c r="DG133" s="11"/>
      <c r="DH133" s="11"/>
      <c r="DI133" s="11"/>
      <c r="DJ133" s="11"/>
      <c r="DK133" s="11"/>
      <c r="DL133" s="11"/>
      <c r="DM133" s="11"/>
      <c r="DN133" s="11"/>
      <c r="DO133" s="11"/>
      <c r="DP133" s="11"/>
      <c r="DQ133" s="11"/>
      <c r="DR133" s="11"/>
      <c r="DS133" s="11"/>
      <c r="DT133" s="11"/>
      <c r="DU133" s="11"/>
      <c r="DV133" s="11"/>
      <c r="DW133" s="11"/>
      <c r="DX133" s="11"/>
      <c r="DY133" s="11"/>
      <c r="DZ133" s="11"/>
      <c r="EA133" s="11"/>
      <c r="EB133" s="11"/>
      <c r="EC133" s="11"/>
      <c r="ED133" s="11"/>
      <c r="EE133" s="11"/>
      <c r="EF133" s="11"/>
      <c r="EG133" s="11"/>
      <c r="EH133" s="11"/>
      <c r="EI133" s="11"/>
      <c r="EJ133" s="11"/>
      <c r="EK133" s="11"/>
      <c r="EL133" s="11"/>
      <c r="EM133" s="11"/>
      <c r="EN133" s="11"/>
      <c r="EO133" s="11"/>
      <c r="EP133" s="11"/>
      <c r="EQ133" s="11"/>
      <c r="ER133" s="11"/>
      <c r="ES133" s="11"/>
      <c r="ET133" s="11"/>
      <c r="EU133" s="11"/>
      <c r="EV133" s="11"/>
      <c r="EW133" s="11"/>
      <c r="EX133" s="11"/>
      <c r="EY133" s="11"/>
      <c r="EZ133" s="11"/>
      <c r="FA133" s="11"/>
      <c r="FB133" s="11"/>
      <c r="FC133" s="11"/>
      <c r="FD133" s="11"/>
      <c r="FE133" s="11"/>
      <c r="FF133" s="11"/>
      <c r="FG133" s="11"/>
      <c r="FH133" s="11"/>
      <c r="FI133" s="11"/>
      <c r="FJ133" s="11"/>
      <c r="FK133" s="11"/>
      <c r="FL133" s="11"/>
      <c r="FM133" s="11"/>
      <c r="FN133" s="11"/>
      <c r="FO133" s="11"/>
      <c r="FP133" s="11"/>
      <c r="FQ133" s="11"/>
      <c r="FR133" s="11"/>
      <c r="FS133" s="11"/>
      <c r="FT133" s="11"/>
      <c r="FU133" s="11"/>
      <c r="FV133" s="11"/>
      <c r="FW133" s="11"/>
      <c r="FX133" s="11"/>
      <c r="FY133" s="11"/>
      <c r="FZ133" s="11"/>
      <c r="GA133" s="11"/>
      <c r="GB133" s="11"/>
      <c r="GC133" s="11"/>
      <c r="GD133" s="11"/>
      <c r="GE133" s="11"/>
      <c r="GF133" s="11"/>
      <c r="GG133" s="11"/>
      <c r="GH133" s="11"/>
      <c r="GI133" s="11"/>
    </row>
    <row r="134" spans="2:191" s="158" customFormat="1" ht="15" customHeight="1">
      <c r="B134" s="61"/>
      <c r="C134" s="61"/>
      <c r="D134" s="11"/>
      <c r="E134" s="11"/>
      <c r="F134" s="11"/>
      <c r="G134" s="11"/>
      <c r="H134" s="11"/>
      <c r="I134" s="11"/>
      <c r="J134" s="11"/>
      <c r="K134" s="11"/>
      <c r="L134" s="11"/>
      <c r="M134" s="11"/>
      <c r="N134" s="11"/>
      <c r="O134" s="11"/>
      <c r="P134" s="11"/>
      <c r="Q134" s="11"/>
      <c r="R134" s="11"/>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c r="BF134" s="11"/>
      <c r="BG134" s="11"/>
      <c r="BH134" s="11"/>
      <c r="BI134" s="11"/>
      <c r="BJ134" s="11"/>
      <c r="BK134" s="11"/>
      <c r="BL134" s="11"/>
      <c r="BM134" s="11"/>
      <c r="BN134" s="11"/>
      <c r="BO134" s="11"/>
      <c r="BP134" s="11"/>
      <c r="BQ134" s="11"/>
      <c r="BR134" s="11"/>
      <c r="BS134" s="11"/>
      <c r="BT134" s="11"/>
      <c r="BU134" s="11"/>
      <c r="BV134" s="11"/>
      <c r="BW134" s="11"/>
      <c r="BX134" s="11"/>
      <c r="BY134" s="11"/>
      <c r="BZ134" s="11"/>
      <c r="CA134" s="11"/>
      <c r="CB134" s="11"/>
      <c r="CC134" s="11"/>
      <c r="CD134" s="11"/>
      <c r="CE134" s="11"/>
      <c r="CF134" s="11"/>
      <c r="CG134" s="11"/>
      <c r="CH134" s="11"/>
      <c r="CI134" s="11"/>
      <c r="CJ134" s="11"/>
      <c r="CK134" s="11"/>
      <c r="CL134" s="11"/>
      <c r="CM134" s="11"/>
      <c r="CN134" s="11"/>
      <c r="CO134" s="11"/>
      <c r="CP134" s="11"/>
      <c r="CQ134" s="11"/>
      <c r="CR134" s="11"/>
      <c r="CS134" s="11"/>
      <c r="CT134" s="11"/>
      <c r="CU134" s="11"/>
      <c r="CV134" s="11"/>
      <c r="CW134" s="11"/>
      <c r="CX134" s="11"/>
      <c r="CY134" s="11"/>
      <c r="CZ134" s="11"/>
      <c r="DA134" s="11"/>
      <c r="DB134" s="11"/>
      <c r="DC134" s="11"/>
      <c r="DD134" s="11"/>
      <c r="DE134" s="11"/>
      <c r="DF134" s="11"/>
      <c r="DG134" s="11"/>
      <c r="DH134" s="11"/>
      <c r="DI134" s="11"/>
      <c r="DJ134" s="11"/>
      <c r="DK134" s="11"/>
      <c r="DL134" s="11"/>
      <c r="DM134" s="11"/>
      <c r="DN134" s="11"/>
      <c r="DO134" s="11"/>
      <c r="DP134" s="11"/>
      <c r="DQ134" s="11"/>
      <c r="DR134" s="11"/>
      <c r="DS134" s="11"/>
      <c r="DT134" s="11"/>
      <c r="DU134" s="11"/>
      <c r="DV134" s="11"/>
      <c r="DW134" s="11"/>
      <c r="DX134" s="11"/>
      <c r="DY134" s="11"/>
      <c r="DZ134" s="11"/>
      <c r="EA134" s="11"/>
      <c r="EB134" s="11"/>
      <c r="EC134" s="11"/>
      <c r="ED134" s="11"/>
      <c r="EE134" s="11"/>
      <c r="EF134" s="11"/>
      <c r="EG134" s="11"/>
      <c r="EH134" s="11"/>
      <c r="EI134" s="11"/>
      <c r="EJ134" s="11"/>
      <c r="EK134" s="11"/>
      <c r="EL134" s="11"/>
      <c r="EM134" s="11"/>
      <c r="EN134" s="11"/>
      <c r="EO134" s="11"/>
      <c r="EP134" s="11"/>
      <c r="EQ134" s="11"/>
      <c r="ER134" s="11"/>
      <c r="ES134" s="11"/>
      <c r="ET134" s="11"/>
      <c r="EU134" s="11"/>
      <c r="EV134" s="11"/>
      <c r="EW134" s="11"/>
      <c r="EX134" s="11"/>
      <c r="EY134" s="11"/>
      <c r="EZ134" s="11"/>
      <c r="FA134" s="11"/>
      <c r="FB134" s="11"/>
      <c r="FC134" s="11"/>
      <c r="FD134" s="11"/>
      <c r="FE134" s="11"/>
      <c r="FF134" s="11"/>
      <c r="FG134" s="11"/>
      <c r="FH134" s="11"/>
      <c r="FI134" s="11"/>
      <c r="FJ134" s="11"/>
      <c r="FK134" s="11"/>
      <c r="FL134" s="11"/>
      <c r="FM134" s="11"/>
      <c r="FN134" s="11"/>
      <c r="FO134" s="11"/>
      <c r="FP134" s="11"/>
      <c r="FQ134" s="11"/>
      <c r="FR134" s="11"/>
      <c r="FS134" s="11"/>
      <c r="FT134" s="11"/>
      <c r="FU134" s="11"/>
      <c r="FV134" s="11"/>
      <c r="FW134" s="11"/>
      <c r="FX134" s="11"/>
      <c r="FY134" s="11"/>
      <c r="FZ134" s="11"/>
      <c r="GA134" s="11"/>
      <c r="GB134" s="11"/>
      <c r="GC134" s="11"/>
      <c r="GD134" s="11"/>
      <c r="GE134" s="11"/>
      <c r="GF134" s="11"/>
      <c r="GG134" s="11"/>
      <c r="GH134" s="11"/>
      <c r="GI134" s="11"/>
    </row>
    <row r="135" spans="2:191" s="158" customFormat="1" ht="15" customHeight="1">
      <c r="B135" s="61"/>
      <c r="C135" s="61"/>
      <c r="D135" s="11"/>
      <c r="E135" s="11"/>
      <c r="F135" s="11"/>
      <c r="G135" s="11"/>
      <c r="H135" s="11"/>
      <c r="I135" s="11"/>
      <c r="J135" s="11"/>
      <c r="K135" s="11"/>
      <c r="L135" s="11"/>
      <c r="M135" s="11"/>
      <c r="N135" s="11"/>
      <c r="O135" s="11"/>
      <c r="P135" s="11"/>
      <c r="Q135" s="11"/>
      <c r="R135" s="11"/>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c r="BF135" s="11"/>
      <c r="BG135" s="11"/>
      <c r="BH135" s="11"/>
      <c r="BI135" s="11"/>
      <c r="BJ135" s="11"/>
      <c r="BK135" s="11"/>
      <c r="BL135" s="11"/>
      <c r="BM135" s="11"/>
      <c r="BN135" s="11"/>
      <c r="BO135" s="11"/>
      <c r="BP135" s="11"/>
      <c r="BQ135" s="11"/>
      <c r="BR135" s="11"/>
      <c r="BS135" s="11"/>
      <c r="BT135" s="11"/>
      <c r="BU135" s="11"/>
      <c r="BV135" s="11"/>
      <c r="BW135" s="11"/>
      <c r="BX135" s="11"/>
      <c r="BY135" s="11"/>
      <c r="BZ135" s="11"/>
      <c r="CA135" s="11"/>
      <c r="CB135" s="11"/>
      <c r="CC135" s="11"/>
      <c r="CD135" s="11"/>
      <c r="CE135" s="11"/>
      <c r="CF135" s="11"/>
      <c r="CG135" s="11"/>
      <c r="CH135" s="11"/>
      <c r="CI135" s="11"/>
      <c r="CJ135" s="11"/>
      <c r="CK135" s="11"/>
      <c r="CL135" s="11"/>
      <c r="CM135" s="11"/>
      <c r="CN135" s="11"/>
      <c r="CO135" s="11"/>
      <c r="CP135" s="11"/>
      <c r="CQ135" s="11"/>
      <c r="CR135" s="11"/>
      <c r="CS135" s="11"/>
      <c r="CT135" s="11"/>
      <c r="CU135" s="11"/>
      <c r="CV135" s="11"/>
      <c r="CW135" s="11"/>
      <c r="CX135" s="11"/>
      <c r="CY135" s="11"/>
      <c r="CZ135" s="11"/>
      <c r="DA135" s="11"/>
      <c r="DB135" s="11"/>
      <c r="DC135" s="11"/>
      <c r="DD135" s="11"/>
      <c r="DE135" s="11"/>
      <c r="DF135" s="11"/>
      <c r="DG135" s="11"/>
      <c r="DH135" s="11"/>
      <c r="DI135" s="11"/>
      <c r="DJ135" s="11"/>
      <c r="DK135" s="11"/>
      <c r="DL135" s="11"/>
      <c r="DM135" s="11"/>
      <c r="DN135" s="11"/>
      <c r="DO135" s="11"/>
      <c r="DP135" s="11"/>
      <c r="DQ135" s="11"/>
      <c r="DR135" s="11"/>
      <c r="DS135" s="11"/>
      <c r="DT135" s="11"/>
      <c r="DU135" s="11"/>
      <c r="DV135" s="11"/>
      <c r="DW135" s="11"/>
      <c r="DX135" s="11"/>
      <c r="DY135" s="11"/>
      <c r="DZ135" s="11"/>
      <c r="EA135" s="11"/>
      <c r="EB135" s="11"/>
      <c r="EC135" s="11"/>
      <c r="ED135" s="11"/>
      <c r="EE135" s="11"/>
      <c r="EF135" s="11"/>
      <c r="EG135" s="11"/>
      <c r="EH135" s="11"/>
      <c r="EI135" s="11"/>
      <c r="EJ135" s="11"/>
      <c r="EK135" s="11"/>
      <c r="EL135" s="11"/>
      <c r="EM135" s="11"/>
      <c r="EN135" s="11"/>
      <c r="EO135" s="11"/>
      <c r="EP135" s="11"/>
      <c r="EQ135" s="11"/>
      <c r="ER135" s="11"/>
      <c r="ES135" s="11"/>
      <c r="ET135" s="11"/>
      <c r="EU135" s="11"/>
      <c r="EV135" s="11"/>
      <c r="EW135" s="11"/>
      <c r="EX135" s="11"/>
      <c r="EY135" s="11"/>
      <c r="EZ135" s="11"/>
      <c r="FA135" s="11"/>
      <c r="FB135" s="11"/>
      <c r="FC135" s="11"/>
      <c r="FD135" s="11"/>
      <c r="FE135" s="11"/>
      <c r="FF135" s="11"/>
      <c r="FG135" s="11"/>
      <c r="FH135" s="11"/>
      <c r="FI135" s="11"/>
      <c r="FJ135" s="11"/>
      <c r="FK135" s="11"/>
      <c r="FL135" s="11"/>
      <c r="FM135" s="11"/>
      <c r="FN135" s="11"/>
      <c r="FO135" s="11"/>
      <c r="FP135" s="11"/>
      <c r="FQ135" s="11"/>
      <c r="FR135" s="11"/>
      <c r="FS135" s="11"/>
      <c r="FT135" s="11"/>
      <c r="FU135" s="11"/>
      <c r="FV135" s="11"/>
      <c r="FW135" s="11"/>
      <c r="FX135" s="11"/>
      <c r="FY135" s="11"/>
      <c r="FZ135" s="11"/>
      <c r="GA135" s="11"/>
      <c r="GB135" s="11"/>
      <c r="GC135" s="11"/>
      <c r="GD135" s="11"/>
      <c r="GE135" s="11"/>
      <c r="GF135" s="11"/>
      <c r="GG135" s="11"/>
      <c r="GH135" s="11"/>
      <c r="GI135" s="11"/>
    </row>
    <row r="136" spans="2:191" s="158" customFormat="1" ht="15" customHeight="1">
      <c r="B136" s="61"/>
      <c r="C136" s="61"/>
      <c r="D136" s="11"/>
      <c r="E136" s="11"/>
      <c r="F136" s="11"/>
      <c r="G136" s="11"/>
      <c r="H136" s="11"/>
      <c r="I136" s="11"/>
      <c r="J136" s="11"/>
      <c r="K136" s="11"/>
      <c r="L136" s="11"/>
      <c r="M136" s="11"/>
      <c r="N136" s="11"/>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c r="BO136" s="11"/>
      <c r="BP136" s="11"/>
      <c r="BQ136" s="11"/>
      <c r="BR136" s="11"/>
      <c r="BS136" s="11"/>
      <c r="BT136" s="11"/>
      <c r="BU136" s="11"/>
      <c r="BV136" s="11"/>
      <c r="BW136" s="11"/>
      <c r="BX136" s="11"/>
      <c r="BY136" s="11"/>
      <c r="BZ136" s="11"/>
      <c r="CA136" s="11"/>
      <c r="CB136" s="11"/>
      <c r="CC136" s="11"/>
      <c r="CD136" s="11"/>
      <c r="CE136" s="11"/>
      <c r="CF136" s="11"/>
      <c r="CG136" s="11"/>
      <c r="CH136" s="11"/>
      <c r="CI136" s="11"/>
      <c r="CJ136" s="11"/>
      <c r="CK136" s="11"/>
      <c r="CL136" s="11"/>
      <c r="CM136" s="11"/>
      <c r="CN136" s="11"/>
      <c r="CO136" s="11"/>
      <c r="CP136" s="11"/>
      <c r="CQ136" s="11"/>
      <c r="CR136" s="11"/>
      <c r="CS136" s="11"/>
      <c r="CT136" s="11"/>
      <c r="CU136" s="11"/>
      <c r="CV136" s="11"/>
      <c r="CW136" s="11"/>
      <c r="CX136" s="11"/>
      <c r="CY136" s="11"/>
      <c r="CZ136" s="11"/>
      <c r="DA136" s="11"/>
      <c r="DB136" s="11"/>
      <c r="DC136" s="11"/>
      <c r="DD136" s="11"/>
      <c r="DE136" s="11"/>
      <c r="DF136" s="11"/>
      <c r="DG136" s="11"/>
      <c r="DH136" s="11"/>
      <c r="DI136" s="11"/>
      <c r="DJ136" s="11"/>
      <c r="DK136" s="11"/>
      <c r="DL136" s="11"/>
      <c r="DM136" s="11"/>
      <c r="DN136" s="11"/>
      <c r="DO136" s="11"/>
      <c r="DP136" s="11"/>
      <c r="DQ136" s="11"/>
      <c r="DR136" s="11"/>
      <c r="DS136" s="11"/>
      <c r="DT136" s="11"/>
      <c r="DU136" s="11"/>
      <c r="DV136" s="11"/>
      <c r="DW136" s="11"/>
      <c r="DX136" s="11"/>
      <c r="DY136" s="11"/>
      <c r="DZ136" s="11"/>
      <c r="EA136" s="11"/>
      <c r="EB136" s="11"/>
      <c r="EC136" s="11"/>
      <c r="ED136" s="11"/>
      <c r="EE136" s="11"/>
      <c r="EF136" s="11"/>
      <c r="EG136" s="11"/>
      <c r="EH136" s="11"/>
      <c r="EI136" s="11"/>
      <c r="EJ136" s="11"/>
      <c r="EK136" s="11"/>
      <c r="EL136" s="11"/>
      <c r="EM136" s="11"/>
      <c r="EN136" s="11"/>
      <c r="EO136" s="11"/>
      <c r="EP136" s="11"/>
      <c r="EQ136" s="11"/>
      <c r="ER136" s="11"/>
      <c r="ES136" s="11"/>
      <c r="ET136" s="11"/>
      <c r="EU136" s="11"/>
      <c r="EV136" s="11"/>
      <c r="EW136" s="11"/>
      <c r="EX136" s="11"/>
      <c r="EY136" s="11"/>
      <c r="EZ136" s="11"/>
      <c r="FA136" s="11"/>
      <c r="FB136" s="11"/>
      <c r="FC136" s="11"/>
      <c r="FD136" s="11"/>
      <c r="FE136" s="11"/>
      <c r="FF136" s="11"/>
      <c r="FG136" s="11"/>
      <c r="FH136" s="11"/>
      <c r="FI136" s="11"/>
      <c r="FJ136" s="11"/>
      <c r="FK136" s="11"/>
      <c r="FL136" s="11"/>
      <c r="FM136" s="11"/>
      <c r="FN136" s="11"/>
      <c r="FO136" s="11"/>
      <c r="FP136" s="11"/>
      <c r="FQ136" s="11"/>
      <c r="FR136" s="11"/>
      <c r="FS136" s="11"/>
      <c r="FT136" s="11"/>
      <c r="FU136" s="11"/>
      <c r="FV136" s="11"/>
      <c r="FW136" s="11"/>
      <c r="FX136" s="11"/>
      <c r="FY136" s="11"/>
      <c r="FZ136" s="11"/>
      <c r="GA136" s="11"/>
      <c r="GB136" s="11"/>
      <c r="GC136" s="11"/>
      <c r="GD136" s="11"/>
      <c r="GE136" s="11"/>
      <c r="GF136" s="11"/>
      <c r="GG136" s="11"/>
      <c r="GH136" s="11"/>
      <c r="GI136" s="11"/>
    </row>
    <row r="137" spans="2:191" s="158" customFormat="1" ht="15" customHeight="1">
      <c r="B137" s="61"/>
      <c r="C137" s="61"/>
      <c r="D137" s="11"/>
      <c r="E137" s="11"/>
      <c r="F137" s="11"/>
      <c r="G137" s="11"/>
      <c r="H137" s="11"/>
      <c r="I137" s="11"/>
      <c r="J137" s="11"/>
      <c r="K137" s="11"/>
      <c r="L137" s="11"/>
      <c r="M137" s="11"/>
      <c r="N137" s="11"/>
      <c r="O137" s="11"/>
      <c r="P137" s="11"/>
      <c r="Q137" s="11"/>
      <c r="R137" s="11"/>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row>
    <row r="138" spans="2:191" s="158" customFormat="1" ht="15" customHeight="1">
      <c r="B138" s="61"/>
      <c r="C138" s="61"/>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row>
    <row r="139" spans="2:191" s="158" customFormat="1" ht="15" customHeight="1">
      <c r="B139" s="61"/>
      <c r="C139" s="61"/>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row>
    <row r="140" spans="2:191" s="158" customFormat="1" ht="15" customHeight="1">
      <c r="B140" s="61"/>
      <c r="C140" s="61"/>
      <c r="D140" s="11"/>
      <c r="E140" s="11"/>
      <c r="F140" s="11"/>
      <c r="G140" s="11"/>
      <c r="H140" s="11"/>
      <c r="I140" s="11"/>
      <c r="J140" s="11"/>
      <c r="K140" s="11"/>
      <c r="L140" s="11"/>
      <c r="M140" s="11"/>
      <c r="N140" s="11"/>
      <c r="O140" s="11"/>
      <c r="P140" s="11"/>
      <c r="Q140" s="11"/>
      <c r="R140" s="11"/>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row>
    <row r="141" spans="2:191" s="158" customFormat="1" ht="15" customHeight="1">
      <c r="B141" s="61"/>
      <c r="C141" s="61"/>
      <c r="D141" s="11"/>
      <c r="E141" s="11"/>
      <c r="F141" s="11"/>
      <c r="G141" s="11"/>
      <c r="H141" s="11"/>
      <c r="I141" s="11"/>
      <c r="J141" s="11"/>
      <c r="K141" s="11"/>
      <c r="L141" s="11"/>
      <c r="M141" s="11"/>
      <c r="N141" s="11"/>
      <c r="O141" s="11"/>
      <c r="P141" s="11"/>
      <c r="Q141" s="11"/>
      <c r="R141" s="11"/>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row>
    <row r="142" spans="2:191" s="158" customFormat="1" ht="15" customHeight="1">
      <c r="B142" s="61"/>
      <c r="C142" s="61"/>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row>
    <row r="143" spans="2:191" s="158" customFormat="1" ht="15" customHeight="1">
      <c r="B143" s="61"/>
      <c r="C143" s="61"/>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row>
    <row r="144" spans="2:191" s="158" customFormat="1" ht="15" customHeight="1">
      <c r="B144" s="61"/>
      <c r="C144" s="61"/>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row>
    <row r="145" spans="2:191" s="158" customFormat="1" ht="15" customHeight="1">
      <c r="B145" s="61"/>
      <c r="C145" s="61"/>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row>
    <row r="146" spans="2:191" s="158" customFormat="1" ht="15" customHeight="1">
      <c r="B146" s="61"/>
      <c r="C146" s="61"/>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row>
    <row r="147" spans="2:191" s="158" customFormat="1" ht="15" customHeight="1">
      <c r="B147" s="61"/>
      <c r="C147" s="61"/>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row>
    <row r="148" spans="2:191" s="158" customFormat="1" ht="15" customHeight="1">
      <c r="B148" s="61"/>
      <c r="C148" s="61"/>
      <c r="D148" s="11"/>
      <c r="E148" s="11"/>
      <c r="F148" s="11"/>
      <c r="G148" s="11"/>
      <c r="H148" s="11"/>
      <c r="I148" s="11"/>
      <c r="J148" s="11"/>
      <c r="K148" s="11"/>
      <c r="L148" s="11"/>
      <c r="M148" s="11"/>
      <c r="N148" s="11"/>
      <c r="O148" s="11"/>
      <c r="P148" s="11"/>
      <c r="Q148" s="11"/>
      <c r="R148" s="11"/>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row>
    <row r="149" spans="2:191" s="158" customFormat="1" ht="15" customHeight="1">
      <c r="B149" s="61"/>
      <c r="C149" s="61"/>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c r="GD149" s="11"/>
      <c r="GE149" s="11"/>
      <c r="GF149" s="11"/>
      <c r="GG149" s="11"/>
      <c r="GH149" s="11"/>
      <c r="GI149" s="11"/>
    </row>
    <row r="150" spans="2:191" s="158" customFormat="1" ht="15" customHeight="1">
      <c r="B150" s="61"/>
      <c r="C150" s="61"/>
      <c r="D150" s="11"/>
      <c r="E150" s="11"/>
      <c r="F150" s="11"/>
      <c r="G150" s="11"/>
      <c r="H150" s="11"/>
      <c r="I150" s="11"/>
      <c r="J150" s="11"/>
      <c r="K150" s="11"/>
      <c r="L150" s="11"/>
      <c r="M150" s="11"/>
      <c r="N150" s="11"/>
      <c r="O150" s="11"/>
      <c r="P150" s="11"/>
      <c r="Q150" s="11"/>
      <c r="R150" s="11"/>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c r="FP150" s="11"/>
      <c r="FQ150" s="11"/>
      <c r="FR150" s="11"/>
      <c r="FS150" s="11"/>
      <c r="FT150" s="11"/>
      <c r="FU150" s="11"/>
      <c r="FV150" s="11"/>
      <c r="FW150" s="11"/>
      <c r="FX150" s="11"/>
      <c r="FY150" s="11"/>
      <c r="FZ150" s="11"/>
      <c r="GA150" s="11"/>
      <c r="GB150" s="11"/>
      <c r="GC150" s="11"/>
      <c r="GD150" s="11"/>
      <c r="GE150" s="11"/>
      <c r="GF150" s="11"/>
      <c r="GG150" s="11"/>
      <c r="GH150" s="11"/>
      <c r="GI150" s="11"/>
    </row>
    <row r="151" spans="2:191" s="158" customFormat="1" ht="15" customHeight="1">
      <c r="B151" s="61"/>
      <c r="C151" s="61"/>
      <c r="D151" s="11"/>
      <c r="E151" s="11"/>
      <c r="F151" s="11"/>
      <c r="G151" s="11"/>
      <c r="H151" s="11"/>
      <c r="I151" s="11"/>
      <c r="J151" s="11"/>
      <c r="K151" s="11"/>
      <c r="L151" s="11"/>
      <c r="M151" s="11"/>
      <c r="N151" s="11"/>
      <c r="O151" s="11"/>
      <c r="P151" s="11"/>
      <c r="Q151" s="11"/>
      <c r="R151" s="11"/>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c r="GD151" s="11"/>
      <c r="GE151" s="11"/>
      <c r="GF151" s="11"/>
      <c r="GG151" s="11"/>
      <c r="GH151" s="11"/>
      <c r="GI151" s="11"/>
    </row>
    <row r="152" spans="2:191" s="158" customFormat="1" ht="15" customHeight="1">
      <c r="B152" s="61"/>
      <c r="C152" s="61"/>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c r="GD152" s="11"/>
      <c r="GE152" s="11"/>
      <c r="GF152" s="11"/>
      <c r="GG152" s="11"/>
      <c r="GH152" s="11"/>
      <c r="GI152" s="11"/>
    </row>
    <row r="153" spans="2:191" s="158" customFormat="1" ht="15" customHeight="1">
      <c r="B153" s="61"/>
      <c r="C153" s="61"/>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c r="GD153" s="11"/>
      <c r="GE153" s="11"/>
      <c r="GF153" s="11"/>
      <c r="GG153" s="11"/>
      <c r="GH153" s="11"/>
      <c r="GI153" s="11"/>
    </row>
    <row r="154" spans="2:191" s="158" customFormat="1" ht="15" customHeight="1">
      <c r="B154" s="61"/>
      <c r="C154" s="61"/>
      <c r="D154" s="11"/>
      <c r="E154" s="11"/>
      <c r="F154" s="11"/>
      <c r="G154" s="11"/>
      <c r="H154" s="11"/>
      <c r="I154" s="11"/>
      <c r="J154" s="11"/>
      <c r="K154" s="11"/>
      <c r="L154" s="11"/>
      <c r="M154" s="11"/>
      <c r="N154" s="11"/>
      <c r="O154" s="11"/>
      <c r="P154" s="11"/>
      <c r="Q154" s="11"/>
      <c r="R154" s="11"/>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row>
    <row r="155" spans="2:191" s="158" customFormat="1" ht="15" customHeight="1">
      <c r="B155" s="61"/>
      <c r="C155" s="61"/>
      <c r="D155" s="11"/>
      <c r="E155" s="11"/>
      <c r="F155" s="11"/>
      <c r="G155" s="11"/>
      <c r="H155" s="11"/>
      <c r="I155" s="11"/>
      <c r="J155" s="11"/>
      <c r="K155" s="11"/>
      <c r="L155" s="11"/>
      <c r="M155" s="11"/>
      <c r="N155" s="11"/>
      <c r="O155" s="11"/>
      <c r="P155" s="11"/>
      <c r="Q155" s="11"/>
      <c r="R155" s="11"/>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c r="GD155" s="11"/>
      <c r="GE155" s="11"/>
      <c r="GF155" s="11"/>
      <c r="GG155" s="11"/>
      <c r="GH155" s="11"/>
      <c r="GI155" s="11"/>
    </row>
    <row r="156" spans="2:191" s="158" customFormat="1" ht="15" customHeight="1">
      <c r="B156" s="61"/>
      <c r="C156" s="61"/>
      <c r="D156" s="11"/>
      <c r="E156" s="11"/>
      <c r="F156" s="11"/>
      <c r="G156" s="11"/>
      <c r="H156" s="11"/>
      <c r="I156" s="11"/>
      <c r="J156" s="11"/>
      <c r="K156" s="11"/>
      <c r="L156" s="11"/>
      <c r="M156" s="11"/>
      <c r="N156" s="11"/>
      <c r="O156" s="11"/>
      <c r="P156" s="11"/>
      <c r="Q156" s="11"/>
      <c r="R156" s="11"/>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1"/>
      <c r="CY156" s="11"/>
      <c r="CZ156" s="11"/>
      <c r="DA156" s="11"/>
      <c r="DB156" s="11"/>
      <c r="DC156" s="11"/>
      <c r="DD156" s="11"/>
      <c r="DE156" s="11"/>
      <c r="DF156" s="11"/>
      <c r="DG156" s="11"/>
      <c r="DH156" s="11"/>
      <c r="DI156" s="11"/>
      <c r="DJ156" s="11"/>
      <c r="DK156" s="11"/>
      <c r="DL156" s="11"/>
      <c r="DM156" s="11"/>
      <c r="DN156" s="11"/>
      <c r="DO156" s="11"/>
      <c r="DP156" s="11"/>
      <c r="DQ156" s="11"/>
      <c r="DR156" s="11"/>
      <c r="DS156" s="11"/>
      <c r="DT156" s="11"/>
      <c r="DU156" s="11"/>
      <c r="DV156" s="11"/>
      <c r="DW156" s="11"/>
      <c r="DX156" s="11"/>
      <c r="DY156" s="11"/>
      <c r="DZ156" s="11"/>
      <c r="EA156" s="11"/>
      <c r="EB156" s="11"/>
      <c r="EC156" s="11"/>
      <c r="ED156" s="11"/>
      <c r="EE156" s="11"/>
      <c r="EF156" s="11"/>
      <c r="EG156" s="11"/>
      <c r="EH156" s="11"/>
      <c r="EI156" s="11"/>
      <c r="EJ156" s="11"/>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row>
    <row r="157" spans="2:191" s="158" customFormat="1" ht="15" customHeight="1">
      <c r="B157" s="61"/>
      <c r="C157" s="61"/>
      <c r="D157" s="11"/>
      <c r="E157" s="11"/>
      <c r="F157" s="11"/>
      <c r="G157" s="11"/>
      <c r="H157" s="11"/>
      <c r="I157" s="11"/>
      <c r="J157" s="11"/>
      <c r="K157" s="11"/>
      <c r="L157" s="11"/>
      <c r="M157" s="11"/>
      <c r="N157" s="11"/>
      <c r="O157" s="11"/>
      <c r="P157" s="11"/>
      <c r="Q157" s="11"/>
      <c r="R157" s="11"/>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c r="GD157" s="11"/>
      <c r="GE157" s="11"/>
      <c r="GF157" s="11"/>
      <c r="GG157" s="11"/>
      <c r="GH157" s="11"/>
      <c r="GI157" s="11"/>
    </row>
    <row r="158" spans="2:191" s="158" customFormat="1" ht="15" customHeight="1">
      <c r="B158" s="61"/>
      <c r="C158" s="61"/>
      <c r="D158" s="11"/>
      <c r="E158" s="11"/>
      <c r="F158" s="11"/>
      <c r="G158" s="11"/>
      <c r="H158" s="11"/>
      <c r="I158" s="11"/>
      <c r="J158" s="11"/>
      <c r="K158" s="11"/>
      <c r="L158" s="11"/>
      <c r="M158" s="11"/>
      <c r="N158" s="11"/>
      <c r="O158" s="11"/>
      <c r="P158" s="11"/>
      <c r="Q158" s="11"/>
      <c r="R158" s="11"/>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row>
    <row r="159" spans="2:191" s="158" customFormat="1" ht="15" customHeight="1">
      <c r="B159" s="61"/>
      <c r="C159" s="61"/>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row>
    <row r="160" spans="2:191" s="158" customFormat="1" ht="15" customHeight="1">
      <c r="B160" s="61"/>
      <c r="C160" s="61"/>
      <c r="D160" s="11"/>
      <c r="E160" s="11"/>
      <c r="F160" s="11"/>
      <c r="G160" s="11"/>
      <c r="H160" s="11"/>
      <c r="I160" s="11"/>
      <c r="J160" s="11"/>
      <c r="K160" s="11"/>
      <c r="L160" s="11"/>
      <c r="M160" s="11"/>
      <c r="N160" s="11"/>
      <c r="O160" s="11"/>
      <c r="P160" s="11"/>
      <c r="Q160" s="11"/>
      <c r="R160" s="11"/>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row>
    <row r="161" spans="2:191" s="158" customFormat="1" ht="15" customHeight="1">
      <c r="B161" s="61"/>
      <c r="C161" s="61"/>
      <c r="D161" s="11"/>
      <c r="E161" s="11"/>
      <c r="F161" s="11"/>
      <c r="G161" s="11"/>
      <c r="H161" s="11"/>
      <c r="I161" s="11"/>
      <c r="J161" s="11"/>
      <c r="K161" s="11"/>
      <c r="L161" s="11"/>
      <c r="M161" s="11"/>
      <c r="N161" s="11"/>
      <c r="O161" s="11"/>
      <c r="P161" s="11"/>
      <c r="Q161" s="11"/>
      <c r="R161" s="11"/>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c r="GD161" s="11"/>
      <c r="GE161" s="11"/>
      <c r="GF161" s="11"/>
      <c r="GG161" s="11"/>
      <c r="GH161" s="11"/>
      <c r="GI161" s="11"/>
    </row>
    <row r="162" spans="2:191" s="158" customFormat="1" ht="15" customHeight="1">
      <c r="B162" s="61"/>
      <c r="C162" s="61"/>
      <c r="D162" s="11"/>
      <c r="E162" s="11"/>
      <c r="F162" s="11"/>
      <c r="G162" s="11"/>
      <c r="H162" s="11"/>
      <c r="I162" s="11"/>
      <c r="J162" s="11"/>
      <c r="K162" s="11"/>
      <c r="L162" s="11"/>
      <c r="M162" s="11"/>
      <c r="N162" s="11"/>
      <c r="O162" s="11"/>
      <c r="P162" s="11"/>
      <c r="Q162" s="11"/>
      <c r="R162" s="11"/>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c r="GD162" s="11"/>
      <c r="GE162" s="11"/>
      <c r="GF162" s="11"/>
      <c r="GG162" s="11"/>
      <c r="GH162" s="11"/>
      <c r="GI162" s="11"/>
    </row>
    <row r="163" spans="2:191" s="158" customFormat="1" ht="15" customHeight="1">
      <c r="B163" s="61"/>
      <c r="C163" s="61"/>
      <c r="D163" s="11"/>
      <c r="E163" s="11"/>
      <c r="F163" s="11"/>
      <c r="G163" s="11"/>
      <c r="H163" s="11"/>
      <c r="I163" s="11"/>
      <c r="J163" s="11"/>
      <c r="K163" s="11"/>
      <c r="L163" s="11"/>
      <c r="M163" s="11"/>
      <c r="N163" s="11"/>
      <c r="O163" s="11"/>
      <c r="P163" s="11"/>
      <c r="Q163" s="11"/>
      <c r="R163" s="11"/>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11"/>
      <c r="DU163" s="11"/>
      <c r="DV163" s="11"/>
      <c r="DW163" s="11"/>
      <c r="DX163" s="11"/>
      <c r="DY163" s="11"/>
      <c r="DZ163" s="11"/>
      <c r="EA163" s="11"/>
      <c r="EB163" s="11"/>
      <c r="EC163" s="11"/>
      <c r="ED163" s="11"/>
      <c r="EE163" s="11"/>
      <c r="EF163" s="11"/>
      <c r="EG163" s="11"/>
      <c r="EH163" s="11"/>
      <c r="EI163" s="11"/>
      <c r="EJ163" s="11"/>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1"/>
      <c r="FP163" s="11"/>
      <c r="FQ163" s="11"/>
      <c r="FR163" s="11"/>
      <c r="FS163" s="11"/>
      <c r="FT163" s="11"/>
      <c r="FU163" s="11"/>
      <c r="FV163" s="11"/>
      <c r="FW163" s="11"/>
      <c r="FX163" s="11"/>
      <c r="FY163" s="11"/>
      <c r="FZ163" s="11"/>
      <c r="GA163" s="11"/>
      <c r="GB163" s="11"/>
      <c r="GC163" s="11"/>
      <c r="GD163" s="11"/>
      <c r="GE163" s="11"/>
      <c r="GF163" s="11"/>
      <c r="GG163" s="11"/>
      <c r="GH163" s="11"/>
      <c r="GI163" s="11"/>
    </row>
    <row r="164" spans="2:191" s="158" customFormat="1" ht="15" customHeight="1">
      <c r="B164" s="61"/>
      <c r="C164" s="61"/>
      <c r="D164" s="11"/>
      <c r="E164" s="11"/>
      <c r="F164" s="11"/>
      <c r="G164" s="11"/>
      <c r="H164" s="11"/>
      <c r="I164" s="11"/>
      <c r="J164" s="11"/>
      <c r="K164" s="11"/>
      <c r="L164" s="11"/>
      <c r="M164" s="11"/>
      <c r="N164" s="11"/>
      <c r="O164" s="11"/>
      <c r="P164" s="11"/>
      <c r="Q164" s="11"/>
      <c r="R164" s="11"/>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c r="CU164" s="11"/>
      <c r="CV164" s="11"/>
      <c r="CW164" s="11"/>
      <c r="CX164" s="11"/>
      <c r="CY164" s="11"/>
      <c r="CZ164" s="11"/>
      <c r="DA164" s="11"/>
      <c r="DB164" s="11"/>
      <c r="DC164" s="11"/>
      <c r="DD164" s="11"/>
      <c r="DE164" s="11"/>
      <c r="DF164" s="11"/>
      <c r="DG164" s="11"/>
      <c r="DH164" s="11"/>
      <c r="DI164" s="11"/>
      <c r="DJ164" s="11"/>
      <c r="DK164" s="11"/>
      <c r="DL164" s="11"/>
      <c r="DM164" s="11"/>
      <c r="DN164" s="11"/>
      <c r="DO164" s="11"/>
      <c r="DP164" s="11"/>
      <c r="DQ164" s="11"/>
      <c r="DR164" s="11"/>
      <c r="DS164" s="11"/>
      <c r="DT164" s="11"/>
      <c r="DU164" s="11"/>
      <c r="DV164" s="11"/>
      <c r="DW164" s="11"/>
      <c r="DX164" s="11"/>
      <c r="DY164" s="11"/>
      <c r="DZ164" s="11"/>
      <c r="EA164" s="11"/>
      <c r="EB164" s="11"/>
      <c r="EC164" s="11"/>
      <c r="ED164" s="11"/>
      <c r="EE164" s="11"/>
      <c r="EF164" s="11"/>
      <c r="EG164" s="11"/>
      <c r="EH164" s="11"/>
      <c r="EI164" s="11"/>
      <c r="EJ164" s="11"/>
      <c r="EK164" s="11"/>
      <c r="EL164" s="11"/>
      <c r="EM164" s="11"/>
      <c r="EN164" s="11"/>
      <c r="EO164" s="11"/>
      <c r="EP164" s="11"/>
      <c r="EQ164" s="11"/>
      <c r="ER164" s="11"/>
      <c r="ES164" s="11"/>
      <c r="ET164" s="11"/>
      <c r="EU164" s="11"/>
      <c r="EV164" s="11"/>
      <c r="EW164" s="11"/>
      <c r="EX164" s="11"/>
      <c r="EY164" s="11"/>
      <c r="EZ164" s="11"/>
      <c r="FA164" s="11"/>
      <c r="FB164" s="11"/>
      <c r="FC164" s="11"/>
      <c r="FD164" s="11"/>
      <c r="FE164" s="11"/>
      <c r="FF164" s="11"/>
      <c r="FG164" s="11"/>
      <c r="FH164" s="11"/>
      <c r="FI164" s="11"/>
      <c r="FJ164" s="11"/>
      <c r="FK164" s="11"/>
      <c r="FL164" s="11"/>
      <c r="FM164" s="11"/>
      <c r="FN164" s="11"/>
      <c r="FO164" s="11"/>
      <c r="FP164" s="11"/>
      <c r="FQ164" s="11"/>
      <c r="FR164" s="11"/>
      <c r="FS164" s="11"/>
      <c r="FT164" s="11"/>
      <c r="FU164" s="11"/>
      <c r="FV164" s="11"/>
      <c r="FW164" s="11"/>
      <c r="FX164" s="11"/>
      <c r="FY164" s="11"/>
      <c r="FZ164" s="11"/>
      <c r="GA164" s="11"/>
      <c r="GB164" s="11"/>
      <c r="GC164" s="11"/>
      <c r="GD164" s="11"/>
      <c r="GE164" s="11"/>
      <c r="GF164" s="11"/>
      <c r="GG164" s="11"/>
      <c r="GH164" s="11"/>
      <c r="GI164" s="11"/>
    </row>
    <row r="165" spans="2:191" s="158" customFormat="1" ht="15" customHeight="1">
      <c r="B165" s="61"/>
      <c r="C165" s="61"/>
      <c r="D165" s="11"/>
      <c r="E165" s="11"/>
      <c r="F165" s="11"/>
      <c r="G165" s="11"/>
      <c r="H165" s="11"/>
      <c r="I165" s="11"/>
      <c r="J165" s="11"/>
      <c r="K165" s="11"/>
      <c r="L165" s="11"/>
      <c r="M165" s="11"/>
      <c r="N165" s="11"/>
      <c r="O165" s="11"/>
      <c r="P165" s="11"/>
      <c r="Q165" s="11"/>
      <c r="R165" s="11"/>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F165" s="11"/>
      <c r="CG165" s="11"/>
      <c r="CH165" s="11"/>
      <c r="CI165" s="11"/>
      <c r="CJ165" s="11"/>
      <c r="CK165" s="11"/>
      <c r="CL165" s="11"/>
      <c r="CM165" s="11"/>
      <c r="CN165" s="11"/>
      <c r="CO165" s="11"/>
      <c r="CP165" s="11"/>
      <c r="CQ165" s="11"/>
      <c r="CR165" s="11"/>
      <c r="CS165" s="11"/>
      <c r="CT165" s="11"/>
      <c r="CU165" s="11"/>
      <c r="CV165" s="11"/>
      <c r="CW165" s="11"/>
      <c r="CX165" s="11"/>
      <c r="CY165" s="11"/>
      <c r="CZ165" s="11"/>
      <c r="DA165" s="11"/>
      <c r="DB165" s="11"/>
      <c r="DC165" s="11"/>
      <c r="DD165" s="11"/>
      <c r="DE165" s="11"/>
      <c r="DF165" s="11"/>
      <c r="DG165" s="11"/>
      <c r="DH165" s="11"/>
      <c r="DI165" s="11"/>
      <c r="DJ165" s="11"/>
      <c r="DK165" s="11"/>
      <c r="DL165" s="11"/>
      <c r="DM165" s="11"/>
      <c r="DN165" s="11"/>
      <c r="DO165" s="11"/>
      <c r="DP165" s="11"/>
      <c r="DQ165" s="11"/>
      <c r="DR165" s="11"/>
      <c r="DS165" s="11"/>
      <c r="DT165" s="11"/>
      <c r="DU165" s="11"/>
      <c r="DV165" s="11"/>
      <c r="DW165" s="11"/>
      <c r="DX165" s="11"/>
      <c r="DY165" s="11"/>
      <c r="DZ165" s="11"/>
      <c r="EA165" s="11"/>
      <c r="EB165" s="11"/>
      <c r="EC165" s="11"/>
      <c r="ED165" s="11"/>
      <c r="EE165" s="11"/>
      <c r="EF165" s="11"/>
      <c r="EG165" s="11"/>
      <c r="EH165" s="11"/>
      <c r="EI165" s="11"/>
      <c r="EJ165" s="11"/>
      <c r="EK165" s="11"/>
      <c r="EL165" s="11"/>
      <c r="EM165" s="11"/>
      <c r="EN165" s="11"/>
      <c r="EO165" s="11"/>
      <c r="EP165" s="11"/>
      <c r="EQ165" s="11"/>
      <c r="ER165" s="11"/>
      <c r="ES165" s="11"/>
      <c r="ET165" s="11"/>
      <c r="EU165" s="11"/>
      <c r="EV165" s="11"/>
      <c r="EW165" s="11"/>
      <c r="EX165" s="11"/>
      <c r="EY165" s="11"/>
      <c r="EZ165" s="11"/>
      <c r="FA165" s="11"/>
      <c r="FB165" s="11"/>
      <c r="FC165" s="11"/>
      <c r="FD165" s="11"/>
      <c r="FE165" s="11"/>
      <c r="FF165" s="11"/>
      <c r="FG165" s="11"/>
      <c r="FH165" s="11"/>
      <c r="FI165" s="11"/>
      <c r="FJ165" s="11"/>
      <c r="FK165" s="11"/>
      <c r="FL165" s="11"/>
      <c r="FM165" s="11"/>
      <c r="FN165" s="11"/>
      <c r="FO165" s="11"/>
      <c r="FP165" s="11"/>
      <c r="FQ165" s="11"/>
      <c r="FR165" s="11"/>
      <c r="FS165" s="11"/>
      <c r="FT165" s="11"/>
      <c r="FU165" s="11"/>
      <c r="FV165" s="11"/>
      <c r="FW165" s="11"/>
      <c r="FX165" s="11"/>
      <c r="FY165" s="11"/>
      <c r="FZ165" s="11"/>
      <c r="GA165" s="11"/>
      <c r="GB165" s="11"/>
      <c r="GC165" s="11"/>
      <c r="GD165" s="11"/>
      <c r="GE165" s="11"/>
      <c r="GF165" s="11"/>
      <c r="GG165" s="11"/>
      <c r="GH165" s="11"/>
      <c r="GI165" s="11"/>
    </row>
    <row r="166" spans="2:191" s="158" customFormat="1" ht="15" customHeight="1">
      <c r="B166" s="61"/>
      <c r="C166" s="61"/>
      <c r="D166" s="11"/>
      <c r="E166" s="11"/>
      <c r="F166" s="11"/>
      <c r="G166" s="11"/>
      <c r="H166" s="11"/>
      <c r="I166" s="11"/>
      <c r="J166" s="11"/>
      <c r="K166" s="11"/>
      <c r="L166" s="11"/>
      <c r="M166" s="11"/>
      <c r="N166" s="11"/>
      <c r="O166" s="11"/>
      <c r="P166" s="11"/>
      <c r="Q166" s="11"/>
      <c r="R166" s="11"/>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c r="CU166" s="11"/>
      <c r="CV166" s="11"/>
      <c r="CW166" s="11"/>
      <c r="CX166" s="11"/>
      <c r="CY166" s="11"/>
      <c r="CZ166" s="11"/>
      <c r="DA166" s="11"/>
      <c r="DB166" s="11"/>
      <c r="DC166" s="11"/>
      <c r="DD166" s="11"/>
      <c r="DE166" s="11"/>
      <c r="DF166" s="11"/>
      <c r="DG166" s="11"/>
      <c r="DH166" s="11"/>
      <c r="DI166" s="11"/>
      <c r="DJ166" s="11"/>
      <c r="DK166" s="11"/>
      <c r="DL166" s="11"/>
      <c r="DM166" s="11"/>
      <c r="DN166" s="11"/>
      <c r="DO166" s="11"/>
      <c r="DP166" s="11"/>
      <c r="DQ166" s="11"/>
      <c r="DR166" s="11"/>
      <c r="DS166" s="11"/>
      <c r="DT166" s="11"/>
      <c r="DU166" s="11"/>
      <c r="DV166" s="11"/>
      <c r="DW166" s="11"/>
      <c r="DX166" s="11"/>
      <c r="DY166" s="11"/>
      <c r="DZ166" s="11"/>
      <c r="EA166" s="11"/>
      <c r="EB166" s="11"/>
      <c r="EC166" s="11"/>
      <c r="ED166" s="11"/>
      <c r="EE166" s="11"/>
      <c r="EF166" s="11"/>
      <c r="EG166" s="11"/>
      <c r="EH166" s="11"/>
      <c r="EI166" s="11"/>
      <c r="EJ166" s="11"/>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1"/>
      <c r="FP166" s="11"/>
      <c r="FQ166" s="11"/>
      <c r="FR166" s="11"/>
      <c r="FS166" s="11"/>
      <c r="FT166" s="11"/>
      <c r="FU166" s="11"/>
      <c r="FV166" s="11"/>
      <c r="FW166" s="11"/>
      <c r="FX166" s="11"/>
      <c r="FY166" s="11"/>
      <c r="FZ166" s="11"/>
      <c r="GA166" s="11"/>
      <c r="GB166" s="11"/>
      <c r="GC166" s="11"/>
      <c r="GD166" s="11"/>
      <c r="GE166" s="11"/>
      <c r="GF166" s="11"/>
      <c r="GG166" s="11"/>
      <c r="GH166" s="11"/>
      <c r="GI166" s="11"/>
    </row>
    <row r="167" spans="2:191" s="158" customFormat="1" ht="15" customHeight="1">
      <c r="B167" s="61"/>
      <c r="C167" s="61"/>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c r="CU167" s="11"/>
      <c r="CV167" s="11"/>
      <c r="CW167" s="11"/>
      <c r="CX167" s="11"/>
      <c r="CY167" s="11"/>
      <c r="CZ167" s="11"/>
      <c r="DA167" s="11"/>
      <c r="DB167" s="11"/>
      <c r="DC167" s="11"/>
      <c r="DD167" s="11"/>
      <c r="DE167" s="11"/>
      <c r="DF167" s="11"/>
      <c r="DG167" s="11"/>
      <c r="DH167" s="11"/>
      <c r="DI167" s="11"/>
      <c r="DJ167" s="11"/>
      <c r="DK167" s="11"/>
      <c r="DL167" s="11"/>
      <c r="DM167" s="11"/>
      <c r="DN167" s="11"/>
      <c r="DO167" s="11"/>
      <c r="DP167" s="11"/>
      <c r="DQ167" s="11"/>
      <c r="DR167" s="11"/>
      <c r="DS167" s="11"/>
      <c r="DT167" s="11"/>
      <c r="DU167" s="11"/>
      <c r="DV167" s="11"/>
      <c r="DW167" s="11"/>
      <c r="DX167" s="11"/>
      <c r="DY167" s="11"/>
      <c r="DZ167" s="11"/>
      <c r="EA167" s="11"/>
      <c r="EB167" s="11"/>
      <c r="EC167" s="11"/>
      <c r="ED167" s="11"/>
      <c r="EE167" s="11"/>
      <c r="EF167" s="11"/>
      <c r="EG167" s="11"/>
      <c r="EH167" s="11"/>
      <c r="EI167" s="11"/>
      <c r="EJ167" s="11"/>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1"/>
      <c r="FP167" s="11"/>
      <c r="FQ167" s="11"/>
      <c r="FR167" s="11"/>
      <c r="FS167" s="11"/>
      <c r="FT167" s="11"/>
      <c r="FU167" s="11"/>
      <c r="FV167" s="11"/>
      <c r="FW167" s="11"/>
      <c r="FX167" s="11"/>
      <c r="FY167" s="11"/>
      <c r="FZ167" s="11"/>
      <c r="GA167" s="11"/>
      <c r="GB167" s="11"/>
      <c r="GC167" s="11"/>
      <c r="GD167" s="11"/>
      <c r="GE167" s="11"/>
      <c r="GF167" s="11"/>
      <c r="GG167" s="11"/>
      <c r="GH167" s="11"/>
      <c r="GI167" s="11"/>
    </row>
    <row r="168" spans="2:191" s="158" customFormat="1" ht="15" customHeight="1">
      <c r="B168" s="61"/>
      <c r="C168" s="61"/>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row>
    <row r="169" spans="2:191" s="158" customFormat="1" ht="15" customHeight="1">
      <c r="B169" s="61"/>
      <c r="C169" s="61"/>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row>
    <row r="170" spans="2:191" s="158" customFormat="1" ht="15" customHeight="1">
      <c r="B170" s="61"/>
      <c r="C170" s="61"/>
      <c r="D170" s="11"/>
      <c r="E170" s="11"/>
      <c r="F170" s="11"/>
      <c r="G170" s="11"/>
      <c r="H170" s="11"/>
      <c r="I170" s="11"/>
      <c r="J170" s="11"/>
      <c r="K170" s="11"/>
      <c r="L170" s="11"/>
      <c r="M170" s="11"/>
      <c r="N170" s="11"/>
      <c r="O170" s="11"/>
      <c r="P170" s="11"/>
      <c r="Q170" s="11"/>
      <c r="R170" s="11"/>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row>
    <row r="171" spans="2:191" s="158" customFormat="1" ht="15" customHeight="1">
      <c r="B171" s="61"/>
      <c r="C171" s="61"/>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row>
    <row r="172" spans="2:191" s="158" customFormat="1" ht="15" customHeight="1">
      <c r="B172" s="61"/>
      <c r="C172" s="61"/>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row>
    <row r="173" spans="2:191" s="158" customFormat="1" ht="15" customHeight="1">
      <c r="B173" s="61"/>
      <c r="C173" s="61"/>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row>
    <row r="174" spans="2:191" s="158" customFormat="1" ht="15" customHeight="1">
      <c r="B174" s="61"/>
      <c r="C174" s="61"/>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row>
    <row r="175" spans="2:191" s="158" customFormat="1" ht="15" customHeight="1">
      <c r="B175" s="61"/>
      <c r="C175" s="61"/>
      <c r="D175" s="11"/>
      <c r="E175" s="11"/>
      <c r="F175" s="11"/>
      <c r="G175" s="11"/>
      <c r="H175" s="11"/>
      <c r="I175" s="11"/>
      <c r="J175" s="11"/>
      <c r="K175" s="11"/>
      <c r="L175" s="11"/>
      <c r="M175" s="11"/>
      <c r="N175" s="11"/>
      <c r="O175" s="11"/>
      <c r="P175" s="11"/>
      <c r="Q175" s="11"/>
      <c r="R175" s="11"/>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row>
    <row r="176" spans="2:191" s="158" customFormat="1" ht="15" customHeight="1">
      <c r="B176" s="61"/>
      <c r="C176" s="61"/>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row>
    <row r="177" spans="2:191" s="158" customFormat="1" ht="15" customHeight="1">
      <c r="B177" s="61"/>
      <c r="C177" s="61"/>
      <c r="D177" s="11"/>
      <c r="E177" s="11"/>
      <c r="F177" s="11"/>
      <c r="G177" s="11"/>
      <c r="H177" s="11"/>
      <c r="I177" s="11"/>
      <c r="J177" s="11"/>
      <c r="K177" s="11"/>
      <c r="L177" s="11"/>
      <c r="M177" s="11"/>
      <c r="N177" s="11"/>
      <c r="O177" s="11"/>
      <c r="P177" s="11"/>
      <c r="Q177" s="11"/>
      <c r="R177" s="11"/>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row>
    <row r="178" spans="2:191" s="158" customFormat="1" ht="15" customHeight="1">
      <c r="B178" s="61"/>
      <c r="C178" s="61"/>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row>
    <row r="179" spans="2:191" s="158" customFormat="1" ht="15" customHeight="1">
      <c r="B179" s="61"/>
      <c r="C179" s="61"/>
      <c r="D179" s="11"/>
      <c r="E179" s="11"/>
      <c r="F179" s="11"/>
      <c r="G179" s="11"/>
      <c r="H179" s="11"/>
      <c r="I179" s="11"/>
      <c r="J179" s="11"/>
      <c r="K179" s="11"/>
      <c r="L179" s="11"/>
      <c r="M179" s="11"/>
      <c r="N179" s="11"/>
      <c r="O179" s="11"/>
      <c r="P179" s="11"/>
      <c r="Q179" s="11"/>
      <c r="R179" s="11"/>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row>
    <row r="180" spans="2:191" s="158" customFormat="1" ht="15" customHeight="1">
      <c r="B180" s="61"/>
      <c r="C180" s="61"/>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row>
    <row r="181" spans="2:191" s="158" customFormat="1" ht="15" customHeight="1">
      <c r="B181" s="61"/>
      <c r="C181" s="61"/>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row>
    <row r="182" spans="2:191" s="158" customFormat="1" ht="15" customHeight="1">
      <c r="B182" s="61"/>
      <c r="C182" s="61"/>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row>
    <row r="183" spans="2:191" s="158" customFormat="1" ht="15" customHeight="1">
      <c r="B183" s="61"/>
      <c r="C183" s="61"/>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row>
    <row r="184" spans="2:191" s="158" customFormat="1" ht="15" customHeight="1">
      <c r="B184" s="61"/>
      <c r="C184" s="61"/>
      <c r="D184" s="11"/>
      <c r="E184" s="11"/>
      <c r="F184" s="11"/>
      <c r="G184" s="11"/>
      <c r="H184" s="11"/>
      <c r="I184" s="11"/>
      <c r="J184" s="11"/>
      <c r="K184" s="11"/>
      <c r="L184" s="11"/>
      <c r="M184" s="11"/>
      <c r="N184" s="11"/>
      <c r="O184" s="11"/>
      <c r="P184" s="11"/>
      <c r="Q184" s="11"/>
      <c r="R184" s="11"/>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row>
    <row r="185" spans="2:191" s="158" customFormat="1" ht="15" customHeight="1">
      <c r="B185" s="61"/>
      <c r="C185" s="61"/>
      <c r="D185" s="11"/>
      <c r="E185" s="11"/>
      <c r="F185" s="11"/>
      <c r="G185" s="11"/>
      <c r="H185" s="11"/>
      <c r="I185" s="11"/>
      <c r="J185" s="11"/>
      <c r="K185" s="11"/>
      <c r="L185" s="11"/>
      <c r="M185" s="11"/>
      <c r="N185" s="11"/>
      <c r="O185" s="11"/>
      <c r="P185" s="11"/>
      <c r="Q185" s="11"/>
      <c r="R185" s="11"/>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row>
    <row r="186" spans="2:191" s="158" customFormat="1" ht="15" customHeight="1">
      <c r="B186" s="61"/>
      <c r="C186" s="61"/>
      <c r="D186" s="11"/>
      <c r="E186" s="11"/>
      <c r="F186" s="11"/>
      <c r="G186" s="11"/>
      <c r="H186" s="11"/>
      <c r="I186" s="11"/>
      <c r="J186" s="11"/>
      <c r="K186" s="11"/>
      <c r="L186" s="11"/>
      <c r="M186" s="11"/>
      <c r="N186" s="11"/>
      <c r="O186" s="11"/>
      <c r="P186" s="11"/>
      <c r="Q186" s="11"/>
      <c r="R186" s="11"/>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row>
    <row r="187" spans="2:191" s="158" customFormat="1" ht="15" customHeight="1">
      <c r="B187" s="61"/>
      <c r="C187" s="61"/>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row>
    <row r="188" spans="2:191" s="158" customFormat="1" ht="15" customHeight="1">
      <c r="B188" s="61"/>
      <c r="C188" s="61"/>
      <c r="D188" s="11"/>
      <c r="E188" s="11"/>
      <c r="F188" s="11"/>
      <c r="G188" s="11"/>
      <c r="H188" s="11"/>
      <c r="I188" s="11"/>
      <c r="J188" s="11"/>
      <c r="K188" s="11"/>
      <c r="L188" s="11"/>
      <c r="M188" s="11"/>
      <c r="N188" s="11"/>
      <c r="O188" s="11"/>
      <c r="P188" s="11"/>
      <c r="Q188" s="11"/>
      <c r="R188" s="11"/>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c r="CU188" s="11"/>
      <c r="CV188" s="11"/>
      <c r="CW188" s="11"/>
      <c r="CX188" s="11"/>
      <c r="CY188" s="11"/>
      <c r="CZ188" s="11"/>
      <c r="DA188" s="11"/>
      <c r="DB188" s="11"/>
      <c r="DC188" s="11"/>
      <c r="DD188" s="11"/>
      <c r="DE188" s="11"/>
      <c r="DF188" s="11"/>
      <c r="DG188" s="11"/>
      <c r="DH188" s="11"/>
      <c r="DI188" s="11"/>
      <c r="DJ188" s="11"/>
      <c r="DK188" s="11"/>
      <c r="DL188" s="11"/>
      <c r="DM188" s="11"/>
      <c r="DN188" s="11"/>
      <c r="DO188" s="11"/>
      <c r="DP188" s="11"/>
      <c r="DQ188" s="11"/>
      <c r="DR188" s="11"/>
      <c r="DS188" s="11"/>
      <c r="DT188" s="11"/>
      <c r="DU188" s="11"/>
      <c r="DV188" s="11"/>
      <c r="DW188" s="11"/>
      <c r="DX188" s="11"/>
      <c r="DY188" s="11"/>
      <c r="DZ188" s="11"/>
      <c r="EA188" s="11"/>
      <c r="EB188" s="11"/>
      <c r="EC188" s="11"/>
      <c r="ED188" s="11"/>
      <c r="EE188" s="11"/>
      <c r="EF188" s="11"/>
      <c r="EG188" s="11"/>
      <c r="EH188" s="11"/>
      <c r="EI188" s="11"/>
      <c r="EJ188" s="11"/>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c r="GD188" s="11"/>
      <c r="GE188" s="11"/>
      <c r="GF188" s="11"/>
      <c r="GG188" s="11"/>
      <c r="GH188" s="11"/>
      <c r="GI188" s="11"/>
    </row>
    <row r="189" spans="2:191" s="158" customFormat="1" ht="15" customHeight="1">
      <c r="B189" s="61"/>
      <c r="C189" s="61"/>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c r="GD189" s="11"/>
      <c r="GE189" s="11"/>
      <c r="GF189" s="11"/>
      <c r="GG189" s="11"/>
      <c r="GH189" s="11"/>
      <c r="GI189" s="11"/>
    </row>
    <row r="190" spans="2:191" s="158" customFormat="1" ht="15" customHeight="1">
      <c r="B190" s="61"/>
      <c r="C190" s="61"/>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c r="GD190" s="11"/>
      <c r="GE190" s="11"/>
      <c r="GF190" s="11"/>
      <c r="GG190" s="11"/>
      <c r="GH190" s="11"/>
      <c r="GI190" s="11"/>
    </row>
    <row r="191" spans="2:191" s="158" customFormat="1" ht="15" customHeight="1">
      <c r="B191" s="61"/>
      <c r="C191" s="61"/>
      <c r="D191" s="11"/>
      <c r="E191" s="11"/>
      <c r="F191" s="11"/>
      <c r="G191" s="11"/>
      <c r="H191" s="11"/>
      <c r="I191" s="11"/>
      <c r="J191" s="11"/>
      <c r="K191" s="11"/>
      <c r="L191" s="11"/>
      <c r="M191" s="11"/>
      <c r="N191" s="11"/>
      <c r="O191" s="11"/>
      <c r="P191" s="11"/>
      <c r="Q191" s="11"/>
      <c r="R191" s="11"/>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c r="GD191" s="11"/>
      <c r="GE191" s="11"/>
      <c r="GF191" s="11"/>
      <c r="GG191" s="11"/>
      <c r="GH191" s="11"/>
      <c r="GI191" s="11"/>
    </row>
    <row r="192" spans="2:191" s="158" customFormat="1" ht="15" customHeight="1">
      <c r="B192" s="61"/>
      <c r="C192" s="61"/>
      <c r="D192" s="11"/>
      <c r="E192" s="11"/>
      <c r="F192" s="11"/>
      <c r="G192" s="11"/>
      <c r="H192" s="11"/>
      <c r="I192" s="11"/>
      <c r="J192" s="11"/>
      <c r="K192" s="11"/>
      <c r="L192" s="11"/>
      <c r="M192" s="11"/>
      <c r="N192" s="11"/>
      <c r="O192" s="11"/>
      <c r="P192" s="11"/>
      <c r="Q192" s="11"/>
      <c r="R192" s="11"/>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c r="GD192" s="11"/>
      <c r="GE192" s="11"/>
      <c r="GF192" s="11"/>
      <c r="GG192" s="11"/>
      <c r="GH192" s="11"/>
      <c r="GI192" s="11"/>
    </row>
    <row r="193" spans="2:191" s="158" customFormat="1" ht="15" customHeight="1">
      <c r="B193" s="61"/>
      <c r="C193" s="61"/>
      <c r="D193" s="11"/>
      <c r="E193" s="11"/>
      <c r="F193" s="11"/>
      <c r="G193" s="11"/>
      <c r="H193" s="11"/>
      <c r="I193" s="11"/>
      <c r="J193" s="11"/>
      <c r="K193" s="11"/>
      <c r="L193" s="11"/>
      <c r="M193" s="11"/>
      <c r="N193" s="11"/>
      <c r="O193" s="11"/>
      <c r="P193" s="11"/>
      <c r="Q193" s="11"/>
      <c r="R193" s="11"/>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11"/>
      <c r="FR193" s="11"/>
      <c r="FS193" s="11"/>
      <c r="FT193" s="11"/>
      <c r="FU193" s="11"/>
      <c r="FV193" s="11"/>
      <c r="FW193" s="11"/>
      <c r="FX193" s="11"/>
      <c r="FY193" s="11"/>
      <c r="FZ193" s="11"/>
      <c r="GA193" s="11"/>
      <c r="GB193" s="11"/>
      <c r="GC193" s="11"/>
      <c r="GD193" s="11"/>
      <c r="GE193" s="11"/>
      <c r="GF193" s="11"/>
      <c r="GG193" s="11"/>
      <c r="GH193" s="11"/>
      <c r="GI193" s="11"/>
    </row>
    <row r="194" spans="2:191" s="158" customFormat="1" ht="15" customHeight="1">
      <c r="B194" s="61"/>
      <c r="C194" s="61"/>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11"/>
      <c r="FR194" s="11"/>
      <c r="FS194" s="11"/>
      <c r="FT194" s="11"/>
      <c r="FU194" s="11"/>
      <c r="FV194" s="11"/>
      <c r="FW194" s="11"/>
      <c r="FX194" s="11"/>
      <c r="FY194" s="11"/>
      <c r="FZ194" s="11"/>
      <c r="GA194" s="11"/>
      <c r="GB194" s="11"/>
      <c r="GC194" s="11"/>
      <c r="GD194" s="11"/>
      <c r="GE194" s="11"/>
      <c r="GF194" s="11"/>
      <c r="GG194" s="11"/>
      <c r="GH194" s="11"/>
      <c r="GI194" s="11"/>
    </row>
    <row r="195" spans="2:191" s="158" customFormat="1" ht="15" customHeight="1">
      <c r="B195" s="61"/>
      <c r="C195" s="61"/>
      <c r="D195" s="11"/>
      <c r="E195" s="11"/>
      <c r="F195" s="11"/>
      <c r="G195" s="11"/>
      <c r="H195" s="11"/>
      <c r="I195" s="11"/>
      <c r="J195" s="11"/>
      <c r="K195" s="11"/>
      <c r="L195" s="11"/>
      <c r="M195" s="11"/>
      <c r="N195" s="11"/>
      <c r="O195" s="11"/>
      <c r="P195" s="11"/>
      <c r="Q195" s="11"/>
      <c r="R195" s="11"/>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c r="CU195" s="11"/>
      <c r="CV195" s="11"/>
      <c r="CW195" s="11"/>
      <c r="CX195" s="11"/>
      <c r="CY195" s="11"/>
      <c r="CZ195" s="11"/>
      <c r="DA195" s="11"/>
      <c r="DB195" s="11"/>
      <c r="DC195" s="11"/>
      <c r="DD195" s="11"/>
      <c r="DE195" s="11"/>
      <c r="DF195" s="11"/>
      <c r="DG195" s="11"/>
      <c r="DH195" s="11"/>
      <c r="DI195" s="11"/>
      <c r="DJ195" s="11"/>
      <c r="DK195" s="11"/>
      <c r="DL195" s="11"/>
      <c r="DM195" s="11"/>
      <c r="DN195" s="11"/>
      <c r="DO195" s="11"/>
      <c r="DP195" s="11"/>
      <c r="DQ195" s="11"/>
      <c r="DR195" s="11"/>
      <c r="DS195" s="11"/>
      <c r="DT195" s="11"/>
      <c r="DU195" s="11"/>
      <c r="DV195" s="11"/>
      <c r="DW195" s="11"/>
      <c r="DX195" s="11"/>
      <c r="DY195" s="11"/>
      <c r="DZ195" s="11"/>
      <c r="EA195" s="11"/>
      <c r="EB195" s="11"/>
      <c r="EC195" s="11"/>
      <c r="ED195" s="11"/>
      <c r="EE195" s="11"/>
      <c r="EF195" s="11"/>
      <c r="EG195" s="11"/>
      <c r="EH195" s="11"/>
      <c r="EI195" s="11"/>
      <c r="EJ195" s="11"/>
      <c r="EK195" s="11"/>
      <c r="EL195" s="11"/>
      <c r="EM195" s="11"/>
      <c r="EN195" s="11"/>
      <c r="EO195" s="11"/>
      <c r="EP195" s="11"/>
      <c r="EQ195" s="11"/>
      <c r="ER195" s="11"/>
      <c r="ES195" s="11"/>
      <c r="ET195" s="11"/>
      <c r="EU195" s="11"/>
      <c r="EV195" s="11"/>
      <c r="EW195" s="11"/>
      <c r="EX195" s="11"/>
      <c r="EY195" s="11"/>
      <c r="EZ195" s="11"/>
      <c r="FA195" s="11"/>
      <c r="FB195" s="11"/>
      <c r="FC195" s="11"/>
      <c r="FD195" s="11"/>
      <c r="FE195" s="11"/>
      <c r="FF195" s="11"/>
      <c r="FG195" s="11"/>
      <c r="FH195" s="11"/>
      <c r="FI195" s="11"/>
      <c r="FJ195" s="11"/>
      <c r="FK195" s="11"/>
      <c r="FL195" s="11"/>
      <c r="FM195" s="11"/>
      <c r="FN195" s="11"/>
      <c r="FO195" s="11"/>
      <c r="FP195" s="11"/>
      <c r="FQ195" s="11"/>
      <c r="FR195" s="11"/>
      <c r="FS195" s="11"/>
      <c r="FT195" s="11"/>
      <c r="FU195" s="11"/>
      <c r="FV195" s="11"/>
      <c r="FW195" s="11"/>
      <c r="FX195" s="11"/>
      <c r="FY195" s="11"/>
      <c r="FZ195" s="11"/>
      <c r="GA195" s="11"/>
      <c r="GB195" s="11"/>
      <c r="GC195" s="11"/>
      <c r="GD195" s="11"/>
      <c r="GE195" s="11"/>
      <c r="GF195" s="11"/>
      <c r="GG195" s="11"/>
      <c r="GH195" s="11"/>
      <c r="GI195" s="11"/>
    </row>
    <row r="196" spans="2:191" s="158" customFormat="1" ht="15" customHeight="1">
      <c r="B196" s="61"/>
      <c r="C196" s="61"/>
      <c r="D196" s="11"/>
      <c r="E196" s="11"/>
      <c r="F196" s="11"/>
      <c r="G196" s="11"/>
      <c r="H196" s="11"/>
      <c r="I196" s="11"/>
      <c r="J196" s="11"/>
      <c r="K196" s="11"/>
      <c r="L196" s="11"/>
      <c r="M196" s="11"/>
      <c r="N196" s="11"/>
      <c r="O196" s="11"/>
      <c r="P196" s="11"/>
      <c r="Q196" s="11"/>
      <c r="R196" s="11"/>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c r="CU196" s="11"/>
      <c r="CV196" s="11"/>
      <c r="CW196" s="11"/>
      <c r="CX196" s="11"/>
      <c r="CY196" s="11"/>
      <c r="CZ196" s="11"/>
      <c r="DA196" s="11"/>
      <c r="DB196" s="11"/>
      <c r="DC196" s="11"/>
      <c r="DD196" s="11"/>
      <c r="DE196" s="11"/>
      <c r="DF196" s="11"/>
      <c r="DG196" s="11"/>
      <c r="DH196" s="11"/>
      <c r="DI196" s="11"/>
      <c r="DJ196" s="11"/>
      <c r="DK196" s="11"/>
      <c r="DL196" s="11"/>
      <c r="DM196" s="11"/>
      <c r="DN196" s="11"/>
      <c r="DO196" s="11"/>
      <c r="DP196" s="11"/>
      <c r="DQ196" s="11"/>
      <c r="DR196" s="11"/>
      <c r="DS196" s="11"/>
      <c r="DT196" s="11"/>
      <c r="DU196" s="11"/>
      <c r="DV196" s="11"/>
      <c r="DW196" s="11"/>
      <c r="DX196" s="11"/>
      <c r="DY196" s="11"/>
      <c r="DZ196" s="11"/>
      <c r="EA196" s="11"/>
      <c r="EB196" s="11"/>
      <c r="EC196" s="11"/>
      <c r="ED196" s="11"/>
      <c r="EE196" s="11"/>
      <c r="EF196" s="11"/>
      <c r="EG196" s="11"/>
      <c r="EH196" s="11"/>
      <c r="EI196" s="11"/>
      <c r="EJ196" s="11"/>
      <c r="EK196" s="11"/>
      <c r="EL196" s="11"/>
      <c r="EM196" s="11"/>
      <c r="EN196" s="11"/>
      <c r="EO196" s="11"/>
      <c r="EP196" s="11"/>
      <c r="EQ196" s="11"/>
      <c r="ER196" s="11"/>
      <c r="ES196" s="11"/>
      <c r="ET196" s="11"/>
      <c r="EU196" s="11"/>
      <c r="EV196" s="11"/>
      <c r="EW196" s="11"/>
      <c r="EX196" s="11"/>
      <c r="EY196" s="11"/>
      <c r="EZ196" s="11"/>
      <c r="FA196" s="11"/>
      <c r="FB196" s="11"/>
      <c r="FC196" s="11"/>
      <c r="FD196" s="11"/>
      <c r="FE196" s="11"/>
      <c r="FF196" s="11"/>
      <c r="FG196" s="11"/>
      <c r="FH196" s="11"/>
      <c r="FI196" s="11"/>
      <c r="FJ196" s="11"/>
      <c r="FK196" s="11"/>
      <c r="FL196" s="11"/>
      <c r="FM196" s="11"/>
      <c r="FN196" s="11"/>
      <c r="FO196" s="11"/>
      <c r="FP196" s="11"/>
      <c r="FQ196" s="11"/>
      <c r="FR196" s="11"/>
      <c r="FS196" s="11"/>
      <c r="FT196" s="11"/>
      <c r="FU196" s="11"/>
      <c r="FV196" s="11"/>
      <c r="FW196" s="11"/>
      <c r="FX196" s="11"/>
      <c r="FY196" s="11"/>
      <c r="FZ196" s="11"/>
      <c r="GA196" s="11"/>
      <c r="GB196" s="11"/>
      <c r="GC196" s="11"/>
      <c r="GD196" s="11"/>
      <c r="GE196" s="11"/>
      <c r="GF196" s="11"/>
      <c r="GG196" s="11"/>
      <c r="GH196" s="11"/>
      <c r="GI196" s="11"/>
    </row>
    <row r="197" spans="2:191" s="158" customFormat="1" ht="15" customHeight="1">
      <c r="B197" s="61"/>
      <c r="C197" s="61"/>
      <c r="D197" s="11"/>
      <c r="E197" s="11"/>
      <c r="F197" s="11"/>
      <c r="G197" s="11"/>
      <c r="H197" s="11"/>
      <c r="I197" s="11"/>
      <c r="J197" s="11"/>
      <c r="K197" s="11"/>
      <c r="L197" s="11"/>
      <c r="M197" s="11"/>
      <c r="N197" s="11"/>
      <c r="O197" s="11"/>
      <c r="P197" s="11"/>
      <c r="Q197" s="11"/>
      <c r="R197" s="11"/>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c r="CU197" s="11"/>
      <c r="CV197" s="11"/>
      <c r="CW197" s="11"/>
      <c r="CX197" s="11"/>
      <c r="CY197" s="11"/>
      <c r="CZ197" s="11"/>
      <c r="DA197" s="11"/>
      <c r="DB197" s="11"/>
      <c r="DC197" s="11"/>
      <c r="DD197" s="11"/>
      <c r="DE197" s="11"/>
      <c r="DF197" s="11"/>
      <c r="DG197" s="11"/>
      <c r="DH197" s="11"/>
      <c r="DI197" s="11"/>
      <c r="DJ197" s="11"/>
      <c r="DK197" s="11"/>
      <c r="DL197" s="11"/>
      <c r="DM197" s="11"/>
      <c r="DN197" s="11"/>
      <c r="DO197" s="11"/>
      <c r="DP197" s="11"/>
      <c r="DQ197" s="11"/>
      <c r="DR197" s="11"/>
      <c r="DS197" s="11"/>
      <c r="DT197" s="11"/>
      <c r="DU197" s="11"/>
      <c r="DV197" s="11"/>
      <c r="DW197" s="11"/>
      <c r="DX197" s="11"/>
      <c r="DY197" s="11"/>
      <c r="DZ197" s="11"/>
      <c r="EA197" s="11"/>
      <c r="EB197" s="11"/>
      <c r="EC197" s="11"/>
      <c r="ED197" s="11"/>
      <c r="EE197" s="11"/>
      <c r="EF197" s="11"/>
      <c r="EG197" s="11"/>
      <c r="EH197" s="11"/>
      <c r="EI197" s="11"/>
      <c r="EJ197" s="11"/>
      <c r="EK197" s="11"/>
      <c r="EL197" s="11"/>
      <c r="EM197" s="11"/>
      <c r="EN197" s="11"/>
      <c r="EO197" s="11"/>
      <c r="EP197" s="11"/>
      <c r="EQ197" s="11"/>
      <c r="ER197" s="11"/>
      <c r="ES197" s="11"/>
      <c r="ET197" s="11"/>
      <c r="EU197" s="11"/>
      <c r="EV197" s="11"/>
      <c r="EW197" s="11"/>
      <c r="EX197" s="11"/>
      <c r="EY197" s="11"/>
      <c r="EZ197" s="11"/>
      <c r="FA197" s="11"/>
      <c r="FB197" s="11"/>
      <c r="FC197" s="11"/>
      <c r="FD197" s="11"/>
      <c r="FE197" s="11"/>
      <c r="FF197" s="11"/>
      <c r="FG197" s="11"/>
      <c r="FH197" s="11"/>
      <c r="FI197" s="11"/>
      <c r="FJ197" s="11"/>
      <c r="FK197" s="11"/>
      <c r="FL197" s="11"/>
      <c r="FM197" s="11"/>
      <c r="FN197" s="11"/>
      <c r="FO197" s="11"/>
      <c r="FP197" s="11"/>
      <c r="FQ197" s="11"/>
      <c r="FR197" s="11"/>
      <c r="FS197" s="11"/>
      <c r="FT197" s="11"/>
      <c r="FU197" s="11"/>
      <c r="FV197" s="11"/>
      <c r="FW197" s="11"/>
      <c r="FX197" s="11"/>
      <c r="FY197" s="11"/>
      <c r="FZ197" s="11"/>
      <c r="GA197" s="11"/>
      <c r="GB197" s="11"/>
      <c r="GC197" s="11"/>
      <c r="GD197" s="11"/>
      <c r="GE197" s="11"/>
      <c r="GF197" s="11"/>
      <c r="GG197" s="11"/>
      <c r="GH197" s="11"/>
      <c r="GI197" s="11"/>
    </row>
    <row r="198" spans="2:191" s="158" customFormat="1" ht="15" customHeight="1">
      <c r="B198" s="61"/>
      <c r="C198" s="61"/>
      <c r="D198" s="11"/>
      <c r="E198" s="11"/>
      <c r="F198" s="11"/>
      <c r="G198" s="11"/>
      <c r="H198" s="11"/>
      <c r="I198" s="11"/>
      <c r="J198" s="11"/>
      <c r="K198" s="11"/>
      <c r="L198" s="11"/>
      <c r="M198" s="11"/>
      <c r="N198" s="11"/>
      <c r="O198" s="11"/>
      <c r="P198" s="11"/>
      <c r="Q198" s="11"/>
      <c r="R198" s="11"/>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c r="CU198" s="11"/>
      <c r="CV198" s="11"/>
      <c r="CW198" s="11"/>
      <c r="CX198" s="11"/>
      <c r="CY198" s="11"/>
      <c r="CZ198" s="11"/>
      <c r="DA198" s="11"/>
      <c r="DB198" s="11"/>
      <c r="DC198" s="11"/>
      <c r="DD198" s="11"/>
      <c r="DE198" s="11"/>
      <c r="DF198" s="11"/>
      <c r="DG198" s="11"/>
      <c r="DH198" s="11"/>
      <c r="DI198" s="11"/>
      <c r="DJ198" s="11"/>
      <c r="DK198" s="11"/>
      <c r="DL198" s="11"/>
      <c r="DM198" s="11"/>
      <c r="DN198" s="11"/>
      <c r="DO198" s="11"/>
      <c r="DP198" s="11"/>
      <c r="DQ198" s="11"/>
      <c r="DR198" s="11"/>
      <c r="DS198" s="11"/>
      <c r="DT198" s="11"/>
      <c r="DU198" s="11"/>
      <c r="DV198" s="11"/>
      <c r="DW198" s="11"/>
      <c r="DX198" s="11"/>
      <c r="DY198" s="11"/>
      <c r="DZ198" s="11"/>
      <c r="EA198" s="11"/>
      <c r="EB198" s="11"/>
      <c r="EC198" s="11"/>
      <c r="ED198" s="11"/>
      <c r="EE198" s="11"/>
      <c r="EF198" s="11"/>
      <c r="EG198" s="11"/>
      <c r="EH198" s="11"/>
      <c r="EI198" s="11"/>
      <c r="EJ198" s="11"/>
      <c r="EK198" s="11"/>
      <c r="EL198" s="11"/>
      <c r="EM198" s="11"/>
      <c r="EN198" s="11"/>
      <c r="EO198" s="11"/>
      <c r="EP198" s="11"/>
      <c r="EQ198" s="11"/>
      <c r="ER198" s="11"/>
      <c r="ES198" s="11"/>
      <c r="ET198" s="11"/>
      <c r="EU198" s="11"/>
      <c r="EV198" s="11"/>
      <c r="EW198" s="11"/>
      <c r="EX198" s="11"/>
      <c r="EY198" s="11"/>
      <c r="EZ198" s="11"/>
      <c r="FA198" s="11"/>
      <c r="FB198" s="11"/>
      <c r="FC198" s="11"/>
      <c r="FD198" s="11"/>
      <c r="FE198" s="11"/>
      <c r="FF198" s="11"/>
      <c r="FG198" s="11"/>
      <c r="FH198" s="11"/>
      <c r="FI198" s="11"/>
      <c r="FJ198" s="11"/>
      <c r="FK198" s="11"/>
      <c r="FL198" s="11"/>
      <c r="FM198" s="11"/>
      <c r="FN198" s="11"/>
      <c r="FO198" s="11"/>
      <c r="FP198" s="11"/>
      <c r="FQ198" s="11"/>
      <c r="FR198" s="11"/>
      <c r="FS198" s="11"/>
      <c r="FT198" s="11"/>
      <c r="FU198" s="11"/>
      <c r="FV198" s="11"/>
      <c r="FW198" s="11"/>
      <c r="FX198" s="11"/>
      <c r="FY198" s="11"/>
      <c r="FZ198" s="11"/>
      <c r="GA198" s="11"/>
      <c r="GB198" s="11"/>
      <c r="GC198" s="11"/>
      <c r="GD198" s="11"/>
      <c r="GE198" s="11"/>
      <c r="GF198" s="11"/>
      <c r="GG198" s="11"/>
      <c r="GH198" s="11"/>
      <c r="GI198" s="11"/>
    </row>
    <row r="199" spans="2:191" s="158" customFormat="1" ht="15" customHeight="1">
      <c r="B199" s="61"/>
      <c r="C199" s="61"/>
      <c r="D199" s="11"/>
      <c r="E199" s="11"/>
      <c r="F199" s="11"/>
      <c r="G199" s="11"/>
      <c r="H199" s="11"/>
      <c r="I199" s="11"/>
      <c r="J199" s="11"/>
      <c r="K199" s="11"/>
      <c r="L199" s="11"/>
      <c r="M199" s="11"/>
      <c r="N199" s="11"/>
      <c r="O199" s="11"/>
      <c r="P199" s="11"/>
      <c r="Q199" s="11"/>
      <c r="R199" s="11"/>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c r="CU199" s="11"/>
      <c r="CV199" s="11"/>
      <c r="CW199" s="11"/>
      <c r="CX199" s="11"/>
      <c r="CY199" s="11"/>
      <c r="CZ199" s="11"/>
      <c r="DA199" s="11"/>
      <c r="DB199" s="11"/>
      <c r="DC199" s="11"/>
      <c r="DD199" s="11"/>
      <c r="DE199" s="11"/>
      <c r="DF199" s="11"/>
      <c r="DG199" s="11"/>
      <c r="DH199" s="11"/>
      <c r="DI199" s="11"/>
      <c r="DJ199" s="11"/>
      <c r="DK199" s="11"/>
      <c r="DL199" s="11"/>
      <c r="DM199" s="11"/>
      <c r="DN199" s="11"/>
      <c r="DO199" s="11"/>
      <c r="DP199" s="11"/>
      <c r="DQ199" s="11"/>
      <c r="DR199" s="11"/>
      <c r="DS199" s="11"/>
      <c r="DT199" s="11"/>
      <c r="DU199" s="11"/>
      <c r="DV199" s="11"/>
      <c r="DW199" s="11"/>
      <c r="DX199" s="11"/>
      <c r="DY199" s="11"/>
      <c r="DZ199" s="11"/>
      <c r="EA199" s="11"/>
      <c r="EB199" s="11"/>
      <c r="EC199" s="11"/>
      <c r="ED199" s="11"/>
      <c r="EE199" s="11"/>
      <c r="EF199" s="11"/>
      <c r="EG199" s="11"/>
      <c r="EH199" s="11"/>
      <c r="EI199" s="11"/>
      <c r="EJ199" s="11"/>
      <c r="EK199" s="11"/>
      <c r="EL199" s="11"/>
      <c r="EM199" s="11"/>
      <c r="EN199" s="11"/>
      <c r="EO199" s="11"/>
      <c r="EP199" s="11"/>
      <c r="EQ199" s="11"/>
      <c r="ER199" s="11"/>
      <c r="ES199" s="11"/>
      <c r="ET199" s="11"/>
      <c r="EU199" s="11"/>
      <c r="EV199" s="11"/>
      <c r="EW199" s="11"/>
      <c r="EX199" s="11"/>
      <c r="EY199" s="11"/>
      <c r="EZ199" s="11"/>
      <c r="FA199" s="11"/>
      <c r="FB199" s="11"/>
      <c r="FC199" s="11"/>
      <c r="FD199" s="11"/>
      <c r="FE199" s="11"/>
      <c r="FF199" s="11"/>
      <c r="FG199" s="11"/>
      <c r="FH199" s="11"/>
      <c r="FI199" s="11"/>
      <c r="FJ199" s="11"/>
      <c r="FK199" s="11"/>
      <c r="FL199" s="11"/>
      <c r="FM199" s="11"/>
      <c r="FN199" s="11"/>
      <c r="FO199" s="11"/>
      <c r="FP199" s="11"/>
      <c r="FQ199" s="11"/>
      <c r="FR199" s="11"/>
      <c r="FS199" s="11"/>
      <c r="FT199" s="11"/>
      <c r="FU199" s="11"/>
      <c r="FV199" s="11"/>
      <c r="FW199" s="11"/>
      <c r="FX199" s="11"/>
      <c r="FY199" s="11"/>
      <c r="FZ199" s="11"/>
      <c r="GA199" s="11"/>
      <c r="GB199" s="11"/>
      <c r="GC199" s="11"/>
      <c r="GD199" s="11"/>
      <c r="GE199" s="11"/>
      <c r="GF199" s="11"/>
      <c r="GG199" s="11"/>
      <c r="GH199" s="11"/>
      <c r="GI199" s="11"/>
    </row>
    <row r="200" spans="2:191" s="158" customFormat="1" ht="15" customHeight="1">
      <c r="B200" s="61"/>
      <c r="C200" s="61"/>
      <c r="D200" s="11"/>
      <c r="E200" s="11"/>
      <c r="F200" s="11"/>
      <c r="G200" s="11"/>
      <c r="H200" s="11"/>
      <c r="I200" s="11"/>
      <c r="J200" s="11"/>
      <c r="K200" s="11"/>
      <c r="L200" s="11"/>
      <c r="M200" s="11"/>
      <c r="N200" s="11"/>
      <c r="O200" s="11"/>
      <c r="P200" s="11"/>
      <c r="Q200" s="11"/>
      <c r="R200" s="11"/>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c r="CI200" s="11"/>
      <c r="CJ200" s="11"/>
      <c r="CK200" s="11"/>
      <c r="CL200" s="11"/>
      <c r="CM200" s="11"/>
      <c r="CN200" s="11"/>
      <c r="CO200" s="11"/>
      <c r="CP200" s="11"/>
      <c r="CQ200" s="11"/>
      <c r="CR200" s="11"/>
      <c r="CS200" s="11"/>
      <c r="CT200" s="11"/>
      <c r="CU200" s="11"/>
      <c r="CV200" s="11"/>
      <c r="CW200" s="11"/>
      <c r="CX200" s="11"/>
      <c r="CY200" s="11"/>
      <c r="CZ200" s="11"/>
      <c r="DA200" s="11"/>
      <c r="DB200" s="11"/>
      <c r="DC200" s="11"/>
      <c r="DD200" s="11"/>
      <c r="DE200" s="11"/>
      <c r="DF200" s="11"/>
      <c r="DG200" s="11"/>
      <c r="DH200" s="11"/>
      <c r="DI200" s="11"/>
      <c r="DJ200" s="11"/>
      <c r="DK200" s="11"/>
      <c r="DL200" s="11"/>
      <c r="DM200" s="11"/>
      <c r="DN200" s="11"/>
      <c r="DO200" s="11"/>
      <c r="DP200" s="11"/>
      <c r="DQ200" s="11"/>
      <c r="DR200" s="11"/>
      <c r="DS200" s="11"/>
      <c r="DT200" s="11"/>
      <c r="DU200" s="11"/>
      <c r="DV200" s="11"/>
      <c r="DW200" s="11"/>
      <c r="DX200" s="11"/>
      <c r="DY200" s="11"/>
      <c r="DZ200" s="11"/>
      <c r="EA200" s="11"/>
      <c r="EB200" s="11"/>
      <c r="EC200" s="11"/>
      <c r="ED200" s="11"/>
      <c r="EE200" s="11"/>
      <c r="EF200" s="11"/>
      <c r="EG200" s="11"/>
      <c r="EH200" s="11"/>
      <c r="EI200" s="11"/>
      <c r="EJ200" s="11"/>
      <c r="EK200" s="11"/>
      <c r="EL200" s="11"/>
      <c r="EM200" s="11"/>
      <c r="EN200" s="11"/>
      <c r="EO200" s="11"/>
      <c r="EP200" s="11"/>
      <c r="EQ200" s="11"/>
      <c r="ER200" s="11"/>
      <c r="ES200" s="11"/>
      <c r="ET200" s="11"/>
      <c r="EU200" s="11"/>
      <c r="EV200" s="11"/>
      <c r="EW200" s="11"/>
      <c r="EX200" s="11"/>
      <c r="EY200" s="11"/>
      <c r="EZ200" s="11"/>
      <c r="FA200" s="11"/>
      <c r="FB200" s="11"/>
      <c r="FC200" s="11"/>
      <c r="FD200" s="11"/>
      <c r="FE200" s="11"/>
      <c r="FF200" s="11"/>
      <c r="FG200" s="11"/>
      <c r="FH200" s="11"/>
      <c r="FI200" s="11"/>
      <c r="FJ200" s="11"/>
      <c r="FK200" s="11"/>
      <c r="FL200" s="11"/>
      <c r="FM200" s="11"/>
      <c r="FN200" s="11"/>
      <c r="FO200" s="11"/>
      <c r="FP200" s="11"/>
      <c r="FQ200" s="11"/>
      <c r="FR200" s="11"/>
      <c r="FS200" s="11"/>
      <c r="FT200" s="11"/>
      <c r="FU200" s="11"/>
      <c r="FV200" s="11"/>
      <c r="FW200" s="11"/>
      <c r="FX200" s="11"/>
      <c r="FY200" s="11"/>
      <c r="FZ200" s="11"/>
      <c r="GA200" s="11"/>
      <c r="GB200" s="11"/>
      <c r="GC200" s="11"/>
      <c r="GD200" s="11"/>
      <c r="GE200" s="11"/>
      <c r="GF200" s="11"/>
      <c r="GG200" s="11"/>
      <c r="GH200" s="11"/>
      <c r="GI200" s="11"/>
    </row>
    <row r="201" spans="2:191" s="158" customFormat="1" ht="15" customHeight="1">
      <c r="B201" s="61"/>
      <c r="C201" s="61"/>
      <c r="D201" s="11"/>
      <c r="E201" s="11"/>
      <c r="F201" s="11"/>
      <c r="G201" s="11"/>
      <c r="H201" s="11"/>
      <c r="I201" s="11"/>
      <c r="J201" s="11"/>
      <c r="K201" s="11"/>
      <c r="L201" s="11"/>
      <c r="M201" s="11"/>
      <c r="N201" s="11"/>
      <c r="O201" s="11"/>
      <c r="P201" s="11"/>
      <c r="Q201" s="11"/>
      <c r="R201" s="11"/>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1"/>
      <c r="BT201" s="11"/>
      <c r="BU201" s="11"/>
      <c r="BV201" s="11"/>
      <c r="BW201" s="11"/>
      <c r="BX201" s="11"/>
      <c r="BY201" s="11"/>
      <c r="BZ201" s="11"/>
      <c r="CA201" s="11"/>
      <c r="CB201" s="11"/>
      <c r="CC201" s="11"/>
      <c r="CD201" s="11"/>
      <c r="CE201" s="11"/>
      <c r="CF201" s="11"/>
      <c r="CG201" s="11"/>
      <c r="CH201" s="11"/>
      <c r="CI201" s="11"/>
      <c r="CJ201" s="11"/>
      <c r="CK201" s="11"/>
      <c r="CL201" s="11"/>
      <c r="CM201" s="11"/>
      <c r="CN201" s="11"/>
      <c r="CO201" s="11"/>
      <c r="CP201" s="11"/>
      <c r="CQ201" s="11"/>
      <c r="CR201" s="11"/>
      <c r="CS201" s="11"/>
      <c r="CT201" s="11"/>
      <c r="CU201" s="11"/>
      <c r="CV201" s="11"/>
      <c r="CW201" s="11"/>
      <c r="CX201" s="11"/>
      <c r="CY201" s="11"/>
      <c r="CZ201" s="11"/>
      <c r="DA201" s="11"/>
      <c r="DB201" s="11"/>
      <c r="DC201" s="11"/>
      <c r="DD201" s="11"/>
      <c r="DE201" s="11"/>
      <c r="DF201" s="11"/>
      <c r="DG201" s="11"/>
      <c r="DH201" s="11"/>
      <c r="DI201" s="11"/>
      <c r="DJ201" s="11"/>
      <c r="DK201" s="11"/>
      <c r="DL201" s="11"/>
      <c r="DM201" s="11"/>
      <c r="DN201" s="11"/>
      <c r="DO201" s="11"/>
      <c r="DP201" s="11"/>
      <c r="DQ201" s="11"/>
      <c r="DR201" s="11"/>
      <c r="DS201" s="11"/>
      <c r="DT201" s="11"/>
      <c r="DU201" s="11"/>
      <c r="DV201" s="11"/>
      <c r="DW201" s="11"/>
      <c r="DX201" s="11"/>
      <c r="DY201" s="11"/>
      <c r="DZ201" s="11"/>
      <c r="EA201" s="11"/>
      <c r="EB201" s="11"/>
      <c r="EC201" s="11"/>
      <c r="ED201" s="11"/>
      <c r="EE201" s="11"/>
      <c r="EF201" s="11"/>
      <c r="EG201" s="11"/>
      <c r="EH201" s="11"/>
      <c r="EI201" s="11"/>
      <c r="EJ201" s="11"/>
      <c r="EK201" s="11"/>
      <c r="EL201" s="11"/>
      <c r="EM201" s="11"/>
      <c r="EN201" s="11"/>
      <c r="EO201" s="11"/>
      <c r="EP201" s="11"/>
      <c r="EQ201" s="11"/>
      <c r="ER201" s="11"/>
      <c r="ES201" s="11"/>
      <c r="ET201" s="11"/>
      <c r="EU201" s="11"/>
      <c r="EV201" s="11"/>
      <c r="EW201" s="11"/>
      <c r="EX201" s="11"/>
      <c r="EY201" s="11"/>
      <c r="EZ201" s="11"/>
      <c r="FA201" s="11"/>
      <c r="FB201" s="11"/>
      <c r="FC201" s="11"/>
      <c r="FD201" s="11"/>
      <c r="FE201" s="11"/>
      <c r="FF201" s="11"/>
      <c r="FG201" s="11"/>
      <c r="FH201" s="11"/>
      <c r="FI201" s="11"/>
      <c r="FJ201" s="11"/>
      <c r="FK201" s="11"/>
      <c r="FL201" s="11"/>
      <c r="FM201" s="11"/>
      <c r="FN201" s="11"/>
      <c r="FO201" s="11"/>
      <c r="FP201" s="11"/>
      <c r="FQ201" s="11"/>
      <c r="FR201" s="11"/>
      <c r="FS201" s="11"/>
      <c r="FT201" s="11"/>
      <c r="FU201" s="11"/>
      <c r="FV201" s="11"/>
      <c r="FW201" s="11"/>
      <c r="FX201" s="11"/>
      <c r="FY201" s="11"/>
      <c r="FZ201" s="11"/>
      <c r="GA201" s="11"/>
      <c r="GB201" s="11"/>
      <c r="GC201" s="11"/>
      <c r="GD201" s="11"/>
      <c r="GE201" s="11"/>
      <c r="GF201" s="11"/>
      <c r="GG201" s="11"/>
      <c r="GH201" s="11"/>
      <c r="GI201" s="11"/>
    </row>
  </sheetData>
  <mergeCells count="5">
    <mergeCell ref="A74:F74"/>
    <mergeCell ref="A6:C6"/>
    <mergeCell ref="C7:D7"/>
    <mergeCell ref="E7:F7"/>
    <mergeCell ref="A1:E1"/>
  </mergeCells>
  <hyperlinks>
    <hyperlink ref="G3" location="Índice!A1" display="Volver al índice"/>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P229"/>
  <sheetViews>
    <sheetView zoomScaleNormal="100" workbookViewId="0">
      <selection activeCell="A6" sqref="A6:B6"/>
    </sheetView>
  </sheetViews>
  <sheetFormatPr baseColWidth="10" defaultColWidth="11.42578125" defaultRowHeight="24.75" customHeight="1"/>
  <cols>
    <col min="1" max="1" width="3.28515625" style="61" customWidth="1"/>
    <col min="2" max="2" width="56.42578125" style="61" customWidth="1"/>
    <col min="3" max="4" width="9.28515625" style="11" customWidth="1"/>
    <col min="5" max="6" width="9.5703125" style="11" customWidth="1"/>
    <col min="7" max="16384" width="11.42578125" style="11"/>
  </cols>
  <sheetData>
    <row r="1" spans="1:16" s="2" customFormat="1" ht="15.75" customHeight="1">
      <c r="A1" s="335" t="s">
        <v>32</v>
      </c>
      <c r="B1" s="336"/>
      <c r="C1" s="337"/>
      <c r="D1" s="1"/>
      <c r="E1" s="343" t="s">
        <v>99</v>
      </c>
      <c r="F1" s="343"/>
    </row>
    <row r="2" spans="1:16" s="2" customFormat="1" ht="5.25" customHeight="1">
      <c r="A2" s="46"/>
      <c r="B2" s="47"/>
      <c r="C2" s="1"/>
      <c r="D2" s="1"/>
      <c r="E2" s="1"/>
      <c r="F2" s="1"/>
    </row>
    <row r="3" spans="1:16" s="2" customFormat="1" ht="15" customHeight="1">
      <c r="A3" s="41" t="s">
        <v>82</v>
      </c>
      <c r="B3" s="41"/>
      <c r="C3" s="4"/>
      <c r="D3" s="4"/>
      <c r="E3" s="4"/>
      <c r="F3" s="4"/>
    </row>
    <row r="4" spans="1:16" s="2" customFormat="1" ht="15" customHeight="1">
      <c r="A4" s="42" t="s">
        <v>10</v>
      </c>
      <c r="B4" s="42"/>
      <c r="C4" s="5"/>
      <c r="D4" s="5"/>
      <c r="E4" s="5"/>
      <c r="F4" s="5"/>
      <c r="G4" s="6"/>
    </row>
    <row r="5" spans="1:16" s="8" customFormat="1" ht="6" customHeight="1">
      <c r="A5" s="48"/>
      <c r="B5" s="49"/>
      <c r="C5" s="7"/>
      <c r="D5" s="7"/>
      <c r="E5" s="7"/>
      <c r="F5" s="7"/>
    </row>
    <row r="6" spans="1:16" s="8" customFormat="1" ht="15" customHeight="1" thickBot="1">
      <c r="A6" s="390" t="s">
        <v>1887</v>
      </c>
      <c r="B6" s="391"/>
      <c r="C6" s="9"/>
      <c r="D6" s="9"/>
    </row>
    <row r="7" spans="1:16" s="2" customFormat="1" ht="21.75" customHeight="1">
      <c r="A7" s="50"/>
      <c r="B7" s="340"/>
      <c r="C7" s="342"/>
      <c r="D7" s="342"/>
      <c r="E7" s="342"/>
      <c r="F7" s="261"/>
    </row>
    <row r="8" spans="1:16" s="2" customFormat="1" ht="21.75" customHeight="1">
      <c r="A8" s="51"/>
      <c r="B8" s="341"/>
      <c r="C8" s="44" t="s">
        <v>34</v>
      </c>
      <c r="D8" s="44" t="s">
        <v>35</v>
      </c>
      <c r="E8" s="44" t="s">
        <v>36</v>
      </c>
      <c r="F8" s="44" t="s">
        <v>37</v>
      </c>
      <c r="H8" s="287"/>
      <c r="I8" s="287"/>
      <c r="J8" s="287"/>
      <c r="K8" s="287"/>
      <c r="L8" s="288"/>
      <c r="M8" s="287"/>
      <c r="N8" s="287"/>
      <c r="O8" s="287"/>
      <c r="P8" s="287"/>
    </row>
    <row r="9" spans="1:16" s="8" customFormat="1" ht="26.25" customHeight="1">
      <c r="A9" s="52"/>
      <c r="B9" s="53" t="s">
        <v>37</v>
      </c>
      <c r="C9" s="135">
        <f>SUM(C12:C15)</f>
        <v>331</v>
      </c>
      <c r="D9" s="135">
        <f>SUM(D12:D15)</f>
        <v>1</v>
      </c>
      <c r="E9" s="135">
        <f>SUM(E12:E15)</f>
        <v>1</v>
      </c>
      <c r="F9" s="135">
        <f>SUM(F12:F15)</f>
        <v>333</v>
      </c>
      <c r="G9" s="10"/>
      <c r="H9" s="287"/>
      <c r="I9" s="287"/>
      <c r="J9" s="287"/>
      <c r="K9" s="287"/>
      <c r="L9" s="288"/>
      <c r="M9" s="287"/>
      <c r="N9" s="287"/>
      <c r="O9" s="287"/>
      <c r="P9" s="287"/>
    </row>
    <row r="10" spans="1:16" s="8" customFormat="1" ht="11.25" customHeight="1">
      <c r="A10" s="52"/>
      <c r="B10" s="54"/>
      <c r="C10" s="248"/>
      <c r="D10" s="248"/>
      <c r="E10" s="248"/>
      <c r="F10" s="248"/>
      <c r="G10" s="10"/>
      <c r="H10" s="265"/>
      <c r="I10" s="265"/>
      <c r="J10" s="265"/>
      <c r="K10" s="265"/>
    </row>
    <row r="11" spans="1:16" s="8" customFormat="1" ht="13.5" customHeight="1">
      <c r="A11" s="52"/>
      <c r="B11" s="54" t="s">
        <v>8</v>
      </c>
      <c r="C11" s="248"/>
      <c r="D11" s="248"/>
      <c r="E11" s="248"/>
      <c r="F11" s="248"/>
      <c r="G11" s="10"/>
    </row>
    <row r="12" spans="1:16" s="8" customFormat="1" ht="13.5" customHeight="1">
      <c r="A12" s="55"/>
      <c r="B12" s="56" t="s">
        <v>4</v>
      </c>
      <c r="C12" s="257">
        <f>SUM(C18)</f>
        <v>17</v>
      </c>
      <c r="D12" s="257">
        <f t="shared" ref="D12:E12" si="0">SUM(D18)</f>
        <v>1</v>
      </c>
      <c r="E12" s="257">
        <f t="shared" si="0"/>
        <v>0</v>
      </c>
      <c r="F12" s="135">
        <f>SUM(C12:E12)</f>
        <v>18</v>
      </c>
    </row>
    <row r="13" spans="1:16" s="8" customFormat="1" ht="13.5" customHeight="1">
      <c r="A13" s="55"/>
      <c r="B13" s="56" t="s">
        <v>5</v>
      </c>
      <c r="C13" s="257">
        <f>SUM(C19:C33)</f>
        <v>92</v>
      </c>
      <c r="D13" s="257">
        <f t="shared" ref="D13:E13" si="1">SUM(D19:D33)</f>
        <v>0</v>
      </c>
      <c r="E13" s="257">
        <f t="shared" si="1"/>
        <v>0</v>
      </c>
      <c r="F13" s="135">
        <f t="shared" ref="F13:F15" si="2">SUM(C13:E13)</f>
        <v>92</v>
      </c>
    </row>
    <row r="14" spans="1:16" s="8" customFormat="1" ht="13.5" customHeight="1">
      <c r="A14" s="55"/>
      <c r="B14" s="56" t="s">
        <v>43</v>
      </c>
      <c r="C14" s="257">
        <f>SUM(C34:C36)</f>
        <v>46</v>
      </c>
      <c r="D14" s="257">
        <f t="shared" ref="D14:E14" si="3">SUM(D34:D36)</f>
        <v>0</v>
      </c>
      <c r="E14" s="257">
        <f t="shared" si="3"/>
        <v>0</v>
      </c>
      <c r="F14" s="135">
        <f t="shared" si="2"/>
        <v>46</v>
      </c>
    </row>
    <row r="15" spans="1:16" s="8" customFormat="1" ht="13.5" customHeight="1">
      <c r="A15" s="55"/>
      <c r="B15" s="56" t="s">
        <v>6</v>
      </c>
      <c r="C15" s="257">
        <f>SUM(C37:C74)</f>
        <v>176</v>
      </c>
      <c r="D15" s="257">
        <f t="shared" ref="D15:E15" si="4">SUM(D37:D74)</f>
        <v>0</v>
      </c>
      <c r="E15" s="257">
        <f t="shared" si="4"/>
        <v>1</v>
      </c>
      <c r="F15" s="135">
        <f t="shared" si="2"/>
        <v>177</v>
      </c>
    </row>
    <row r="16" spans="1:16" s="8" customFormat="1" ht="9" customHeight="1">
      <c r="A16" s="55"/>
      <c r="B16" s="56"/>
      <c r="C16" s="208"/>
      <c r="D16" s="208"/>
      <c r="E16" s="208"/>
      <c r="F16" s="208"/>
    </row>
    <row r="17" spans="1:8" s="8" customFormat="1" ht="13.5" customHeight="1">
      <c r="A17" s="55"/>
      <c r="B17" s="54" t="s">
        <v>9</v>
      </c>
      <c r="C17" s="208"/>
      <c r="D17" s="208"/>
      <c r="E17" s="208"/>
      <c r="F17" s="208"/>
    </row>
    <row r="18" spans="1:8" s="85" customFormat="1" ht="15" customHeight="1">
      <c r="A18" s="58"/>
      <c r="B18" s="107" t="s">
        <v>1623</v>
      </c>
      <c r="C18" s="209">
        <v>17</v>
      </c>
      <c r="D18" s="209">
        <v>1</v>
      </c>
      <c r="E18" s="209">
        <v>0</v>
      </c>
      <c r="F18" s="135">
        <f>SUM(C18:E18)</f>
        <v>18</v>
      </c>
      <c r="G18" s="11"/>
      <c r="H18" s="295"/>
    </row>
    <row r="19" spans="1:8" s="85" customFormat="1" ht="15" customHeight="1">
      <c r="A19" s="58"/>
      <c r="B19" s="107" t="s">
        <v>1624</v>
      </c>
      <c r="C19" s="209">
        <v>31</v>
      </c>
      <c r="D19" s="209">
        <v>0</v>
      </c>
      <c r="E19" s="209">
        <v>0</v>
      </c>
      <c r="F19" s="135">
        <f t="shared" ref="F19:F59" si="5">SUM(C19:E19)</f>
        <v>31</v>
      </c>
      <c r="G19" s="11"/>
      <c r="H19" s="295"/>
    </row>
    <row r="20" spans="1:8" s="85" customFormat="1" ht="15" customHeight="1">
      <c r="A20" s="58"/>
      <c r="B20" s="107" t="s">
        <v>1625</v>
      </c>
      <c r="C20" s="209">
        <v>6</v>
      </c>
      <c r="D20" s="209">
        <v>0</v>
      </c>
      <c r="E20" s="209">
        <v>0</v>
      </c>
      <c r="F20" s="135">
        <f t="shared" si="5"/>
        <v>6</v>
      </c>
      <c r="G20" s="11"/>
      <c r="H20" s="295"/>
    </row>
    <row r="21" spans="1:8" s="85" customFormat="1" ht="15" customHeight="1">
      <c r="A21" s="58"/>
      <c r="B21" s="107" t="s">
        <v>1626</v>
      </c>
      <c r="C21" s="209">
        <v>6</v>
      </c>
      <c r="D21" s="209">
        <v>0</v>
      </c>
      <c r="E21" s="209">
        <v>0</v>
      </c>
      <c r="F21" s="135">
        <f t="shared" si="5"/>
        <v>6</v>
      </c>
      <c r="G21" s="11"/>
      <c r="H21" s="295"/>
    </row>
    <row r="22" spans="1:8" s="85" customFormat="1" ht="15" customHeight="1">
      <c r="A22" s="58"/>
      <c r="B22" s="107" t="s">
        <v>1627</v>
      </c>
      <c r="C22" s="209">
        <v>5</v>
      </c>
      <c r="D22" s="209">
        <v>0</v>
      </c>
      <c r="E22" s="209">
        <v>0</v>
      </c>
      <c r="F22" s="135">
        <f t="shared" si="5"/>
        <v>5</v>
      </c>
      <c r="G22" s="11"/>
      <c r="H22" s="295"/>
    </row>
    <row r="23" spans="1:8" s="85" customFormat="1" ht="15" customHeight="1">
      <c r="A23" s="58"/>
      <c r="B23" s="107" t="s">
        <v>1628</v>
      </c>
      <c r="C23" s="209">
        <v>1</v>
      </c>
      <c r="D23" s="209">
        <v>0</v>
      </c>
      <c r="E23" s="209">
        <v>0</v>
      </c>
      <c r="F23" s="135">
        <f t="shared" si="5"/>
        <v>1</v>
      </c>
      <c r="G23" s="11"/>
      <c r="H23" s="295"/>
    </row>
    <row r="24" spans="1:8" s="85" customFormat="1" ht="15" customHeight="1">
      <c r="A24" s="58"/>
      <c r="B24" s="107" t="s">
        <v>1630</v>
      </c>
      <c r="C24" s="209">
        <v>3</v>
      </c>
      <c r="D24" s="209">
        <v>0</v>
      </c>
      <c r="E24" s="209">
        <v>0</v>
      </c>
      <c r="F24" s="135">
        <f t="shared" si="5"/>
        <v>3</v>
      </c>
      <c r="G24" s="11"/>
      <c r="H24" s="295"/>
    </row>
    <row r="25" spans="1:8" s="85" customFormat="1" ht="15" customHeight="1">
      <c r="A25" s="58"/>
      <c r="B25" s="107" t="s">
        <v>1631</v>
      </c>
      <c r="C25" s="209">
        <v>1</v>
      </c>
      <c r="D25" s="209">
        <v>0</v>
      </c>
      <c r="E25" s="209">
        <v>0</v>
      </c>
      <c r="F25" s="135">
        <f t="shared" si="5"/>
        <v>1</v>
      </c>
      <c r="G25" s="11"/>
      <c r="H25" s="295"/>
    </row>
    <row r="26" spans="1:8" s="85" customFormat="1" ht="15" customHeight="1">
      <c r="A26" s="58"/>
      <c r="B26" s="107" t="s">
        <v>1632</v>
      </c>
      <c r="C26" s="209">
        <v>3</v>
      </c>
      <c r="D26" s="209">
        <v>0</v>
      </c>
      <c r="E26" s="209">
        <v>0</v>
      </c>
      <c r="F26" s="135">
        <f t="shared" si="5"/>
        <v>3</v>
      </c>
      <c r="G26" s="11"/>
      <c r="H26" s="295"/>
    </row>
    <row r="27" spans="1:8" s="85" customFormat="1" ht="15" customHeight="1">
      <c r="A27" s="58"/>
      <c r="B27" s="107" t="s">
        <v>1633</v>
      </c>
      <c r="C27" s="209">
        <v>13</v>
      </c>
      <c r="D27" s="209">
        <v>0</v>
      </c>
      <c r="E27" s="209">
        <v>0</v>
      </c>
      <c r="F27" s="135">
        <f t="shared" si="5"/>
        <v>13</v>
      </c>
      <c r="G27" s="11"/>
      <c r="H27" s="295"/>
    </row>
    <row r="28" spans="1:8" s="85" customFormat="1" ht="15" customHeight="1">
      <c r="A28" s="58"/>
      <c r="B28" s="107" t="s">
        <v>1634</v>
      </c>
      <c r="C28" s="209">
        <v>3</v>
      </c>
      <c r="D28" s="209">
        <v>0</v>
      </c>
      <c r="E28" s="209">
        <v>0</v>
      </c>
      <c r="F28" s="135">
        <f t="shared" si="5"/>
        <v>3</v>
      </c>
      <c r="G28" s="11"/>
      <c r="H28" s="295"/>
    </row>
    <row r="29" spans="1:8" s="85" customFormat="1" ht="15" customHeight="1">
      <c r="A29" s="58"/>
      <c r="B29" s="107" t="s">
        <v>1635</v>
      </c>
      <c r="C29" s="209">
        <v>5</v>
      </c>
      <c r="D29" s="209">
        <v>0</v>
      </c>
      <c r="E29" s="209">
        <v>0</v>
      </c>
      <c r="F29" s="135">
        <f t="shared" si="5"/>
        <v>5</v>
      </c>
      <c r="G29" s="11"/>
      <c r="H29" s="295"/>
    </row>
    <row r="30" spans="1:8" s="85" customFormat="1" ht="15" customHeight="1">
      <c r="A30" s="58"/>
      <c r="B30" s="107" t="s">
        <v>1636</v>
      </c>
      <c r="C30" s="209">
        <v>1</v>
      </c>
      <c r="D30" s="209">
        <v>0</v>
      </c>
      <c r="E30" s="209">
        <v>0</v>
      </c>
      <c r="F30" s="135">
        <f t="shared" si="5"/>
        <v>1</v>
      </c>
      <c r="G30" s="11"/>
      <c r="H30" s="295"/>
    </row>
    <row r="31" spans="1:8" s="85" customFormat="1" ht="15" customHeight="1">
      <c r="A31" s="58"/>
      <c r="B31" s="107" t="s">
        <v>1637</v>
      </c>
      <c r="C31" s="209">
        <v>5</v>
      </c>
      <c r="D31" s="209">
        <v>0</v>
      </c>
      <c r="E31" s="209">
        <v>0</v>
      </c>
      <c r="F31" s="135">
        <f t="shared" si="5"/>
        <v>5</v>
      </c>
      <c r="G31" s="11"/>
      <c r="H31" s="295"/>
    </row>
    <row r="32" spans="1:8" s="85" customFormat="1" ht="15" customHeight="1">
      <c r="A32" s="58"/>
      <c r="B32" s="107" t="s">
        <v>1638</v>
      </c>
      <c r="C32" s="209">
        <v>3</v>
      </c>
      <c r="D32" s="209">
        <v>0</v>
      </c>
      <c r="E32" s="209">
        <v>0</v>
      </c>
      <c r="F32" s="135">
        <f t="shared" si="5"/>
        <v>3</v>
      </c>
      <c r="G32" s="11"/>
      <c r="H32" s="295"/>
    </row>
    <row r="33" spans="1:8" s="85" customFormat="1" ht="15" customHeight="1">
      <c r="A33" s="58"/>
      <c r="B33" s="107" t="s">
        <v>1639</v>
      </c>
      <c r="C33" s="209">
        <v>6</v>
      </c>
      <c r="D33" s="209">
        <v>0</v>
      </c>
      <c r="E33" s="209">
        <v>0</v>
      </c>
      <c r="F33" s="135">
        <f t="shared" si="5"/>
        <v>6</v>
      </c>
      <c r="G33" s="11"/>
      <c r="H33" s="295"/>
    </row>
    <row r="34" spans="1:8" s="85" customFormat="1" ht="15" customHeight="1">
      <c r="A34" s="58"/>
      <c r="B34" s="107" t="s">
        <v>1640</v>
      </c>
      <c r="C34" s="209">
        <v>15</v>
      </c>
      <c r="D34" s="209">
        <v>0</v>
      </c>
      <c r="E34" s="209">
        <v>0</v>
      </c>
      <c r="F34" s="135">
        <f t="shared" si="5"/>
        <v>15</v>
      </c>
      <c r="G34" s="11"/>
      <c r="H34" s="295"/>
    </row>
    <row r="35" spans="1:8" s="85" customFormat="1" ht="15" customHeight="1">
      <c r="A35" s="58"/>
      <c r="B35" s="107" t="s">
        <v>1641</v>
      </c>
      <c r="C35" s="209">
        <v>2</v>
      </c>
      <c r="D35" s="209">
        <v>0</v>
      </c>
      <c r="E35" s="209">
        <v>0</v>
      </c>
      <c r="F35" s="135">
        <f t="shared" si="5"/>
        <v>2</v>
      </c>
      <c r="G35" s="11"/>
      <c r="H35" s="295"/>
    </row>
    <row r="36" spans="1:8" s="85" customFormat="1" ht="15" customHeight="1">
      <c r="A36" s="58"/>
      <c r="B36" s="107" t="s">
        <v>1642</v>
      </c>
      <c r="C36" s="209">
        <v>29</v>
      </c>
      <c r="D36" s="209">
        <v>0</v>
      </c>
      <c r="E36" s="209">
        <v>0</v>
      </c>
      <c r="F36" s="135">
        <f t="shared" si="5"/>
        <v>29</v>
      </c>
      <c r="G36" s="11"/>
      <c r="H36" s="295"/>
    </row>
    <row r="37" spans="1:8" s="85" customFormat="1" ht="15" customHeight="1">
      <c r="A37" s="58"/>
      <c r="B37" s="107" t="s">
        <v>1643</v>
      </c>
      <c r="C37" s="209">
        <v>15</v>
      </c>
      <c r="D37" s="209">
        <v>0</v>
      </c>
      <c r="E37" s="209">
        <v>0</v>
      </c>
      <c r="F37" s="135">
        <f t="shared" si="5"/>
        <v>15</v>
      </c>
      <c r="G37" s="11"/>
      <c r="H37" s="295"/>
    </row>
    <row r="38" spans="1:8" s="85" customFormat="1" ht="15" customHeight="1">
      <c r="A38" s="58"/>
      <c r="B38" s="107" t="s">
        <v>1644</v>
      </c>
      <c r="C38" s="209">
        <v>13</v>
      </c>
      <c r="D38" s="209">
        <v>0</v>
      </c>
      <c r="E38" s="209">
        <v>0</v>
      </c>
      <c r="F38" s="135">
        <f t="shared" si="5"/>
        <v>13</v>
      </c>
      <c r="G38" s="11"/>
      <c r="H38" s="295"/>
    </row>
    <row r="39" spans="1:8" s="85" customFormat="1" ht="15" customHeight="1">
      <c r="A39" s="58"/>
      <c r="B39" s="107" t="s">
        <v>1645</v>
      </c>
      <c r="C39" s="209">
        <v>9</v>
      </c>
      <c r="D39" s="209">
        <v>0</v>
      </c>
      <c r="E39" s="209">
        <v>0</v>
      </c>
      <c r="F39" s="135">
        <f t="shared" si="5"/>
        <v>9</v>
      </c>
      <c r="G39" s="11"/>
      <c r="H39" s="295"/>
    </row>
    <row r="40" spans="1:8" s="85" customFormat="1" ht="15" customHeight="1">
      <c r="A40" s="58"/>
      <c r="B40" s="107" t="s">
        <v>1646</v>
      </c>
      <c r="C40" s="209">
        <v>1</v>
      </c>
      <c r="D40" s="209">
        <v>0</v>
      </c>
      <c r="E40" s="209">
        <v>0</v>
      </c>
      <c r="F40" s="135">
        <f t="shared" si="5"/>
        <v>1</v>
      </c>
      <c r="G40" s="11"/>
      <c r="H40" s="295"/>
    </row>
    <row r="41" spans="1:8" s="85" customFormat="1" ht="15" customHeight="1">
      <c r="A41" s="58"/>
      <c r="B41" s="107" t="s">
        <v>1647</v>
      </c>
      <c r="C41" s="109">
        <v>3</v>
      </c>
      <c r="D41" s="109">
        <v>0</v>
      </c>
      <c r="E41" s="109">
        <v>0</v>
      </c>
      <c r="F41" s="135">
        <f t="shared" si="5"/>
        <v>3</v>
      </c>
      <c r="G41" s="11"/>
      <c r="H41" s="295"/>
    </row>
    <row r="42" spans="1:8" s="85" customFormat="1" ht="15" customHeight="1">
      <c r="A42" s="58"/>
      <c r="B42" s="107" t="s">
        <v>1648</v>
      </c>
      <c r="C42" s="109">
        <v>1</v>
      </c>
      <c r="D42" s="109">
        <v>0</v>
      </c>
      <c r="E42" s="109">
        <v>0</v>
      </c>
      <c r="F42" s="135">
        <f t="shared" si="5"/>
        <v>1</v>
      </c>
      <c r="G42" s="11"/>
      <c r="H42" s="295"/>
    </row>
    <row r="43" spans="1:8" s="85" customFormat="1" ht="15" customHeight="1">
      <c r="A43" s="58"/>
      <c r="B43" s="107" t="s">
        <v>1649</v>
      </c>
      <c r="C43" s="109">
        <v>17</v>
      </c>
      <c r="D43" s="109">
        <v>0</v>
      </c>
      <c r="E43" s="109">
        <v>0</v>
      </c>
      <c r="F43" s="135">
        <f t="shared" si="5"/>
        <v>17</v>
      </c>
      <c r="G43" s="11"/>
      <c r="H43" s="295"/>
    </row>
    <row r="44" spans="1:8" s="85" customFormat="1" ht="15" customHeight="1">
      <c r="A44" s="58"/>
      <c r="B44" s="107" t="s">
        <v>1650</v>
      </c>
      <c r="C44" s="109">
        <v>1</v>
      </c>
      <c r="D44" s="109">
        <v>0</v>
      </c>
      <c r="E44" s="109">
        <v>0</v>
      </c>
      <c r="F44" s="135">
        <f t="shared" si="5"/>
        <v>1</v>
      </c>
      <c r="G44" s="11"/>
      <c r="H44" s="295"/>
    </row>
    <row r="45" spans="1:8" s="85" customFormat="1" ht="15" customHeight="1">
      <c r="A45" s="58"/>
      <c r="B45" s="107" t="s">
        <v>1651</v>
      </c>
      <c r="C45" s="109">
        <v>15</v>
      </c>
      <c r="D45" s="109">
        <v>0</v>
      </c>
      <c r="E45" s="109">
        <v>0</v>
      </c>
      <c r="F45" s="135">
        <f t="shared" si="5"/>
        <v>15</v>
      </c>
      <c r="G45" s="11"/>
      <c r="H45" s="295"/>
    </row>
    <row r="46" spans="1:8" s="85" customFormat="1" ht="15" customHeight="1">
      <c r="A46" s="58"/>
      <c r="B46" s="107" t="s">
        <v>1652</v>
      </c>
      <c r="C46" s="109">
        <v>0</v>
      </c>
      <c r="D46" s="109">
        <v>0</v>
      </c>
      <c r="E46" s="109">
        <v>1</v>
      </c>
      <c r="F46" s="135">
        <f t="shared" si="5"/>
        <v>1</v>
      </c>
      <c r="G46" s="11"/>
      <c r="H46" s="295"/>
    </row>
    <row r="47" spans="1:8" s="85" customFormat="1" ht="15" customHeight="1">
      <c r="A47" s="58"/>
      <c r="B47" s="107" t="s">
        <v>1653</v>
      </c>
      <c r="C47" s="109">
        <v>19</v>
      </c>
      <c r="D47" s="109">
        <v>0</v>
      </c>
      <c r="E47" s="109">
        <v>0</v>
      </c>
      <c r="F47" s="135">
        <f t="shared" si="5"/>
        <v>19</v>
      </c>
      <c r="G47" s="11"/>
      <c r="H47" s="295"/>
    </row>
    <row r="48" spans="1:8" s="85" customFormat="1" ht="15" customHeight="1">
      <c r="A48" s="58"/>
      <c r="B48" s="107" t="s">
        <v>1654</v>
      </c>
      <c r="C48" s="109">
        <v>2</v>
      </c>
      <c r="D48" s="109">
        <v>0</v>
      </c>
      <c r="E48" s="109">
        <v>0</v>
      </c>
      <c r="F48" s="135">
        <f t="shared" si="5"/>
        <v>2</v>
      </c>
      <c r="G48" s="11"/>
      <c r="H48" s="295"/>
    </row>
    <row r="49" spans="1:8" s="85" customFormat="1" ht="15" customHeight="1">
      <c r="A49" s="58"/>
      <c r="B49" s="107" t="s">
        <v>1655</v>
      </c>
      <c r="C49" s="109">
        <v>16</v>
      </c>
      <c r="D49" s="109">
        <v>0</v>
      </c>
      <c r="E49" s="109">
        <v>0</v>
      </c>
      <c r="F49" s="135">
        <f t="shared" si="5"/>
        <v>16</v>
      </c>
      <c r="G49" s="11"/>
      <c r="H49" s="295"/>
    </row>
    <row r="50" spans="1:8" s="85" customFormat="1" ht="15" customHeight="1">
      <c r="A50" s="58"/>
      <c r="B50" s="107" t="s">
        <v>1656</v>
      </c>
      <c r="C50" s="109">
        <v>6</v>
      </c>
      <c r="D50" s="109">
        <v>0</v>
      </c>
      <c r="E50" s="109">
        <v>0</v>
      </c>
      <c r="F50" s="135">
        <f t="shared" si="5"/>
        <v>6</v>
      </c>
      <c r="G50" s="11"/>
      <c r="H50" s="295"/>
    </row>
    <row r="51" spans="1:8" s="85" customFormat="1" ht="15" customHeight="1">
      <c r="A51" s="58"/>
      <c r="B51" s="107" t="s">
        <v>1657</v>
      </c>
      <c r="C51" s="109">
        <v>12</v>
      </c>
      <c r="D51" s="109">
        <v>0</v>
      </c>
      <c r="E51" s="109">
        <v>0</v>
      </c>
      <c r="F51" s="135">
        <f t="shared" si="5"/>
        <v>12</v>
      </c>
      <c r="G51" s="11"/>
      <c r="H51" s="295"/>
    </row>
    <row r="52" spans="1:8" s="85" customFormat="1" ht="15" customHeight="1">
      <c r="A52" s="58"/>
      <c r="B52" s="107" t="s">
        <v>1658</v>
      </c>
      <c r="C52" s="109">
        <v>13</v>
      </c>
      <c r="D52" s="109">
        <v>0</v>
      </c>
      <c r="E52" s="109">
        <v>0</v>
      </c>
      <c r="F52" s="135">
        <f t="shared" si="5"/>
        <v>13</v>
      </c>
      <c r="G52" s="11"/>
      <c r="H52" s="295"/>
    </row>
    <row r="53" spans="1:8" s="85" customFormat="1" ht="15" customHeight="1">
      <c r="A53" s="58"/>
      <c r="B53" s="107" t="s">
        <v>1659</v>
      </c>
      <c r="C53" s="109">
        <v>12</v>
      </c>
      <c r="D53" s="109">
        <v>0</v>
      </c>
      <c r="E53" s="109">
        <v>0</v>
      </c>
      <c r="F53" s="135">
        <f t="shared" si="5"/>
        <v>12</v>
      </c>
      <c r="G53" s="11"/>
      <c r="H53" s="295"/>
    </row>
    <row r="54" spans="1:8" s="85" customFormat="1" ht="15" customHeight="1">
      <c r="A54" s="58"/>
      <c r="B54" s="107" t="s">
        <v>1660</v>
      </c>
      <c r="C54" s="109">
        <v>1</v>
      </c>
      <c r="D54" s="109">
        <v>0</v>
      </c>
      <c r="E54" s="109">
        <v>0</v>
      </c>
      <c r="F54" s="135">
        <f t="shared" si="5"/>
        <v>1</v>
      </c>
      <c r="G54" s="11"/>
      <c r="H54" s="295"/>
    </row>
    <row r="55" spans="1:8" s="85" customFormat="1" ht="15" customHeight="1">
      <c r="A55" s="58"/>
      <c r="B55" s="107" t="s">
        <v>1661</v>
      </c>
      <c r="C55" s="109">
        <v>8</v>
      </c>
      <c r="D55" s="109">
        <v>0</v>
      </c>
      <c r="E55" s="109">
        <v>0</v>
      </c>
      <c r="F55" s="135">
        <f t="shared" si="5"/>
        <v>8</v>
      </c>
      <c r="G55" s="11"/>
      <c r="H55" s="295"/>
    </row>
    <row r="56" spans="1:8" s="85" customFormat="1" ht="15" customHeight="1">
      <c r="A56" s="58"/>
      <c r="B56" s="107" t="s">
        <v>1662</v>
      </c>
      <c r="C56" s="109">
        <v>1</v>
      </c>
      <c r="D56" s="109">
        <v>0</v>
      </c>
      <c r="E56" s="109">
        <v>0</v>
      </c>
      <c r="F56" s="135">
        <f t="shared" si="5"/>
        <v>1</v>
      </c>
      <c r="G56" s="11"/>
      <c r="H56" s="295"/>
    </row>
    <row r="57" spans="1:8" s="85" customFormat="1" ht="15" customHeight="1">
      <c r="A57" s="58"/>
      <c r="B57" s="107" t="s">
        <v>1663</v>
      </c>
      <c r="C57" s="109">
        <v>9</v>
      </c>
      <c r="D57" s="109">
        <v>0</v>
      </c>
      <c r="E57" s="109">
        <v>0</v>
      </c>
      <c r="F57" s="135">
        <f t="shared" si="5"/>
        <v>9</v>
      </c>
      <c r="G57" s="11"/>
      <c r="H57" s="295"/>
    </row>
    <row r="58" spans="1:8" s="85" customFormat="1" ht="15" customHeight="1">
      <c r="A58" s="58"/>
      <c r="B58" s="107" t="s">
        <v>1664</v>
      </c>
      <c r="C58" s="109">
        <v>1</v>
      </c>
      <c r="D58" s="109">
        <v>0</v>
      </c>
      <c r="E58" s="109">
        <v>0</v>
      </c>
      <c r="F58" s="135">
        <f t="shared" si="5"/>
        <v>1</v>
      </c>
      <c r="G58" s="11"/>
      <c r="H58" s="295"/>
    </row>
    <row r="59" spans="1:8" s="85" customFormat="1" ht="15" customHeight="1">
      <c r="A59" s="58"/>
      <c r="B59" s="107" t="s">
        <v>1665</v>
      </c>
      <c r="C59" s="109">
        <v>1</v>
      </c>
      <c r="D59" s="109">
        <v>0</v>
      </c>
      <c r="E59" s="109">
        <v>0</v>
      </c>
      <c r="F59" s="135">
        <f t="shared" si="5"/>
        <v>1</v>
      </c>
      <c r="G59" s="11"/>
      <c r="H59" s="295"/>
    </row>
    <row r="60" spans="1:8" s="285" customFormat="1" ht="15" customHeight="1">
      <c r="A60" s="286"/>
      <c r="B60" s="284"/>
      <c r="C60" s="109"/>
      <c r="D60" s="109"/>
      <c r="E60" s="109"/>
      <c r="F60" s="109"/>
      <c r="G60" s="109"/>
    </row>
    <row r="61" spans="1:8" s="285" customFormat="1" ht="25.5" customHeight="1">
      <c r="A61" s="393" t="s">
        <v>19</v>
      </c>
      <c r="B61" s="393"/>
      <c r="C61" s="393"/>
      <c r="D61" s="393"/>
      <c r="E61" s="393"/>
      <c r="F61" s="393"/>
    </row>
    <row r="62" spans="1:8" ht="15" customHeight="1">
      <c r="B62" s="108"/>
    </row>
    <row r="63" spans="1:8" ht="15" customHeight="1">
      <c r="B63" s="108"/>
    </row>
    <row r="64" spans="1:8" ht="15" customHeight="1">
      <c r="B64" s="108"/>
    </row>
    <row r="65" spans="1:2" ht="15" customHeight="1">
      <c r="B65" s="108"/>
    </row>
    <row r="66" spans="1:2" ht="15" customHeight="1">
      <c r="A66" s="11"/>
      <c r="B66" s="108"/>
    </row>
    <row r="67" spans="1:2" ht="15" customHeight="1">
      <c r="A67" s="11"/>
      <c r="B67" s="108"/>
    </row>
    <row r="68" spans="1:2" ht="15" customHeight="1">
      <c r="A68" s="11"/>
      <c r="B68" s="108"/>
    </row>
    <row r="69" spans="1:2" ht="15" customHeight="1">
      <c r="A69" s="11"/>
      <c r="B69" s="108"/>
    </row>
    <row r="70" spans="1:2" ht="15" customHeight="1">
      <c r="A70" s="11"/>
      <c r="B70" s="108"/>
    </row>
    <row r="71" spans="1:2" ht="15" customHeight="1">
      <c r="A71" s="11"/>
      <c r="B71" s="108"/>
    </row>
    <row r="72" spans="1:2" ht="15" customHeight="1">
      <c r="A72" s="11"/>
      <c r="B72" s="108"/>
    </row>
    <row r="73" spans="1:2" ht="15" customHeight="1">
      <c r="A73" s="11"/>
      <c r="B73" s="108"/>
    </row>
    <row r="74" spans="1:2" ht="15" customHeight="1">
      <c r="A74" s="11"/>
      <c r="B74" s="108"/>
    </row>
    <row r="75" spans="1:2" ht="15" customHeight="1">
      <c r="A75" s="11"/>
      <c r="B75" s="108"/>
    </row>
    <row r="76" spans="1:2" ht="15" customHeight="1">
      <c r="A76" s="11"/>
      <c r="B76" s="108"/>
    </row>
    <row r="77" spans="1:2" ht="15" customHeight="1">
      <c r="A77" s="11"/>
      <c r="B77" s="108"/>
    </row>
    <row r="78" spans="1:2" ht="15" customHeight="1">
      <c r="A78" s="11"/>
      <c r="B78" s="108"/>
    </row>
    <row r="79" spans="1:2" ht="15" customHeight="1">
      <c r="A79" s="11"/>
      <c r="B79" s="108"/>
    </row>
    <row r="80" spans="1:2" ht="15" customHeight="1">
      <c r="A80" s="11"/>
      <c r="B80" s="108"/>
    </row>
    <row r="81" spans="1:2" ht="15" customHeight="1">
      <c r="A81" s="11"/>
      <c r="B81" s="108"/>
    </row>
    <row r="82" spans="1:2" ht="15" customHeight="1">
      <c r="A82" s="11"/>
      <c r="B82" s="108"/>
    </row>
    <row r="83" spans="1:2" ht="15" customHeight="1">
      <c r="A83" s="11"/>
      <c r="B83" s="108"/>
    </row>
    <row r="84" spans="1:2" ht="15" customHeight="1">
      <c r="A84" s="11"/>
      <c r="B84" s="108"/>
    </row>
    <row r="85" spans="1:2" ht="15" customHeight="1">
      <c r="A85" s="11"/>
      <c r="B85" s="108"/>
    </row>
    <row r="86" spans="1:2" ht="15" customHeight="1">
      <c r="A86" s="11"/>
      <c r="B86" s="108"/>
    </row>
    <row r="87" spans="1:2" ht="15" customHeight="1">
      <c r="A87" s="11"/>
      <c r="B87" s="108"/>
    </row>
    <row r="88" spans="1:2" ht="15" customHeight="1">
      <c r="A88" s="11"/>
      <c r="B88" s="108"/>
    </row>
    <row r="89" spans="1:2" ht="15" customHeight="1">
      <c r="A89" s="11"/>
      <c r="B89" s="108"/>
    </row>
    <row r="90" spans="1:2" ht="15" customHeight="1">
      <c r="A90" s="11"/>
      <c r="B90" s="108"/>
    </row>
    <row r="91" spans="1:2" ht="15" customHeight="1">
      <c r="A91" s="11"/>
      <c r="B91" s="108"/>
    </row>
    <row r="92" spans="1:2" ht="15" customHeight="1">
      <c r="A92" s="11"/>
      <c r="B92" s="108"/>
    </row>
    <row r="93" spans="1:2" ht="15" customHeight="1">
      <c r="A93" s="11"/>
      <c r="B93" s="108"/>
    </row>
    <row r="94" spans="1:2" ht="15" customHeight="1">
      <c r="A94" s="11"/>
      <c r="B94" s="108"/>
    </row>
    <row r="95" spans="1:2" ht="15" customHeight="1">
      <c r="A95" s="11"/>
      <c r="B95" s="108"/>
    </row>
    <row r="96" spans="1:2" ht="15" customHeight="1">
      <c r="A96" s="11"/>
      <c r="B96" s="108"/>
    </row>
    <row r="97" spans="1:2" ht="15" customHeight="1">
      <c r="A97" s="11"/>
      <c r="B97" s="108"/>
    </row>
    <row r="98" spans="1:2" ht="15" customHeight="1">
      <c r="A98" s="11"/>
      <c r="B98" s="108"/>
    </row>
    <row r="99" spans="1:2" ht="15" customHeight="1">
      <c r="A99" s="11"/>
      <c r="B99" s="108"/>
    </row>
    <row r="100" spans="1:2" ht="15" customHeight="1">
      <c r="A100" s="11"/>
      <c r="B100" s="108"/>
    </row>
    <row r="101" spans="1:2" ht="15" customHeight="1">
      <c r="A101" s="11"/>
      <c r="B101" s="108"/>
    </row>
    <row r="102" spans="1:2" ht="15" customHeight="1">
      <c r="A102" s="11"/>
      <c r="B102" s="108"/>
    </row>
    <row r="103" spans="1:2" ht="15" customHeight="1">
      <c r="A103" s="11"/>
      <c r="B103" s="108"/>
    </row>
    <row r="104" spans="1:2" ht="15" customHeight="1">
      <c r="A104" s="11"/>
      <c r="B104" s="108"/>
    </row>
    <row r="105" spans="1:2" ht="15" customHeight="1">
      <c r="A105" s="11"/>
      <c r="B105" s="108"/>
    </row>
    <row r="106" spans="1:2" ht="15" customHeight="1">
      <c r="A106" s="11"/>
      <c r="B106" s="108"/>
    </row>
    <row r="107" spans="1:2" ht="15" customHeight="1">
      <c r="A107" s="11"/>
      <c r="B107" s="108"/>
    </row>
    <row r="108" spans="1:2" ht="15" customHeight="1">
      <c r="A108" s="11"/>
      <c r="B108" s="108"/>
    </row>
    <row r="109" spans="1:2" ht="15" customHeight="1">
      <c r="A109" s="11"/>
      <c r="B109" s="108"/>
    </row>
    <row r="110" spans="1:2" ht="15" customHeight="1">
      <c r="A110" s="11"/>
      <c r="B110" s="108"/>
    </row>
    <row r="111" spans="1:2" ht="15" customHeight="1">
      <c r="A111" s="11"/>
      <c r="B111" s="108"/>
    </row>
    <row r="112" spans="1:2" ht="15" customHeight="1">
      <c r="A112" s="11"/>
      <c r="B112" s="108"/>
    </row>
    <row r="113" spans="1:2" ht="15" customHeight="1">
      <c r="A113" s="11"/>
      <c r="B113" s="108"/>
    </row>
    <row r="114" spans="1:2" ht="15" customHeight="1">
      <c r="A114" s="11"/>
      <c r="B114" s="108"/>
    </row>
    <row r="115" spans="1:2" ht="15" customHeight="1">
      <c r="A115" s="11"/>
      <c r="B115" s="108"/>
    </row>
    <row r="116" spans="1:2" ht="15" customHeight="1">
      <c r="A116" s="11"/>
      <c r="B116" s="108"/>
    </row>
    <row r="117" spans="1:2" ht="15" customHeight="1">
      <c r="A117" s="11"/>
      <c r="B117" s="108"/>
    </row>
    <row r="118" spans="1:2" ht="15" customHeight="1">
      <c r="A118" s="11"/>
      <c r="B118" s="108"/>
    </row>
    <row r="119" spans="1:2" ht="15" customHeight="1">
      <c r="A119" s="11"/>
      <c r="B119" s="108"/>
    </row>
    <row r="120" spans="1:2" ht="15" customHeight="1">
      <c r="A120" s="11"/>
      <c r="B120" s="108"/>
    </row>
    <row r="121" spans="1:2" ht="15" customHeight="1">
      <c r="A121" s="11"/>
      <c r="B121" s="108"/>
    </row>
    <row r="122" spans="1:2" ht="15" customHeight="1">
      <c r="A122" s="11"/>
      <c r="B122" s="108"/>
    </row>
    <row r="123" spans="1:2" ht="15" customHeight="1">
      <c r="A123" s="11"/>
      <c r="B123" s="108"/>
    </row>
    <row r="124" spans="1:2" ht="15" customHeight="1">
      <c r="A124" s="11"/>
      <c r="B124" s="108"/>
    </row>
    <row r="125" spans="1:2" ht="15" customHeight="1">
      <c r="A125" s="11"/>
      <c r="B125" s="108"/>
    </row>
    <row r="126" spans="1:2" ht="15" customHeight="1">
      <c r="A126" s="11"/>
      <c r="B126" s="108"/>
    </row>
    <row r="127" spans="1:2" ht="15" customHeight="1">
      <c r="A127" s="11"/>
      <c r="B127" s="108"/>
    </row>
    <row r="128" spans="1:2" ht="15" customHeight="1">
      <c r="A128" s="11"/>
      <c r="B128" s="108"/>
    </row>
    <row r="129" spans="1:2" ht="15" customHeight="1">
      <c r="A129" s="11"/>
      <c r="B129" s="108"/>
    </row>
    <row r="130" spans="1:2" ht="15" customHeight="1">
      <c r="A130" s="11"/>
      <c r="B130" s="108"/>
    </row>
    <row r="131" spans="1:2" ht="15" customHeight="1">
      <c r="A131" s="11"/>
      <c r="B131" s="108"/>
    </row>
    <row r="132" spans="1:2" ht="15" customHeight="1">
      <c r="A132" s="11"/>
      <c r="B132" s="108"/>
    </row>
    <row r="133" spans="1:2" ht="15" customHeight="1">
      <c r="A133" s="11"/>
      <c r="B133" s="108"/>
    </row>
    <row r="134" spans="1:2" ht="15" customHeight="1">
      <c r="A134" s="11"/>
      <c r="B134" s="108"/>
    </row>
    <row r="135" spans="1:2" ht="15" customHeight="1">
      <c r="A135" s="11"/>
      <c r="B135" s="108"/>
    </row>
    <row r="136" spans="1:2" ht="15" customHeight="1">
      <c r="A136" s="11"/>
      <c r="B136" s="108"/>
    </row>
    <row r="137" spans="1:2" ht="15" customHeight="1">
      <c r="A137" s="11"/>
      <c r="B137" s="108"/>
    </row>
    <row r="138" spans="1:2" ht="15" customHeight="1">
      <c r="A138" s="11"/>
      <c r="B138" s="108"/>
    </row>
    <row r="139" spans="1:2" ht="15" customHeight="1">
      <c r="A139" s="11"/>
      <c r="B139" s="108"/>
    </row>
    <row r="140" spans="1:2" ht="12.75">
      <c r="A140" s="11"/>
      <c r="B140" s="108"/>
    </row>
    <row r="141" spans="1:2" ht="12.75">
      <c r="A141" s="11"/>
      <c r="B141" s="108"/>
    </row>
    <row r="142" spans="1:2" ht="12.75">
      <c r="A142" s="11"/>
      <c r="B142" s="108"/>
    </row>
    <row r="143" spans="1:2" ht="12.75">
      <c r="A143" s="11"/>
      <c r="B143" s="108"/>
    </row>
    <row r="144" spans="1:2" ht="12.75">
      <c r="A144" s="11"/>
      <c r="B144" s="108"/>
    </row>
    <row r="145" spans="1:2" ht="12.75">
      <c r="A145" s="11"/>
      <c r="B145" s="108"/>
    </row>
    <row r="146" spans="1:2" ht="12.75">
      <c r="A146" s="11"/>
      <c r="B146" s="108"/>
    </row>
    <row r="147" spans="1:2" ht="12.75">
      <c r="A147" s="11"/>
      <c r="B147" s="108"/>
    </row>
    <row r="148" spans="1:2" ht="12.75">
      <c r="A148" s="11"/>
      <c r="B148" s="108"/>
    </row>
    <row r="149" spans="1:2" ht="12.75">
      <c r="A149" s="11"/>
      <c r="B149" s="108"/>
    </row>
    <row r="150" spans="1:2" ht="12.75">
      <c r="A150" s="11"/>
      <c r="B150" s="108"/>
    </row>
    <row r="151" spans="1:2" ht="12.75">
      <c r="A151" s="11"/>
      <c r="B151" s="108"/>
    </row>
    <row r="152" spans="1:2" ht="12.75">
      <c r="A152" s="11"/>
      <c r="B152" s="108"/>
    </row>
    <row r="153" spans="1:2" ht="12.75">
      <c r="A153" s="11"/>
      <c r="B153" s="108"/>
    </row>
    <row r="154" spans="1:2" ht="12.75">
      <c r="A154" s="11"/>
      <c r="B154" s="108"/>
    </row>
    <row r="155" spans="1:2" ht="12.75">
      <c r="A155" s="11"/>
      <c r="B155" s="108"/>
    </row>
    <row r="156" spans="1:2" ht="12.75">
      <c r="A156" s="11"/>
      <c r="B156" s="108"/>
    </row>
    <row r="157" spans="1:2" ht="12.75">
      <c r="A157" s="11"/>
      <c r="B157" s="108"/>
    </row>
    <row r="158" spans="1:2" ht="12.75">
      <c r="A158" s="11"/>
      <c r="B158" s="108"/>
    </row>
    <row r="159" spans="1:2" ht="12.75">
      <c r="A159" s="11"/>
      <c r="B159" s="108"/>
    </row>
    <row r="160" spans="1:2" ht="12.75">
      <c r="A160" s="11"/>
      <c r="B160" s="108"/>
    </row>
    <row r="161" spans="1:2" ht="12.75">
      <c r="A161" s="11"/>
      <c r="B161" s="108"/>
    </row>
    <row r="162" spans="1:2" ht="12.75">
      <c r="A162" s="11"/>
      <c r="B162" s="108"/>
    </row>
    <row r="163" spans="1:2" ht="12.75">
      <c r="A163" s="11"/>
      <c r="B163" s="108"/>
    </row>
    <row r="164" spans="1:2" ht="12.75">
      <c r="A164" s="11"/>
      <c r="B164" s="108"/>
    </row>
    <row r="165" spans="1:2" ht="12.75">
      <c r="A165" s="11"/>
      <c r="B165" s="108"/>
    </row>
    <row r="166" spans="1:2" ht="12.75">
      <c r="A166" s="11"/>
      <c r="B166" s="108"/>
    </row>
    <row r="167" spans="1:2" ht="12.75">
      <c r="A167" s="11"/>
      <c r="B167" s="108"/>
    </row>
    <row r="168" spans="1:2" ht="12.75">
      <c r="A168" s="11"/>
      <c r="B168" s="108"/>
    </row>
    <row r="169" spans="1:2" ht="12.75">
      <c r="A169" s="11"/>
      <c r="B169" s="108"/>
    </row>
    <row r="170" spans="1:2" ht="12.75">
      <c r="A170" s="11"/>
      <c r="B170" s="108"/>
    </row>
    <row r="171" spans="1:2" ht="12.75">
      <c r="A171" s="11"/>
      <c r="B171" s="108"/>
    </row>
    <row r="172" spans="1:2" ht="12.75">
      <c r="A172" s="11"/>
      <c r="B172" s="108"/>
    </row>
    <row r="173" spans="1:2" ht="12.75">
      <c r="A173" s="11"/>
      <c r="B173" s="108"/>
    </row>
    <row r="174" spans="1:2" ht="12.75">
      <c r="A174" s="11"/>
      <c r="B174" s="108"/>
    </row>
    <row r="175" spans="1:2" ht="12.75">
      <c r="A175" s="11"/>
      <c r="B175" s="108"/>
    </row>
    <row r="176" spans="1:2" ht="12.75">
      <c r="A176" s="11"/>
      <c r="B176" s="108"/>
    </row>
    <row r="177" spans="1:2" ht="12.75">
      <c r="A177" s="11"/>
      <c r="B177" s="108"/>
    </row>
    <row r="178" spans="1:2" ht="12.75">
      <c r="A178" s="11"/>
      <c r="B178" s="108"/>
    </row>
    <row r="179" spans="1:2" ht="12.75">
      <c r="A179" s="11"/>
      <c r="B179" s="108"/>
    </row>
    <row r="180" spans="1:2" ht="12.75">
      <c r="A180" s="11"/>
      <c r="B180" s="108"/>
    </row>
    <row r="181" spans="1:2" ht="12.75">
      <c r="A181" s="11"/>
      <c r="B181" s="108"/>
    </row>
    <row r="182" spans="1:2" ht="12.75">
      <c r="A182" s="11"/>
      <c r="B182" s="108"/>
    </row>
    <row r="183" spans="1:2" ht="12.75">
      <c r="A183" s="11"/>
      <c r="B183" s="108"/>
    </row>
    <row r="184" spans="1:2" ht="12.75">
      <c r="A184" s="11"/>
      <c r="B184" s="108"/>
    </row>
    <row r="185" spans="1:2" ht="12.75">
      <c r="A185" s="11"/>
      <c r="B185" s="108"/>
    </row>
    <row r="186" spans="1:2" ht="12.75">
      <c r="A186" s="11"/>
      <c r="B186" s="108"/>
    </row>
    <row r="187" spans="1:2" ht="12.75">
      <c r="A187" s="11"/>
      <c r="B187" s="108"/>
    </row>
    <row r="188" spans="1:2" ht="12.75">
      <c r="A188" s="11"/>
      <c r="B188" s="108"/>
    </row>
    <row r="189" spans="1:2" ht="12.75">
      <c r="A189" s="11"/>
      <c r="B189" s="108"/>
    </row>
    <row r="190" spans="1:2" ht="12.75">
      <c r="A190" s="11"/>
      <c r="B190" s="108"/>
    </row>
    <row r="191" spans="1:2" ht="12.75">
      <c r="A191" s="11"/>
      <c r="B191" s="108"/>
    </row>
    <row r="192" spans="1:2" ht="12.75">
      <c r="A192" s="11"/>
      <c r="B192" s="108"/>
    </row>
    <row r="193" spans="1:2" ht="12.75">
      <c r="A193" s="11"/>
      <c r="B193" s="108"/>
    </row>
    <row r="194" spans="1:2" ht="12.75">
      <c r="A194" s="11"/>
      <c r="B194" s="108"/>
    </row>
    <row r="195" spans="1:2" ht="12.75">
      <c r="A195" s="11"/>
      <c r="B195" s="108"/>
    </row>
    <row r="196" spans="1:2" ht="12.75">
      <c r="A196" s="11"/>
      <c r="B196" s="108"/>
    </row>
    <row r="197" spans="1:2" ht="12.75">
      <c r="A197" s="11"/>
      <c r="B197" s="108"/>
    </row>
    <row r="198" spans="1:2" ht="12.75">
      <c r="A198" s="11"/>
      <c r="B198" s="108"/>
    </row>
    <row r="199" spans="1:2" ht="12.75">
      <c r="A199" s="11"/>
      <c r="B199" s="108"/>
    </row>
    <row r="200" spans="1:2" ht="12.75">
      <c r="A200" s="11"/>
      <c r="B200" s="108"/>
    </row>
    <row r="201" spans="1:2" ht="12.75">
      <c r="A201" s="11"/>
      <c r="B201" s="108"/>
    </row>
    <row r="202" spans="1:2" ht="12.75">
      <c r="A202" s="11"/>
      <c r="B202" s="108"/>
    </row>
    <row r="203" spans="1:2" ht="12.75">
      <c r="A203" s="11"/>
      <c r="B203" s="108"/>
    </row>
    <row r="204" spans="1:2" ht="12.75">
      <c r="A204" s="11"/>
      <c r="B204" s="108"/>
    </row>
    <row r="205" spans="1:2" ht="12.75">
      <c r="A205" s="11"/>
      <c r="B205" s="108"/>
    </row>
    <row r="206" spans="1:2" ht="12.75">
      <c r="A206" s="11"/>
      <c r="B206" s="108"/>
    </row>
    <row r="207" spans="1:2" ht="12.75">
      <c r="A207" s="11"/>
      <c r="B207" s="108"/>
    </row>
    <row r="208" spans="1:2" ht="12.75">
      <c r="A208" s="11"/>
      <c r="B208" s="108"/>
    </row>
    <row r="209" spans="1:2" ht="12.75">
      <c r="A209" s="11"/>
      <c r="B209" s="108"/>
    </row>
    <row r="210" spans="1:2" ht="12.75">
      <c r="A210" s="11"/>
      <c r="B210" s="108"/>
    </row>
    <row r="211" spans="1:2" ht="12.75">
      <c r="A211" s="11"/>
      <c r="B211" s="108"/>
    </row>
    <row r="212" spans="1:2" ht="12.75">
      <c r="A212" s="11"/>
      <c r="B212" s="108"/>
    </row>
    <row r="213" spans="1:2" ht="12.75">
      <c r="A213" s="11"/>
      <c r="B213" s="108"/>
    </row>
    <row r="214" spans="1:2" ht="12.75">
      <c r="A214" s="11"/>
      <c r="B214" s="108"/>
    </row>
    <row r="215" spans="1:2" ht="12.75">
      <c r="A215" s="11"/>
      <c r="B215" s="108"/>
    </row>
    <row r="216" spans="1:2" ht="12.75">
      <c r="A216" s="11"/>
      <c r="B216" s="108"/>
    </row>
    <row r="217" spans="1:2" ht="12.75">
      <c r="A217" s="11"/>
      <c r="B217" s="108"/>
    </row>
    <row r="218" spans="1:2" ht="12.75">
      <c r="A218" s="11"/>
      <c r="B218" s="108"/>
    </row>
    <row r="219" spans="1:2" ht="12.75">
      <c r="A219" s="11"/>
      <c r="B219" s="108"/>
    </row>
    <row r="220" spans="1:2" ht="12.75">
      <c r="A220" s="11"/>
      <c r="B220" s="108"/>
    </row>
    <row r="221" spans="1:2" ht="12.75">
      <c r="A221" s="11"/>
      <c r="B221" s="108"/>
    </row>
    <row r="222" spans="1:2" ht="12.75">
      <c r="A222" s="11"/>
      <c r="B222" s="108"/>
    </row>
    <row r="223" spans="1:2" ht="12.75">
      <c r="A223" s="11"/>
      <c r="B223" s="108"/>
    </row>
    <row r="224" spans="1:2" ht="12.75">
      <c r="A224" s="11"/>
      <c r="B224" s="108"/>
    </row>
    <row r="225" spans="1:2" ht="12.75">
      <c r="A225" s="11"/>
      <c r="B225" s="108"/>
    </row>
    <row r="226" spans="1:2" ht="12.75">
      <c r="A226" s="11"/>
      <c r="B226" s="108"/>
    </row>
    <row r="227" spans="1:2" ht="12.75">
      <c r="A227" s="11"/>
      <c r="B227" s="108"/>
    </row>
    <row r="228" spans="1:2" ht="12.75">
      <c r="A228" s="11"/>
      <c r="B228" s="108"/>
    </row>
    <row r="229" spans="1:2" ht="12.75">
      <c r="A229" s="11"/>
      <c r="B229" s="108"/>
    </row>
  </sheetData>
  <mergeCells count="6">
    <mergeCell ref="A61:F61"/>
    <mergeCell ref="A1:C1"/>
    <mergeCell ref="A6:B6"/>
    <mergeCell ref="B7:B8"/>
    <mergeCell ref="C7:E7"/>
    <mergeCell ref="E1:F1"/>
  </mergeCells>
  <phoneticPr fontId="0" type="noConversion"/>
  <hyperlinks>
    <hyperlink ref="E1" location="Índice!A1" display="Volver al índice"/>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dimension ref="A1:EC35"/>
  <sheetViews>
    <sheetView zoomScaleNormal="100" workbookViewId="0">
      <selection activeCell="A35" sqref="A35:I35"/>
    </sheetView>
  </sheetViews>
  <sheetFormatPr baseColWidth="10" defaultColWidth="8.42578125" defaultRowHeight="12.75"/>
  <cols>
    <col min="1" max="1" width="2.85546875" style="2" customWidth="1"/>
    <col min="2" max="2" width="67.42578125" style="188" customWidth="1"/>
    <col min="3" max="3" width="5.71093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1" width="8.42578125" style="215"/>
    <col min="12" max="12" width="8.42578125" style="2"/>
    <col min="13" max="13" width="17" style="2" customWidth="1"/>
    <col min="14" max="14" width="14.28515625" style="2" customWidth="1"/>
    <col min="15" max="16384" width="8.42578125" style="2"/>
  </cols>
  <sheetData>
    <row r="1" spans="1:133" ht="15">
      <c r="A1" s="335" t="s">
        <v>32</v>
      </c>
      <c r="B1" s="346"/>
      <c r="C1" s="346"/>
      <c r="D1" s="346"/>
      <c r="E1" s="36"/>
      <c r="F1" s="36"/>
      <c r="G1" s="1"/>
      <c r="I1" s="1"/>
      <c r="J1" s="159"/>
    </row>
    <row r="2" spans="1:133" ht="5.25" customHeight="1">
      <c r="B2" s="3"/>
      <c r="D2" s="1"/>
      <c r="E2" s="1"/>
      <c r="F2" s="1"/>
      <c r="G2" s="1"/>
      <c r="I2" s="1"/>
      <c r="J2" s="1"/>
    </row>
    <row r="3" spans="1:133" s="64" customFormat="1" ht="15" customHeight="1">
      <c r="A3" s="41" t="s">
        <v>1538</v>
      </c>
      <c r="B3" s="41"/>
      <c r="C3" s="41"/>
      <c r="D3" s="41"/>
      <c r="E3" s="41"/>
      <c r="F3" s="41"/>
      <c r="G3" s="41"/>
      <c r="H3" s="41"/>
      <c r="I3" s="41"/>
      <c r="J3" s="41"/>
      <c r="K3" s="219"/>
    </row>
    <row r="4" spans="1:133" s="64" customFormat="1" ht="15" customHeight="1">
      <c r="A4" s="42" t="s">
        <v>1539</v>
      </c>
      <c r="B4" s="42"/>
      <c r="C4" s="42"/>
      <c r="D4" s="65"/>
      <c r="E4" s="65"/>
      <c r="F4" s="65"/>
      <c r="G4" s="65"/>
      <c r="H4" s="65"/>
      <c r="I4" s="65"/>
      <c r="J4" s="65"/>
      <c r="K4" s="223"/>
    </row>
    <row r="5" spans="1:133" s="64" customFormat="1" ht="6" customHeight="1">
      <c r="B5" s="160"/>
      <c r="C5" s="161"/>
      <c r="D5" s="161"/>
      <c r="E5" s="161"/>
      <c r="F5" s="161"/>
      <c r="G5" s="161"/>
      <c r="H5" s="161"/>
      <c r="I5" s="161"/>
      <c r="J5" s="161"/>
      <c r="K5" s="223"/>
    </row>
    <row r="6" spans="1:133" s="164" customFormat="1" ht="30" customHeight="1" thickBot="1">
      <c r="A6" s="394" t="s">
        <v>1887</v>
      </c>
      <c r="B6" s="331"/>
      <c r="C6" s="331"/>
      <c r="D6" s="162"/>
      <c r="E6" s="163"/>
      <c r="H6" s="165"/>
      <c r="I6" s="165"/>
      <c r="J6" s="165"/>
      <c r="K6" s="280"/>
      <c r="L6" s="165"/>
      <c r="M6" s="165"/>
      <c r="N6" s="165"/>
      <c r="O6" s="165"/>
      <c r="P6" s="165"/>
      <c r="Q6" s="165"/>
      <c r="R6" s="165"/>
      <c r="S6" s="165"/>
      <c r="T6" s="165"/>
      <c r="U6" s="165"/>
      <c r="V6" s="165"/>
      <c r="W6" s="165"/>
      <c r="X6" s="165"/>
      <c r="Y6" s="165"/>
      <c r="Z6" s="165"/>
      <c r="AA6" s="165"/>
      <c r="AB6" s="165"/>
      <c r="AC6" s="165"/>
      <c r="AD6" s="165"/>
      <c r="AE6" s="165"/>
      <c r="AF6" s="165"/>
      <c r="AG6" s="165"/>
      <c r="AH6" s="165"/>
      <c r="AI6" s="165"/>
      <c r="AJ6" s="165"/>
      <c r="AK6" s="165"/>
      <c r="AL6" s="165"/>
      <c r="AM6" s="165"/>
      <c r="AN6" s="165"/>
      <c r="AO6" s="165"/>
      <c r="AP6" s="165"/>
      <c r="AQ6" s="165"/>
      <c r="AR6" s="165"/>
      <c r="AS6" s="165"/>
      <c r="AT6" s="165"/>
      <c r="AU6" s="165"/>
      <c r="AV6" s="165"/>
      <c r="AW6" s="165"/>
      <c r="AX6" s="165"/>
      <c r="AY6" s="165"/>
      <c r="AZ6" s="165"/>
      <c r="BA6" s="165"/>
      <c r="BB6" s="165"/>
      <c r="BC6" s="165"/>
      <c r="BD6" s="165"/>
      <c r="BE6" s="165"/>
      <c r="BF6" s="165"/>
      <c r="BG6" s="165"/>
      <c r="BH6" s="165"/>
      <c r="BI6" s="165"/>
      <c r="BJ6" s="165"/>
      <c r="BK6" s="165"/>
      <c r="BL6" s="165"/>
      <c r="BM6" s="165"/>
      <c r="BN6" s="165"/>
      <c r="BO6" s="165"/>
      <c r="BP6" s="165"/>
      <c r="BQ6" s="165"/>
      <c r="BR6" s="165"/>
      <c r="BS6" s="165"/>
      <c r="BT6" s="165"/>
      <c r="BU6" s="165"/>
      <c r="BV6" s="165"/>
      <c r="BW6" s="165"/>
      <c r="BX6" s="165"/>
      <c r="BY6" s="165"/>
      <c r="BZ6" s="165"/>
      <c r="CA6" s="165"/>
      <c r="CB6" s="165"/>
      <c r="CC6" s="165"/>
      <c r="CD6" s="165"/>
      <c r="CE6" s="165"/>
      <c r="CF6" s="165"/>
      <c r="CG6" s="165"/>
      <c r="CH6" s="165"/>
      <c r="CI6" s="165"/>
      <c r="CJ6" s="165"/>
      <c r="CK6" s="165"/>
      <c r="CL6" s="165"/>
      <c r="CM6" s="165"/>
      <c r="CN6" s="165"/>
      <c r="CO6" s="165"/>
      <c r="CP6" s="165"/>
      <c r="CQ6" s="165"/>
      <c r="CR6" s="165"/>
      <c r="CS6" s="165"/>
      <c r="CT6" s="165"/>
      <c r="CU6" s="165"/>
      <c r="CV6" s="165"/>
      <c r="CW6" s="165"/>
      <c r="CX6" s="165"/>
      <c r="CY6" s="165"/>
      <c r="CZ6" s="165"/>
      <c r="DA6" s="165"/>
      <c r="DB6" s="165"/>
      <c r="DC6" s="165"/>
      <c r="DD6" s="165"/>
      <c r="DE6" s="165"/>
      <c r="DF6" s="165"/>
      <c r="DG6" s="165"/>
      <c r="DH6" s="165"/>
      <c r="DI6" s="165"/>
      <c r="DJ6" s="165"/>
      <c r="DK6" s="165"/>
      <c r="DL6" s="165"/>
      <c r="DM6" s="165"/>
      <c r="DN6" s="165"/>
      <c r="DO6" s="165"/>
      <c r="DP6" s="165"/>
      <c r="DQ6" s="165"/>
      <c r="DR6" s="165"/>
      <c r="DS6" s="165"/>
      <c r="DT6" s="165"/>
      <c r="DU6" s="165"/>
      <c r="DV6" s="165"/>
      <c r="DW6" s="165"/>
      <c r="DX6" s="165"/>
      <c r="DY6" s="165"/>
      <c r="DZ6" s="165"/>
      <c r="EA6" s="165"/>
      <c r="EB6" s="165"/>
      <c r="EC6" s="165"/>
    </row>
    <row r="7" spans="1:133" s="64" customFormat="1" ht="29.25" customHeight="1">
      <c r="B7" s="348"/>
      <c r="C7" s="45"/>
      <c r="D7" s="349" t="s">
        <v>1495</v>
      </c>
      <c r="E7" s="349"/>
      <c r="F7" s="45"/>
      <c r="G7" s="350" t="s">
        <v>1891</v>
      </c>
      <c r="H7" s="45"/>
      <c r="I7" s="352" t="s">
        <v>1884</v>
      </c>
      <c r="J7" s="352"/>
      <c r="K7" s="219"/>
    </row>
    <row r="8" spans="1:133" s="64" customFormat="1" ht="21.95" customHeight="1">
      <c r="B8" s="348"/>
      <c r="C8" s="45"/>
      <c r="D8" s="166" t="s">
        <v>1492</v>
      </c>
      <c r="E8" s="166" t="s">
        <v>36</v>
      </c>
      <c r="F8" s="45"/>
      <c r="G8" s="351"/>
      <c r="H8" s="45"/>
      <c r="I8" s="166" t="s">
        <v>1492</v>
      </c>
      <c r="J8" s="166" t="s">
        <v>36</v>
      </c>
      <c r="K8" s="219"/>
    </row>
    <row r="9" spans="1:133" s="34" customFormat="1" ht="26.25" customHeight="1">
      <c r="A9" s="167"/>
      <c r="B9" s="168" t="s">
        <v>37</v>
      </c>
      <c r="C9" s="169"/>
      <c r="D9" s="304">
        <f>SUM(D12:D15)</f>
        <v>333</v>
      </c>
      <c r="E9" s="304">
        <f>SUM(E12:E15)</f>
        <v>1</v>
      </c>
      <c r="F9" s="171"/>
      <c r="G9" s="304">
        <v>137009</v>
      </c>
      <c r="H9" s="318"/>
      <c r="I9" s="319">
        <f>(D9/G9)*100000</f>
        <v>243.04972666029241</v>
      </c>
      <c r="J9" s="319">
        <f>(E9/G9)*100000</f>
        <v>0.72987905903991701</v>
      </c>
      <c r="K9" s="232"/>
      <c r="L9" s="314"/>
      <c r="M9" s="33"/>
    </row>
    <row r="10" spans="1:133" ht="9" customHeight="1">
      <c r="A10" s="64"/>
      <c r="B10" s="168"/>
      <c r="C10" s="173"/>
      <c r="D10" s="170"/>
      <c r="E10" s="170"/>
      <c r="F10" s="171"/>
      <c r="G10" s="180"/>
      <c r="H10" s="318"/>
      <c r="I10" s="319"/>
      <c r="J10" s="319"/>
      <c r="K10" s="232"/>
      <c r="L10" s="6"/>
    </row>
    <row r="11" spans="1:133" s="34" customFormat="1" ht="13.5" customHeight="1">
      <c r="A11" s="167"/>
      <c r="B11" s="54" t="s">
        <v>8</v>
      </c>
      <c r="C11" s="175"/>
      <c r="D11" s="170"/>
      <c r="E11" s="170"/>
      <c r="F11" s="171"/>
      <c r="G11" s="180"/>
      <c r="H11" s="312"/>
      <c r="I11" s="319"/>
      <c r="J11" s="319"/>
      <c r="K11" s="232"/>
      <c r="L11" s="33"/>
    </row>
    <row r="12" spans="1:133" ht="13.5" customHeight="1">
      <c r="A12" s="64"/>
      <c r="B12" s="56" t="s">
        <v>4</v>
      </c>
      <c r="C12" s="176"/>
      <c r="D12" s="210">
        <f>D18</f>
        <v>18</v>
      </c>
      <c r="E12" s="210">
        <f>E18</f>
        <v>0</v>
      </c>
      <c r="F12" s="210">
        <f t="shared" ref="E12:F12" si="0">F18</f>
        <v>0</v>
      </c>
      <c r="G12" s="320">
        <v>6988</v>
      </c>
      <c r="H12" s="312"/>
      <c r="I12" s="319">
        <f t="shared" ref="I12:I32" si="1">(D12/G12)*100000</f>
        <v>257.58443045220378</v>
      </c>
      <c r="J12" s="319">
        <f>+N25</f>
        <v>0</v>
      </c>
      <c r="K12" s="232"/>
      <c r="L12" s="33"/>
    </row>
    <row r="13" spans="1:133" ht="13.5" customHeight="1">
      <c r="A13" s="64"/>
      <c r="B13" s="56" t="s">
        <v>5</v>
      </c>
      <c r="C13" s="176"/>
      <c r="D13" s="210">
        <f>SUM(D19:D20)</f>
        <v>92</v>
      </c>
      <c r="E13" s="210">
        <f>SUM(E19:E20)</f>
        <v>0</v>
      </c>
      <c r="F13" s="210">
        <f t="shared" ref="E13:F13" si="2">SUM(F19:F22)</f>
        <v>0</v>
      </c>
      <c r="G13" s="320">
        <v>26040</v>
      </c>
      <c r="H13" s="312"/>
      <c r="I13" s="319">
        <f t="shared" si="1"/>
        <v>353.3026113671275</v>
      </c>
      <c r="J13" s="319">
        <f t="shared" ref="J13:J32" si="3">(E13/G13)*100000</f>
        <v>0</v>
      </c>
      <c r="K13" s="232"/>
      <c r="L13" s="33"/>
    </row>
    <row r="14" spans="1:133" ht="13.5" customHeight="1">
      <c r="A14" s="64"/>
      <c r="B14" s="56" t="s">
        <v>43</v>
      </c>
      <c r="C14" s="176"/>
      <c r="D14" s="210">
        <f>D21</f>
        <v>46</v>
      </c>
      <c r="E14" s="210">
        <f>E21</f>
        <v>0</v>
      </c>
      <c r="F14" s="210">
        <f t="shared" ref="E14:F14" si="4">F23</f>
        <v>0</v>
      </c>
      <c r="G14" s="320">
        <v>8775</v>
      </c>
      <c r="H14" s="312"/>
      <c r="I14" s="319">
        <f t="shared" si="1"/>
        <v>524.21652421652414</v>
      </c>
      <c r="J14" s="319">
        <f t="shared" si="3"/>
        <v>0</v>
      </c>
      <c r="K14" s="232"/>
      <c r="L14" s="33"/>
    </row>
    <row r="15" spans="1:133" ht="13.5" customHeight="1">
      <c r="A15" s="64"/>
      <c r="B15" s="56" t="s">
        <v>6</v>
      </c>
      <c r="C15" s="176"/>
      <c r="D15" s="210">
        <f>SUM(D22:D32)</f>
        <v>177</v>
      </c>
      <c r="E15" s="210">
        <f>SUM(E22:E32)</f>
        <v>1</v>
      </c>
      <c r="F15" s="210">
        <f>SUM(F24:F32)</f>
        <v>0</v>
      </c>
      <c r="G15" s="320">
        <v>95206</v>
      </c>
      <c r="H15" s="312"/>
      <c r="I15" s="319">
        <f t="shared" si="1"/>
        <v>185.91265256391404</v>
      </c>
      <c r="J15" s="319">
        <f t="shared" si="3"/>
        <v>1.0503539692876498</v>
      </c>
      <c r="K15" s="313"/>
      <c r="L15" s="33"/>
      <c r="N15" s="6"/>
    </row>
    <row r="16" spans="1:133" ht="9" customHeight="1">
      <c r="A16" s="64"/>
      <c r="B16" s="178"/>
      <c r="C16" s="176"/>
      <c r="D16" s="210"/>
      <c r="E16" s="210"/>
      <c r="F16" s="177"/>
      <c r="G16" s="312"/>
      <c r="H16" s="312"/>
      <c r="I16" s="319"/>
      <c r="J16" s="319"/>
      <c r="K16" s="232"/>
      <c r="L16" s="33"/>
    </row>
    <row r="17" spans="1:14" ht="13.5" customHeight="1">
      <c r="A17" s="64"/>
      <c r="B17" s="54" t="s">
        <v>1496</v>
      </c>
      <c r="C17" s="176"/>
      <c r="D17" s="210"/>
      <c r="E17" s="210"/>
      <c r="F17" s="177"/>
      <c r="G17" s="312"/>
      <c r="H17" s="312"/>
      <c r="I17" s="319"/>
      <c r="J17" s="319"/>
      <c r="K17" s="202"/>
      <c r="L17" s="33"/>
      <c r="M17" s="202"/>
      <c r="N17" s="202"/>
    </row>
    <row r="18" spans="1:14" ht="13.5" customHeight="1">
      <c r="A18" s="179"/>
      <c r="B18" s="117" t="s">
        <v>1666</v>
      </c>
      <c r="C18" s="176"/>
      <c r="D18" s="210">
        <v>18</v>
      </c>
      <c r="E18" s="210">
        <v>0</v>
      </c>
      <c r="F18" s="177"/>
      <c r="G18" s="180">
        <v>6988</v>
      </c>
      <c r="H18" s="312">
        <v>257.60000000000002</v>
      </c>
      <c r="I18" s="319">
        <v>257.60000000000002</v>
      </c>
      <c r="J18" s="319">
        <f t="shared" si="3"/>
        <v>0</v>
      </c>
      <c r="K18" s="202"/>
      <c r="L18" s="33"/>
      <c r="M18" s="202"/>
      <c r="N18" s="202"/>
    </row>
    <row r="19" spans="1:14" ht="13.5" customHeight="1">
      <c r="A19" s="179"/>
      <c r="B19" s="117" t="s">
        <v>1667</v>
      </c>
      <c r="C19" s="176"/>
      <c r="D19" s="210">
        <v>86</v>
      </c>
      <c r="E19" s="210">
        <v>0</v>
      </c>
      <c r="F19" s="177"/>
      <c r="G19" s="180">
        <v>24566</v>
      </c>
      <c r="H19" s="312">
        <v>350.1</v>
      </c>
      <c r="I19" s="319">
        <v>350.1</v>
      </c>
      <c r="J19" s="319">
        <f t="shared" si="3"/>
        <v>0</v>
      </c>
      <c r="K19" s="202"/>
      <c r="L19" s="33"/>
      <c r="M19" s="202"/>
      <c r="N19" s="202"/>
    </row>
    <row r="20" spans="1:14" ht="13.5" customHeight="1">
      <c r="A20" s="179"/>
      <c r="B20" s="117" t="s">
        <v>1668</v>
      </c>
      <c r="C20" s="176"/>
      <c r="D20" s="210">
        <v>6</v>
      </c>
      <c r="E20" s="210">
        <v>0</v>
      </c>
      <c r="F20" s="177"/>
      <c r="G20" s="180">
        <v>1171</v>
      </c>
      <c r="H20" s="312">
        <v>512.4</v>
      </c>
      <c r="I20" s="319">
        <v>512.4</v>
      </c>
      <c r="J20" s="319">
        <f t="shared" si="3"/>
        <v>0</v>
      </c>
      <c r="K20" s="202"/>
      <c r="L20" s="33"/>
      <c r="M20" s="202"/>
      <c r="N20" s="202"/>
    </row>
    <row r="21" spans="1:14" s="34" customFormat="1" ht="13.5" customHeight="1">
      <c r="A21" s="179"/>
      <c r="B21" s="82" t="s">
        <v>1669</v>
      </c>
      <c r="C21" s="181"/>
      <c r="D21" s="210">
        <v>46</v>
      </c>
      <c r="E21" s="210">
        <v>0</v>
      </c>
      <c r="F21" s="172"/>
      <c r="G21" s="180">
        <v>8775</v>
      </c>
      <c r="H21" s="312">
        <v>524.20000000000005</v>
      </c>
      <c r="I21" s="319">
        <v>524.20000000000005</v>
      </c>
      <c r="J21" s="319">
        <f t="shared" si="3"/>
        <v>0</v>
      </c>
      <c r="K21" s="202"/>
      <c r="L21" s="33"/>
      <c r="M21" s="202"/>
      <c r="N21" s="202"/>
    </row>
    <row r="22" spans="1:14" ht="13.5" customHeight="1">
      <c r="A22" s="179"/>
      <c r="B22" s="117" t="s">
        <v>1670</v>
      </c>
      <c r="C22" s="176"/>
      <c r="D22" s="210">
        <v>28</v>
      </c>
      <c r="E22" s="210">
        <v>0</v>
      </c>
      <c r="F22" s="177"/>
      <c r="G22" s="180">
        <v>17750</v>
      </c>
      <c r="H22" s="312">
        <v>157.69999999999999</v>
      </c>
      <c r="I22" s="319">
        <v>157.69999999999999</v>
      </c>
      <c r="J22" s="319">
        <f t="shared" si="3"/>
        <v>0</v>
      </c>
      <c r="K22" s="202"/>
      <c r="L22" s="33"/>
      <c r="M22" s="202"/>
      <c r="N22" s="202"/>
    </row>
    <row r="23" spans="1:14" ht="13.5" customHeight="1">
      <c r="A23" s="179"/>
      <c r="B23" s="117" t="s">
        <v>1671</v>
      </c>
      <c r="C23" s="176"/>
      <c r="D23" s="210">
        <v>13</v>
      </c>
      <c r="E23" s="210">
        <v>0</v>
      </c>
      <c r="F23" s="177"/>
      <c r="G23" s="180">
        <v>5476</v>
      </c>
      <c r="H23" s="312">
        <v>237.4</v>
      </c>
      <c r="I23" s="319">
        <v>237.4</v>
      </c>
      <c r="J23" s="319">
        <f t="shared" si="3"/>
        <v>0</v>
      </c>
      <c r="K23" s="202"/>
      <c r="L23" s="33"/>
      <c r="M23" s="202"/>
      <c r="N23" s="202"/>
    </row>
    <row r="24" spans="1:14" ht="13.5" customHeight="1">
      <c r="A24" s="179"/>
      <c r="B24" s="82" t="s">
        <v>1672</v>
      </c>
      <c r="C24" s="176"/>
      <c r="D24" s="210">
        <v>18</v>
      </c>
      <c r="E24" s="210">
        <v>0</v>
      </c>
      <c r="F24" s="177"/>
      <c r="G24" s="180">
        <v>10415</v>
      </c>
      <c r="H24" s="312">
        <v>172.8</v>
      </c>
      <c r="I24" s="319">
        <v>172.8</v>
      </c>
      <c r="J24" s="319">
        <f t="shared" si="3"/>
        <v>0</v>
      </c>
      <c r="K24" s="202"/>
      <c r="L24" s="33"/>
      <c r="M24" s="202"/>
      <c r="N24" s="202"/>
    </row>
    <row r="25" spans="1:14" ht="13.5" customHeight="1">
      <c r="A25" s="179"/>
      <c r="B25" s="117" t="s">
        <v>1673</v>
      </c>
      <c r="C25" s="176"/>
      <c r="D25" s="210">
        <v>1</v>
      </c>
      <c r="E25" s="210">
        <v>0</v>
      </c>
      <c r="F25" s="182"/>
      <c r="G25" s="180">
        <v>5206</v>
      </c>
      <c r="H25" s="312">
        <v>19.2</v>
      </c>
      <c r="I25" s="319">
        <v>19.2</v>
      </c>
      <c r="J25" s="319">
        <f t="shared" si="3"/>
        <v>0</v>
      </c>
      <c r="K25" s="202"/>
      <c r="L25" s="33"/>
    </row>
    <row r="26" spans="1:14" s="34" customFormat="1" ht="13.5" customHeight="1">
      <c r="A26" s="179"/>
      <c r="B26" s="117" t="s">
        <v>1674</v>
      </c>
      <c r="C26" s="181"/>
      <c r="D26" s="210">
        <v>37</v>
      </c>
      <c r="E26" s="210">
        <v>1</v>
      </c>
      <c r="F26" s="172"/>
      <c r="G26" s="180">
        <v>7963</v>
      </c>
      <c r="H26" s="312">
        <v>464.6</v>
      </c>
      <c r="I26" s="319">
        <v>464.6</v>
      </c>
      <c r="J26" s="319">
        <f t="shared" si="3"/>
        <v>12.558081125204069</v>
      </c>
      <c r="K26" s="202"/>
      <c r="L26" s="33"/>
    </row>
    <row r="27" spans="1:14" ht="13.5" customHeight="1">
      <c r="A27" s="179"/>
      <c r="B27" s="117" t="s">
        <v>1675</v>
      </c>
      <c r="C27" s="176"/>
      <c r="D27" s="210">
        <v>16</v>
      </c>
      <c r="E27" s="210">
        <v>0</v>
      </c>
      <c r="F27" s="177"/>
      <c r="G27" s="180">
        <v>7343</v>
      </c>
      <c r="H27" s="312">
        <v>217.9</v>
      </c>
      <c r="I27" s="319">
        <v>217.9</v>
      </c>
      <c r="J27" s="319">
        <f t="shared" si="3"/>
        <v>0</v>
      </c>
      <c r="K27" s="202"/>
      <c r="L27" s="33"/>
    </row>
    <row r="28" spans="1:14" ht="13.5" customHeight="1">
      <c r="A28" s="179"/>
      <c r="B28" s="117" t="s">
        <v>1676</v>
      </c>
      <c r="C28" s="176"/>
      <c r="D28" s="210">
        <v>6</v>
      </c>
      <c r="E28" s="210">
        <v>0</v>
      </c>
      <c r="F28" s="177"/>
      <c r="G28" s="180">
        <v>12072</v>
      </c>
      <c r="H28" s="312">
        <v>49.7</v>
      </c>
      <c r="I28" s="319">
        <v>49.7</v>
      </c>
      <c r="J28" s="319">
        <f t="shared" si="3"/>
        <v>0</v>
      </c>
      <c r="K28" s="202"/>
      <c r="L28" s="33"/>
    </row>
    <row r="29" spans="1:14" ht="13.5" customHeight="1">
      <c r="A29" s="179"/>
      <c r="B29" s="117" t="s">
        <v>1677</v>
      </c>
      <c r="C29" s="176"/>
      <c r="D29" s="210">
        <v>37</v>
      </c>
      <c r="E29" s="210">
        <v>0</v>
      </c>
      <c r="F29" s="174"/>
      <c r="G29" s="180">
        <v>14308</v>
      </c>
      <c r="H29" s="312">
        <v>258.60000000000002</v>
      </c>
      <c r="I29" s="319">
        <v>258.60000000000002</v>
      </c>
      <c r="J29" s="319">
        <f t="shared" si="3"/>
        <v>0</v>
      </c>
      <c r="K29" s="210"/>
      <c r="L29" s="33"/>
    </row>
    <row r="30" spans="1:14" s="34" customFormat="1" ht="13.5" customHeight="1">
      <c r="A30" s="179"/>
      <c r="B30" s="117" t="s">
        <v>1678</v>
      </c>
      <c r="C30" s="169"/>
      <c r="D30" s="210">
        <v>9</v>
      </c>
      <c r="E30" s="210">
        <v>0</v>
      </c>
      <c r="F30" s="172"/>
      <c r="G30" s="180">
        <v>2686</v>
      </c>
      <c r="H30" s="312">
        <v>335.1</v>
      </c>
      <c r="I30" s="319">
        <v>335.1</v>
      </c>
      <c r="J30" s="319">
        <f t="shared" si="3"/>
        <v>0</v>
      </c>
      <c r="K30" s="202"/>
      <c r="L30" s="33"/>
    </row>
    <row r="31" spans="1:14" ht="13.5" customHeight="1">
      <c r="A31" s="179"/>
      <c r="B31" s="117" t="s">
        <v>1679</v>
      </c>
      <c r="C31" s="176"/>
      <c r="D31" s="210">
        <v>11</v>
      </c>
      <c r="E31" s="210">
        <v>0</v>
      </c>
      <c r="F31" s="177"/>
      <c r="G31" s="180">
        <v>4873</v>
      </c>
      <c r="H31" s="312">
        <v>225.7</v>
      </c>
      <c r="I31" s="319">
        <v>225.7</v>
      </c>
      <c r="J31" s="319">
        <f t="shared" si="3"/>
        <v>0</v>
      </c>
      <c r="K31" s="202"/>
      <c r="L31" s="33"/>
    </row>
    <row r="32" spans="1:14" s="34" customFormat="1" ht="13.5" customHeight="1">
      <c r="A32" s="179"/>
      <c r="B32" s="117" t="s">
        <v>1680</v>
      </c>
      <c r="C32" s="175"/>
      <c r="D32" s="210">
        <v>1</v>
      </c>
      <c r="E32" s="210">
        <v>0</v>
      </c>
      <c r="F32" s="172"/>
      <c r="G32" s="180">
        <v>2254</v>
      </c>
      <c r="H32" s="312">
        <v>44.4</v>
      </c>
      <c r="I32" s="319">
        <v>44.4</v>
      </c>
      <c r="J32" s="319">
        <f t="shared" si="3"/>
        <v>0</v>
      </c>
      <c r="K32" s="202"/>
      <c r="L32" s="33"/>
    </row>
    <row r="33" spans="1:11" s="11" customFormat="1" ht="18" customHeight="1">
      <c r="A33" s="302"/>
      <c r="B33" s="183"/>
      <c r="C33" s="86"/>
      <c r="D33" s="210"/>
      <c r="E33" s="210"/>
      <c r="F33" s="86"/>
      <c r="G33" s="177"/>
      <c r="H33" s="15"/>
      <c r="I33" s="177"/>
      <c r="J33" s="177"/>
      <c r="K33" s="204"/>
    </row>
    <row r="34" spans="1:11" ht="18" customHeight="1">
      <c r="A34" s="345" t="s">
        <v>1497</v>
      </c>
      <c r="B34" s="345"/>
      <c r="C34" s="345"/>
      <c r="D34" s="345"/>
      <c r="E34" s="345"/>
      <c r="F34" s="345"/>
      <c r="G34" s="345"/>
      <c r="H34" s="345"/>
      <c r="I34" s="345"/>
      <c r="J34" s="187"/>
      <c r="K34" s="281"/>
    </row>
    <row r="35" spans="1:11" ht="39.950000000000003" customHeight="1">
      <c r="A35" s="344" t="s">
        <v>1894</v>
      </c>
      <c r="B35" s="344"/>
      <c r="C35" s="344"/>
      <c r="D35" s="344"/>
      <c r="E35" s="344"/>
      <c r="F35" s="344"/>
      <c r="G35" s="344"/>
      <c r="H35" s="344"/>
      <c r="I35" s="344"/>
      <c r="J35" s="289"/>
    </row>
  </sheetData>
  <mergeCells count="8">
    <mergeCell ref="A35:I35"/>
    <mergeCell ref="A34:I34"/>
    <mergeCell ref="A1:D1"/>
    <mergeCell ref="A6:C6"/>
    <mergeCell ref="B7:B8"/>
    <mergeCell ref="D7:E7"/>
    <mergeCell ref="G7:G8"/>
    <mergeCell ref="I7:J7"/>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A1:BP229"/>
  <sheetViews>
    <sheetView topLeftCell="A35" zoomScaleNormal="100" workbookViewId="0">
      <selection activeCell="H63" sqref="H63"/>
    </sheetView>
  </sheetViews>
  <sheetFormatPr baseColWidth="10" defaultColWidth="11.42578125" defaultRowHeight="12.75"/>
  <cols>
    <col min="1" max="1" width="3.28515625" style="61" customWidth="1"/>
    <col min="2" max="2" width="56.42578125" style="61" customWidth="1"/>
    <col min="3" max="4" width="9.28515625" style="11" customWidth="1"/>
    <col min="5" max="6" width="9.5703125" style="11" customWidth="1"/>
    <col min="7" max="8" width="11.42578125" style="11"/>
    <col min="9" max="10" width="11.42578125" style="204"/>
    <col min="11" max="11" width="2.140625" style="204" customWidth="1"/>
    <col min="12" max="12" width="11.42578125" style="204"/>
    <col min="13" max="16384" width="11.42578125" style="11"/>
  </cols>
  <sheetData>
    <row r="1" spans="1:12" s="2" customFormat="1" ht="15.75" customHeight="1">
      <c r="A1" s="335" t="s">
        <v>32</v>
      </c>
      <c r="B1" s="336"/>
      <c r="C1" s="337"/>
      <c r="D1" s="1"/>
      <c r="E1" s="343" t="s">
        <v>99</v>
      </c>
      <c r="F1" s="343"/>
      <c r="I1" s="215"/>
      <c r="J1" s="215"/>
      <c r="K1" s="215"/>
      <c r="L1" s="215"/>
    </row>
    <row r="2" spans="1:12" s="2" customFormat="1" ht="5.25" customHeight="1">
      <c r="A2" s="46"/>
      <c r="B2" s="47"/>
      <c r="C2" s="1"/>
      <c r="D2" s="1"/>
      <c r="E2" s="1"/>
      <c r="F2" s="1"/>
      <c r="I2" s="215"/>
      <c r="J2" s="215"/>
      <c r="K2" s="215"/>
      <c r="L2" s="215"/>
    </row>
    <row r="3" spans="1:12" s="2" customFormat="1" ht="15" customHeight="1">
      <c r="A3" s="41" t="s">
        <v>82</v>
      </c>
      <c r="B3" s="41"/>
      <c r="C3" s="4"/>
      <c r="D3" s="4"/>
      <c r="E3" s="4"/>
      <c r="F3" s="4"/>
      <c r="I3" s="215"/>
      <c r="J3" s="215"/>
      <c r="K3" s="215"/>
      <c r="L3" s="215"/>
    </row>
    <row r="4" spans="1:12" s="2" customFormat="1" ht="15" customHeight="1">
      <c r="A4" s="42" t="s">
        <v>1537</v>
      </c>
      <c r="B4" s="42"/>
      <c r="C4" s="5"/>
      <c r="D4" s="5"/>
      <c r="E4" s="5"/>
      <c r="F4" s="5"/>
      <c r="G4" s="6"/>
      <c r="I4" s="215"/>
      <c r="J4" s="215"/>
      <c r="K4" s="215"/>
      <c r="L4" s="215"/>
    </row>
    <row r="5" spans="1:12" s="8" customFormat="1" ht="6" customHeight="1">
      <c r="A5" s="48"/>
      <c r="B5" s="49"/>
      <c r="C5" s="7"/>
      <c r="D5" s="7"/>
      <c r="E5" s="7"/>
      <c r="F5" s="7"/>
      <c r="I5" s="229"/>
      <c r="J5" s="229"/>
      <c r="K5" s="229"/>
      <c r="L5" s="229"/>
    </row>
    <row r="6" spans="1:12" s="8" customFormat="1" ht="15" customHeight="1" thickBot="1">
      <c r="A6" s="338" t="s">
        <v>1887</v>
      </c>
      <c r="B6" s="339"/>
      <c r="C6" s="9"/>
      <c r="D6" s="9"/>
      <c r="I6" s="229"/>
      <c r="J6" s="229"/>
      <c r="K6" s="229"/>
      <c r="L6" s="229"/>
    </row>
    <row r="7" spans="1:12" s="2" customFormat="1" ht="21.75" customHeight="1">
      <c r="A7" s="50"/>
      <c r="B7" s="340"/>
      <c r="C7" s="342"/>
      <c r="D7" s="342"/>
      <c r="E7" s="342"/>
      <c r="F7" s="261"/>
      <c r="I7" s="215"/>
      <c r="J7" s="215"/>
      <c r="K7" s="215"/>
      <c r="L7" s="215"/>
    </row>
    <row r="8" spans="1:12" s="2" customFormat="1" ht="21.75" customHeight="1">
      <c r="A8" s="51"/>
      <c r="B8" s="341"/>
      <c r="C8" s="44" t="s">
        <v>34</v>
      </c>
      <c r="D8" s="44" t="s">
        <v>35</v>
      </c>
      <c r="E8" s="44" t="s">
        <v>36</v>
      </c>
      <c r="F8" s="44" t="s">
        <v>37</v>
      </c>
      <c r="I8" s="215"/>
      <c r="J8" s="215"/>
      <c r="K8" s="215"/>
      <c r="L8" s="215"/>
    </row>
    <row r="9" spans="1:12" s="8" customFormat="1" ht="26.25" customHeight="1">
      <c r="A9" s="52"/>
      <c r="B9" s="53" t="s">
        <v>37</v>
      </c>
      <c r="C9" s="135">
        <f>SUM(C12:C15)</f>
        <v>311</v>
      </c>
      <c r="D9" s="135">
        <f t="shared" ref="D9:E9" si="0">SUM(D12:D15)</f>
        <v>1</v>
      </c>
      <c r="E9" s="135">
        <f t="shared" si="0"/>
        <v>1</v>
      </c>
      <c r="F9" s="135">
        <f>SUM(F12:F15)</f>
        <v>313</v>
      </c>
      <c r="G9" s="10"/>
      <c r="H9" s="265"/>
      <c r="I9" s="229"/>
      <c r="J9" s="229"/>
      <c r="K9" s="229"/>
      <c r="L9" s="229"/>
    </row>
    <row r="10" spans="1:12" s="8" customFormat="1" ht="11.25" customHeight="1">
      <c r="A10" s="52"/>
      <c r="B10" s="54"/>
      <c r="C10" s="248"/>
      <c r="D10" s="248"/>
      <c r="E10" s="248"/>
      <c r="F10" s="248"/>
      <c r="G10" s="10"/>
      <c r="I10" s="229"/>
      <c r="J10" s="229"/>
      <c r="K10" s="229"/>
      <c r="L10" s="229"/>
    </row>
    <row r="11" spans="1:12" s="8" customFormat="1" ht="13.5" customHeight="1">
      <c r="A11" s="52"/>
      <c r="B11" s="54" t="s">
        <v>8</v>
      </c>
      <c r="C11" s="248"/>
      <c r="D11" s="248"/>
      <c r="E11" s="248"/>
      <c r="F11" s="248"/>
      <c r="G11" s="10"/>
      <c r="I11" s="229"/>
      <c r="J11" s="229"/>
      <c r="K11" s="229"/>
      <c r="L11" s="229"/>
    </row>
    <row r="12" spans="1:12" s="8" customFormat="1" ht="13.5" customHeight="1">
      <c r="A12" s="55"/>
      <c r="B12" s="56" t="s">
        <v>4</v>
      </c>
      <c r="C12" s="257">
        <f>SUM(C18)</f>
        <v>13</v>
      </c>
      <c r="D12" s="257">
        <f t="shared" ref="D12:E12" si="1">SUM(D18)</f>
        <v>1</v>
      </c>
      <c r="E12" s="257">
        <f t="shared" si="1"/>
        <v>0</v>
      </c>
      <c r="F12" s="135">
        <f>SUM(C12:E12)</f>
        <v>14</v>
      </c>
      <c r="I12" s="229"/>
      <c r="J12" s="229"/>
      <c r="K12" s="229"/>
      <c r="L12" s="229"/>
    </row>
    <row r="13" spans="1:12" s="8" customFormat="1" ht="13.5" customHeight="1">
      <c r="A13" s="55"/>
      <c r="B13" s="56" t="s">
        <v>5</v>
      </c>
      <c r="C13" s="257">
        <f>SUM(C19:C33)</f>
        <v>88</v>
      </c>
      <c r="D13" s="257">
        <f t="shared" ref="D13:E13" si="2">SUM(D19:D33)</f>
        <v>0</v>
      </c>
      <c r="E13" s="257">
        <f t="shared" si="2"/>
        <v>0</v>
      </c>
      <c r="F13" s="135">
        <f t="shared" ref="F13:F15" si="3">SUM(C13:E13)</f>
        <v>88</v>
      </c>
      <c r="I13" s="229"/>
      <c r="J13" s="229"/>
      <c r="K13" s="229"/>
      <c r="L13" s="229"/>
    </row>
    <row r="14" spans="1:12" s="8" customFormat="1" ht="13.5" customHeight="1">
      <c r="A14" s="55"/>
      <c r="B14" s="56" t="s">
        <v>43</v>
      </c>
      <c r="C14" s="257">
        <f>SUM(C34:C36)</f>
        <v>42</v>
      </c>
      <c r="D14" s="257">
        <f t="shared" ref="D14:E14" si="4">SUM(D34:D36)</f>
        <v>0</v>
      </c>
      <c r="E14" s="257">
        <f t="shared" si="4"/>
        <v>0</v>
      </c>
      <c r="F14" s="135">
        <f t="shared" si="3"/>
        <v>42</v>
      </c>
      <c r="I14" s="229"/>
      <c r="J14" s="229"/>
      <c r="K14" s="229"/>
      <c r="L14" s="229"/>
    </row>
    <row r="15" spans="1:12" s="8" customFormat="1" ht="13.5" customHeight="1">
      <c r="A15" s="55"/>
      <c r="B15" s="56" t="s">
        <v>6</v>
      </c>
      <c r="C15" s="257">
        <f>SUM(C37:C73)</f>
        <v>168</v>
      </c>
      <c r="D15" s="257">
        <f t="shared" ref="D15:E15" si="5">SUM(D37:D73)</f>
        <v>0</v>
      </c>
      <c r="E15" s="257">
        <f t="shared" si="5"/>
        <v>1</v>
      </c>
      <c r="F15" s="135">
        <f t="shared" si="3"/>
        <v>169</v>
      </c>
      <c r="I15" s="229"/>
      <c r="J15" s="229"/>
      <c r="K15" s="229"/>
      <c r="L15" s="229"/>
    </row>
    <row r="16" spans="1:12" s="8" customFormat="1" ht="9" customHeight="1">
      <c r="A16" s="55"/>
      <c r="B16" s="56"/>
      <c r="C16" s="208"/>
      <c r="D16" s="208"/>
      <c r="E16" s="208"/>
      <c r="F16" s="208"/>
      <c r="I16" s="229"/>
      <c r="J16" s="229"/>
      <c r="K16" s="229"/>
      <c r="L16" s="229"/>
    </row>
    <row r="17" spans="1:68" s="8" customFormat="1" ht="13.5" customHeight="1">
      <c r="A17" s="55"/>
      <c r="B17" s="54" t="s">
        <v>9</v>
      </c>
      <c r="C17" s="208"/>
      <c r="D17" s="208"/>
      <c r="E17" s="208"/>
      <c r="F17" s="208"/>
      <c r="I17" s="229"/>
      <c r="J17" s="229"/>
      <c r="K17" s="229"/>
      <c r="L17" s="229"/>
    </row>
    <row r="18" spans="1:68" s="85" customFormat="1" ht="15" customHeight="1">
      <c r="A18" s="57"/>
      <c r="B18" s="107" t="s">
        <v>1623</v>
      </c>
      <c r="C18" s="209">
        <v>13</v>
      </c>
      <c r="D18" s="209">
        <v>1</v>
      </c>
      <c r="E18" s="209">
        <v>0</v>
      </c>
      <c r="F18" s="135">
        <f>SUM(C18:E18)</f>
        <v>14</v>
      </c>
      <c r="G18" s="283"/>
      <c r="H18" s="303"/>
      <c r="I18" s="202"/>
      <c r="J18" s="202"/>
      <c r="K18" s="202"/>
      <c r="L18" s="202"/>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5" customFormat="1" ht="15" customHeight="1">
      <c r="A19" s="58"/>
      <c r="B19" s="107" t="s">
        <v>1624</v>
      </c>
      <c r="C19" s="209">
        <v>31</v>
      </c>
      <c r="D19" s="209">
        <v>0</v>
      </c>
      <c r="E19" s="209">
        <v>0</v>
      </c>
      <c r="F19" s="135">
        <f t="shared" ref="F19:F58" si="6">SUM(C19:E19)</f>
        <v>31</v>
      </c>
      <c r="G19" s="283"/>
      <c r="H19" s="303"/>
      <c r="I19" s="202"/>
      <c r="J19" s="202"/>
      <c r="K19" s="202"/>
      <c r="L19" s="202"/>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5" customFormat="1" ht="15" customHeight="1">
      <c r="A20" s="58"/>
      <c r="B20" s="107" t="s">
        <v>1625</v>
      </c>
      <c r="C20" s="209">
        <v>6</v>
      </c>
      <c r="D20" s="209">
        <v>0</v>
      </c>
      <c r="E20" s="209">
        <v>0</v>
      </c>
      <c r="F20" s="135">
        <f t="shared" si="6"/>
        <v>6</v>
      </c>
      <c r="G20" s="283"/>
      <c r="H20" s="303"/>
      <c r="I20" s="202"/>
      <c r="J20" s="202"/>
      <c r="K20" s="202"/>
      <c r="L20" s="202"/>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5" customFormat="1" ht="15" customHeight="1">
      <c r="A21" s="58"/>
      <c r="B21" s="107" t="s">
        <v>1626</v>
      </c>
      <c r="C21" s="209">
        <v>5</v>
      </c>
      <c r="D21" s="209">
        <v>0</v>
      </c>
      <c r="E21" s="209">
        <v>0</v>
      </c>
      <c r="F21" s="135">
        <f t="shared" si="6"/>
        <v>5</v>
      </c>
      <c r="G21" s="283"/>
      <c r="H21" s="303"/>
      <c r="I21" s="202"/>
      <c r="J21" s="202"/>
      <c r="K21" s="202"/>
      <c r="L21" s="202"/>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5" customFormat="1" ht="15" customHeight="1">
      <c r="A22" s="57"/>
      <c r="B22" s="107" t="s">
        <v>1627</v>
      </c>
      <c r="C22" s="209">
        <v>5</v>
      </c>
      <c r="D22" s="209">
        <v>0</v>
      </c>
      <c r="E22" s="209">
        <v>0</v>
      </c>
      <c r="F22" s="135">
        <f t="shared" si="6"/>
        <v>5</v>
      </c>
      <c r="G22" s="283"/>
      <c r="H22" s="303"/>
      <c r="I22" s="202"/>
      <c r="J22" s="202"/>
      <c r="K22" s="202"/>
      <c r="L22" s="202"/>
    </row>
    <row r="23" spans="1:68" s="85" customFormat="1" ht="15" customHeight="1">
      <c r="A23" s="58"/>
      <c r="B23" s="107" t="s">
        <v>1628</v>
      </c>
      <c r="C23" s="209">
        <v>1</v>
      </c>
      <c r="D23" s="209">
        <v>0</v>
      </c>
      <c r="E23" s="209">
        <v>0</v>
      </c>
      <c r="F23" s="135">
        <f t="shared" si="6"/>
        <v>1</v>
      </c>
      <c r="G23" s="283"/>
      <c r="H23" s="303"/>
      <c r="I23" s="202"/>
      <c r="J23" s="202"/>
      <c r="K23" s="202"/>
      <c r="L23" s="202"/>
    </row>
    <row r="24" spans="1:68" s="85" customFormat="1" ht="15" customHeight="1">
      <c r="A24" s="58"/>
      <c r="B24" s="107" t="s">
        <v>1630</v>
      </c>
      <c r="C24" s="209">
        <v>3</v>
      </c>
      <c r="D24" s="209">
        <v>0</v>
      </c>
      <c r="E24" s="209">
        <v>0</v>
      </c>
      <c r="F24" s="135">
        <f t="shared" si="6"/>
        <v>3</v>
      </c>
      <c r="G24" s="283"/>
      <c r="H24" s="303"/>
      <c r="I24" s="202"/>
      <c r="J24" s="202"/>
      <c r="K24" s="202"/>
      <c r="L24" s="202"/>
    </row>
    <row r="25" spans="1:68" s="85" customFormat="1" ht="15" customHeight="1">
      <c r="A25" s="58"/>
      <c r="B25" s="107" t="s">
        <v>1631</v>
      </c>
      <c r="C25" s="209">
        <v>1</v>
      </c>
      <c r="D25" s="209">
        <v>0</v>
      </c>
      <c r="E25" s="209">
        <v>0</v>
      </c>
      <c r="F25" s="135">
        <f t="shared" si="6"/>
        <v>1</v>
      </c>
      <c r="G25" s="283"/>
      <c r="H25" s="303"/>
      <c r="I25" s="202"/>
      <c r="J25" s="202"/>
      <c r="K25" s="202"/>
      <c r="L25" s="202"/>
    </row>
    <row r="26" spans="1:68" s="85" customFormat="1" ht="15" customHeight="1">
      <c r="A26" s="58"/>
      <c r="B26" s="107" t="s">
        <v>1632</v>
      </c>
      <c r="C26" s="209">
        <v>3</v>
      </c>
      <c r="D26" s="209">
        <v>0</v>
      </c>
      <c r="E26" s="209">
        <v>0</v>
      </c>
      <c r="F26" s="135">
        <f t="shared" si="6"/>
        <v>3</v>
      </c>
      <c r="G26" s="283"/>
      <c r="H26" s="303"/>
      <c r="I26" s="202"/>
      <c r="J26" s="202"/>
      <c r="K26" s="202"/>
      <c r="L26" s="202"/>
    </row>
    <row r="27" spans="1:68" s="85" customFormat="1" ht="15" customHeight="1">
      <c r="A27" s="58"/>
      <c r="B27" s="107" t="s">
        <v>1633</v>
      </c>
      <c r="C27" s="209">
        <v>12</v>
      </c>
      <c r="D27" s="209">
        <v>0</v>
      </c>
      <c r="E27" s="209">
        <v>0</v>
      </c>
      <c r="F27" s="135">
        <f t="shared" si="6"/>
        <v>12</v>
      </c>
      <c r="G27" s="283"/>
      <c r="H27" s="303"/>
      <c r="I27" s="202"/>
      <c r="J27" s="202"/>
      <c r="K27" s="202"/>
      <c r="L27" s="202"/>
    </row>
    <row r="28" spans="1:68" s="85" customFormat="1" ht="15" customHeight="1">
      <c r="A28" s="57"/>
      <c r="B28" s="107" t="s">
        <v>1634</v>
      </c>
      <c r="C28" s="209">
        <v>3</v>
      </c>
      <c r="D28" s="209">
        <v>0</v>
      </c>
      <c r="E28" s="209">
        <v>0</v>
      </c>
      <c r="F28" s="135">
        <f t="shared" si="6"/>
        <v>3</v>
      </c>
      <c r="G28" s="283"/>
      <c r="H28" s="303"/>
      <c r="I28" s="202"/>
      <c r="J28" s="202"/>
      <c r="K28" s="202"/>
      <c r="L28" s="202"/>
    </row>
    <row r="29" spans="1:68" s="85" customFormat="1" ht="15" customHeight="1">
      <c r="A29" s="58"/>
      <c r="B29" s="107" t="s">
        <v>1635</v>
      </c>
      <c r="C29" s="209">
        <v>5</v>
      </c>
      <c r="D29" s="209">
        <v>0</v>
      </c>
      <c r="E29" s="209">
        <v>0</v>
      </c>
      <c r="F29" s="135">
        <f t="shared" si="6"/>
        <v>5</v>
      </c>
      <c r="G29" s="283"/>
      <c r="H29" s="303"/>
      <c r="I29" s="202"/>
      <c r="J29" s="202"/>
      <c r="K29" s="202"/>
      <c r="L29" s="202"/>
    </row>
    <row r="30" spans="1:68" s="85" customFormat="1" ht="15" customHeight="1">
      <c r="A30" s="58"/>
      <c r="B30" s="107" t="s">
        <v>1636</v>
      </c>
      <c r="C30" s="209">
        <v>1</v>
      </c>
      <c r="D30" s="209">
        <v>0</v>
      </c>
      <c r="E30" s="209">
        <v>0</v>
      </c>
      <c r="F30" s="135">
        <f t="shared" si="6"/>
        <v>1</v>
      </c>
      <c r="G30" s="283"/>
      <c r="H30" s="303"/>
      <c r="I30" s="202"/>
      <c r="J30" s="202"/>
      <c r="K30" s="202"/>
      <c r="L30" s="202"/>
    </row>
    <row r="31" spans="1:68" s="85" customFormat="1" ht="15" customHeight="1">
      <c r="A31" s="58"/>
      <c r="B31" s="107" t="s">
        <v>1637</v>
      </c>
      <c r="C31" s="209">
        <v>4</v>
      </c>
      <c r="D31" s="209">
        <v>0</v>
      </c>
      <c r="E31" s="209">
        <v>0</v>
      </c>
      <c r="F31" s="135">
        <f t="shared" si="6"/>
        <v>4</v>
      </c>
      <c r="G31" s="283"/>
      <c r="H31" s="303"/>
      <c r="I31" s="202"/>
      <c r="J31" s="202"/>
      <c r="K31" s="202"/>
      <c r="L31" s="202"/>
    </row>
    <row r="32" spans="1:68" s="85" customFormat="1" ht="15" customHeight="1">
      <c r="A32" s="58"/>
      <c r="B32" s="107" t="s">
        <v>1638</v>
      </c>
      <c r="C32" s="209">
        <v>3</v>
      </c>
      <c r="D32" s="209">
        <v>0</v>
      </c>
      <c r="E32" s="209">
        <v>0</v>
      </c>
      <c r="F32" s="135">
        <f t="shared" si="6"/>
        <v>3</v>
      </c>
      <c r="G32" s="283"/>
      <c r="H32" s="303"/>
      <c r="I32" s="202"/>
      <c r="J32" s="202"/>
      <c r="K32" s="202"/>
      <c r="L32" s="202"/>
    </row>
    <row r="33" spans="1:12" s="85" customFormat="1" ht="15" customHeight="1">
      <c r="A33" s="58"/>
      <c r="B33" s="107" t="s">
        <v>1639</v>
      </c>
      <c r="C33" s="209">
        <v>5</v>
      </c>
      <c r="D33" s="209">
        <v>0</v>
      </c>
      <c r="E33" s="209">
        <v>0</v>
      </c>
      <c r="F33" s="135">
        <f t="shared" si="6"/>
        <v>5</v>
      </c>
      <c r="G33" s="283"/>
      <c r="H33" s="303"/>
      <c r="I33" s="202"/>
      <c r="J33" s="202"/>
      <c r="K33" s="202"/>
      <c r="L33" s="202"/>
    </row>
    <row r="34" spans="1:12" s="85" customFormat="1" ht="15" customHeight="1">
      <c r="A34" s="58"/>
      <c r="B34" s="107" t="s">
        <v>1640</v>
      </c>
      <c r="C34" s="209">
        <v>14</v>
      </c>
      <c r="D34" s="209">
        <v>0</v>
      </c>
      <c r="E34" s="209">
        <v>0</v>
      </c>
      <c r="F34" s="135">
        <f t="shared" si="6"/>
        <v>14</v>
      </c>
      <c r="G34" s="283"/>
      <c r="H34" s="303"/>
      <c r="I34" s="202"/>
      <c r="J34" s="202"/>
      <c r="K34" s="202"/>
      <c r="L34" s="202"/>
    </row>
    <row r="35" spans="1:12" s="85" customFormat="1" ht="16.899999999999999" customHeight="1">
      <c r="A35" s="58"/>
      <c r="B35" s="107" t="s">
        <v>1641</v>
      </c>
      <c r="C35" s="209">
        <v>2</v>
      </c>
      <c r="D35" s="209">
        <v>0</v>
      </c>
      <c r="E35" s="209">
        <v>0</v>
      </c>
      <c r="F35" s="135">
        <f t="shared" si="6"/>
        <v>2</v>
      </c>
      <c r="G35" s="205"/>
      <c r="H35" s="303"/>
      <c r="I35" s="202"/>
      <c r="J35" s="202"/>
      <c r="K35" s="202"/>
      <c r="L35" s="202"/>
    </row>
    <row r="36" spans="1:12" s="85" customFormat="1" ht="15.75" customHeight="1">
      <c r="A36" s="58"/>
      <c r="B36" s="107" t="s">
        <v>1642</v>
      </c>
      <c r="C36" s="209">
        <v>26</v>
      </c>
      <c r="D36" s="209">
        <v>0</v>
      </c>
      <c r="E36" s="209">
        <v>0</v>
      </c>
      <c r="F36" s="135">
        <f t="shared" si="6"/>
        <v>26</v>
      </c>
      <c r="G36" s="283"/>
      <c r="H36" s="303"/>
      <c r="I36" s="202"/>
      <c r="J36" s="202"/>
      <c r="K36" s="202"/>
      <c r="L36" s="202"/>
    </row>
    <row r="37" spans="1:12" s="85" customFormat="1" ht="15" customHeight="1">
      <c r="A37" s="58"/>
      <c r="B37" s="107" t="s">
        <v>1643</v>
      </c>
      <c r="C37" s="209">
        <v>14</v>
      </c>
      <c r="D37" s="209">
        <v>0</v>
      </c>
      <c r="E37" s="209">
        <v>0</v>
      </c>
      <c r="F37" s="135">
        <f t="shared" si="6"/>
        <v>14</v>
      </c>
      <c r="G37" s="283"/>
      <c r="H37" s="303"/>
      <c r="I37" s="202"/>
      <c r="J37" s="202"/>
      <c r="K37" s="202"/>
      <c r="L37" s="202"/>
    </row>
    <row r="38" spans="1:12" s="85" customFormat="1" ht="15" customHeight="1">
      <c r="A38" s="58"/>
      <c r="B38" s="107" t="s">
        <v>1644</v>
      </c>
      <c r="C38" s="209">
        <v>13</v>
      </c>
      <c r="D38" s="209">
        <v>0</v>
      </c>
      <c r="E38" s="209">
        <v>0</v>
      </c>
      <c r="F38" s="135">
        <f t="shared" si="6"/>
        <v>13</v>
      </c>
      <c r="G38" s="283"/>
      <c r="H38" s="303"/>
      <c r="I38" s="202"/>
      <c r="J38" s="202"/>
      <c r="K38" s="202"/>
      <c r="L38" s="202"/>
    </row>
    <row r="39" spans="1:12" s="85" customFormat="1" ht="15" customHeight="1">
      <c r="A39" s="58"/>
      <c r="B39" s="107" t="s">
        <v>1645</v>
      </c>
      <c r="C39" s="209">
        <v>7</v>
      </c>
      <c r="D39" s="209">
        <v>0</v>
      </c>
      <c r="E39" s="209">
        <v>0</v>
      </c>
      <c r="F39" s="135">
        <f t="shared" si="6"/>
        <v>7</v>
      </c>
      <c r="G39" s="283"/>
      <c r="H39" s="303"/>
      <c r="I39" s="202"/>
      <c r="J39" s="202"/>
      <c r="K39" s="202"/>
      <c r="L39" s="202"/>
    </row>
    <row r="40" spans="1:12" s="85" customFormat="1" ht="15" customHeight="1">
      <c r="A40" s="58"/>
      <c r="B40" s="107" t="s">
        <v>1646</v>
      </c>
      <c r="C40" s="209">
        <v>1</v>
      </c>
      <c r="D40" s="209">
        <v>0</v>
      </c>
      <c r="E40" s="209">
        <v>0</v>
      </c>
      <c r="F40" s="135">
        <f t="shared" si="6"/>
        <v>1</v>
      </c>
      <c r="G40" s="283"/>
      <c r="H40" s="303"/>
      <c r="I40" s="202"/>
      <c r="J40" s="202"/>
      <c r="K40" s="202"/>
      <c r="L40" s="202"/>
    </row>
    <row r="41" spans="1:12" s="85" customFormat="1" ht="15" customHeight="1">
      <c r="A41" s="58"/>
      <c r="B41" s="107" t="s">
        <v>1647</v>
      </c>
      <c r="C41" s="109">
        <v>3</v>
      </c>
      <c r="D41" s="109">
        <v>0</v>
      </c>
      <c r="E41" s="209">
        <v>0</v>
      </c>
      <c r="F41" s="135">
        <f t="shared" si="6"/>
        <v>3</v>
      </c>
      <c r="G41" s="283"/>
      <c r="H41" s="303"/>
      <c r="I41" s="202"/>
      <c r="J41" s="202"/>
      <c r="K41" s="202"/>
      <c r="L41" s="202"/>
    </row>
    <row r="42" spans="1:12" s="85" customFormat="1" ht="15" customHeight="1">
      <c r="A42" s="58"/>
      <c r="B42" s="107" t="s">
        <v>1648</v>
      </c>
      <c r="C42" s="109">
        <v>1</v>
      </c>
      <c r="D42" s="109">
        <v>0</v>
      </c>
      <c r="E42" s="209">
        <v>0</v>
      </c>
      <c r="F42" s="135">
        <f t="shared" si="6"/>
        <v>1</v>
      </c>
      <c r="G42" s="283"/>
      <c r="H42" s="303"/>
      <c r="I42" s="202"/>
      <c r="J42" s="202"/>
      <c r="K42" s="202"/>
      <c r="L42" s="202"/>
    </row>
    <row r="43" spans="1:12" s="85" customFormat="1" ht="15" customHeight="1">
      <c r="A43" s="58"/>
      <c r="B43" s="107" t="s">
        <v>1649</v>
      </c>
      <c r="C43" s="109">
        <v>14</v>
      </c>
      <c r="D43" s="109">
        <v>0</v>
      </c>
      <c r="E43" s="209">
        <v>0</v>
      </c>
      <c r="F43" s="135">
        <f t="shared" si="6"/>
        <v>14</v>
      </c>
      <c r="G43" s="283"/>
      <c r="H43" s="303"/>
      <c r="I43" s="202"/>
      <c r="J43" s="202"/>
      <c r="K43" s="202"/>
      <c r="L43" s="202"/>
    </row>
    <row r="44" spans="1:12" s="85" customFormat="1" ht="15" customHeight="1">
      <c r="A44" s="58"/>
      <c r="B44" s="107" t="s">
        <v>1650</v>
      </c>
      <c r="C44" s="109">
        <v>1</v>
      </c>
      <c r="D44" s="109">
        <v>0</v>
      </c>
      <c r="E44" s="209">
        <v>0</v>
      </c>
      <c r="F44" s="135">
        <f t="shared" si="6"/>
        <v>1</v>
      </c>
      <c r="G44" s="283"/>
      <c r="H44" s="303"/>
      <c r="I44" s="202"/>
      <c r="J44" s="202"/>
      <c r="K44" s="202"/>
      <c r="L44" s="202"/>
    </row>
    <row r="45" spans="1:12" s="85" customFormat="1" ht="15" customHeight="1">
      <c r="A45" s="58"/>
      <c r="B45" s="107" t="s">
        <v>1651</v>
      </c>
      <c r="C45" s="109">
        <v>15</v>
      </c>
      <c r="D45" s="109">
        <v>0</v>
      </c>
      <c r="E45" s="109">
        <v>0</v>
      </c>
      <c r="F45" s="135">
        <f t="shared" si="6"/>
        <v>15</v>
      </c>
      <c r="G45" s="283"/>
      <c r="H45" s="303"/>
      <c r="I45" s="202"/>
      <c r="J45" s="202"/>
      <c r="K45" s="202"/>
      <c r="L45" s="202"/>
    </row>
    <row r="46" spans="1:12" s="85" customFormat="1" ht="15" customHeight="1">
      <c r="A46" s="58"/>
      <c r="B46" s="107" t="s">
        <v>1652</v>
      </c>
      <c r="C46" s="109">
        <v>0</v>
      </c>
      <c r="D46" s="109">
        <v>0</v>
      </c>
      <c r="E46" s="109">
        <v>1</v>
      </c>
      <c r="F46" s="135">
        <f t="shared" si="6"/>
        <v>1</v>
      </c>
      <c r="G46" s="283"/>
      <c r="H46" s="303"/>
      <c r="I46" s="202"/>
      <c r="J46" s="202"/>
      <c r="K46" s="202"/>
      <c r="L46" s="202"/>
    </row>
    <row r="47" spans="1:12" s="85" customFormat="1" ht="15" customHeight="1">
      <c r="A47" s="58"/>
      <c r="B47" s="107" t="s">
        <v>1653</v>
      </c>
      <c r="C47" s="109">
        <v>18</v>
      </c>
      <c r="D47" s="109">
        <v>0</v>
      </c>
      <c r="E47" s="109">
        <v>0</v>
      </c>
      <c r="F47" s="135">
        <f t="shared" si="6"/>
        <v>18</v>
      </c>
      <c r="G47" s="283"/>
      <c r="H47" s="303"/>
      <c r="I47" s="202"/>
      <c r="J47" s="202"/>
      <c r="K47" s="202"/>
      <c r="L47" s="202"/>
    </row>
    <row r="48" spans="1:12" s="85" customFormat="1" ht="15" customHeight="1">
      <c r="A48" s="58"/>
      <c r="B48" s="107" t="s">
        <v>1654</v>
      </c>
      <c r="C48" s="109">
        <v>2</v>
      </c>
      <c r="D48" s="109">
        <v>0</v>
      </c>
      <c r="E48" s="109">
        <v>0</v>
      </c>
      <c r="F48" s="135">
        <f t="shared" si="6"/>
        <v>2</v>
      </c>
      <c r="G48" s="283"/>
      <c r="H48" s="303"/>
      <c r="I48" s="202"/>
      <c r="J48" s="202"/>
      <c r="K48" s="202"/>
      <c r="L48" s="202"/>
    </row>
    <row r="49" spans="1:12" s="85" customFormat="1" ht="15" customHeight="1">
      <c r="A49" s="58"/>
      <c r="B49" s="107" t="s">
        <v>1655</v>
      </c>
      <c r="C49" s="109">
        <v>16</v>
      </c>
      <c r="D49" s="109">
        <v>0</v>
      </c>
      <c r="E49" s="109">
        <v>0</v>
      </c>
      <c r="F49" s="135">
        <f t="shared" si="6"/>
        <v>16</v>
      </c>
      <c r="G49" s="283"/>
      <c r="H49" s="303"/>
      <c r="I49" s="202"/>
      <c r="J49" s="202"/>
      <c r="K49" s="202"/>
      <c r="L49" s="202"/>
    </row>
    <row r="50" spans="1:12" s="85" customFormat="1" ht="15" customHeight="1">
      <c r="A50" s="58"/>
      <c r="B50" s="107" t="s">
        <v>1656</v>
      </c>
      <c r="C50" s="109">
        <v>6</v>
      </c>
      <c r="D50" s="109">
        <v>0</v>
      </c>
      <c r="E50" s="109">
        <v>0</v>
      </c>
      <c r="F50" s="135">
        <f t="shared" si="6"/>
        <v>6</v>
      </c>
      <c r="G50" s="283"/>
      <c r="H50" s="303"/>
      <c r="I50" s="202"/>
      <c r="J50" s="202"/>
      <c r="K50" s="202"/>
      <c r="L50" s="202"/>
    </row>
    <row r="51" spans="1:12" s="85" customFormat="1" ht="15" customHeight="1">
      <c r="A51" s="58"/>
      <c r="B51" s="107" t="s">
        <v>1657</v>
      </c>
      <c r="C51" s="109">
        <v>12</v>
      </c>
      <c r="D51" s="109">
        <v>0</v>
      </c>
      <c r="E51" s="109">
        <v>0</v>
      </c>
      <c r="F51" s="135">
        <f t="shared" si="6"/>
        <v>12</v>
      </c>
      <c r="G51" s="283"/>
      <c r="H51" s="303"/>
      <c r="I51" s="202"/>
      <c r="J51" s="202"/>
      <c r="K51" s="202"/>
      <c r="L51" s="202"/>
    </row>
    <row r="52" spans="1:12" s="85" customFormat="1" ht="15" customHeight="1">
      <c r="A52" s="58"/>
      <c r="B52" s="107" t="s">
        <v>1658</v>
      </c>
      <c r="C52" s="109">
        <v>13</v>
      </c>
      <c r="D52" s="109">
        <v>0</v>
      </c>
      <c r="E52" s="109">
        <v>0</v>
      </c>
      <c r="F52" s="135">
        <f t="shared" si="6"/>
        <v>13</v>
      </c>
      <c r="G52" s="283"/>
      <c r="H52" s="303"/>
      <c r="I52" s="202"/>
      <c r="J52" s="202"/>
      <c r="K52" s="202"/>
      <c r="L52" s="202"/>
    </row>
    <row r="53" spans="1:12" s="85" customFormat="1" ht="15" customHeight="1">
      <c r="A53" s="58"/>
      <c r="B53" s="107" t="s">
        <v>1659</v>
      </c>
      <c r="C53" s="109">
        <v>12</v>
      </c>
      <c r="D53" s="109">
        <v>0</v>
      </c>
      <c r="E53" s="109">
        <v>0</v>
      </c>
      <c r="F53" s="135">
        <f t="shared" si="6"/>
        <v>12</v>
      </c>
      <c r="G53" s="283"/>
      <c r="H53" s="303"/>
      <c r="I53" s="202"/>
      <c r="J53" s="202"/>
      <c r="K53" s="202"/>
      <c r="L53" s="202"/>
    </row>
    <row r="54" spans="1:12" s="85" customFormat="1" ht="15" customHeight="1">
      <c r="A54" s="58"/>
      <c r="B54" s="107" t="s">
        <v>1660</v>
      </c>
      <c r="C54" s="109">
        <v>1</v>
      </c>
      <c r="D54" s="109">
        <v>0</v>
      </c>
      <c r="E54" s="109">
        <v>0</v>
      </c>
      <c r="F54" s="135">
        <f t="shared" si="6"/>
        <v>1</v>
      </c>
      <c r="G54" s="283"/>
      <c r="H54" s="303"/>
      <c r="I54" s="202"/>
      <c r="J54" s="202"/>
      <c r="K54" s="202"/>
      <c r="L54" s="202"/>
    </row>
    <row r="55" spans="1:12" s="85" customFormat="1" ht="15" customHeight="1">
      <c r="A55" s="58"/>
      <c r="B55" s="107" t="s">
        <v>1661</v>
      </c>
      <c r="C55" s="109">
        <v>8</v>
      </c>
      <c r="D55" s="109">
        <v>0</v>
      </c>
      <c r="E55" s="109">
        <v>0</v>
      </c>
      <c r="F55" s="135">
        <f t="shared" si="6"/>
        <v>8</v>
      </c>
      <c r="G55" s="283"/>
      <c r="H55" s="303"/>
      <c r="I55" s="202"/>
      <c r="J55" s="202"/>
      <c r="K55" s="202"/>
      <c r="L55" s="202"/>
    </row>
    <row r="56" spans="1:12" s="85" customFormat="1" ht="15" customHeight="1">
      <c r="A56" s="58"/>
      <c r="B56" s="107" t="s">
        <v>1662</v>
      </c>
      <c r="C56" s="109">
        <v>1</v>
      </c>
      <c r="D56" s="109">
        <v>0</v>
      </c>
      <c r="E56" s="109">
        <v>0</v>
      </c>
      <c r="F56" s="135">
        <f t="shared" si="6"/>
        <v>1</v>
      </c>
      <c r="G56" s="283"/>
      <c r="H56" s="303"/>
      <c r="I56" s="202"/>
      <c r="J56" s="202"/>
      <c r="K56" s="202"/>
      <c r="L56" s="202"/>
    </row>
    <row r="57" spans="1:12" s="85" customFormat="1" ht="15" customHeight="1">
      <c r="A57" s="58"/>
      <c r="B57" s="107" t="s">
        <v>1663</v>
      </c>
      <c r="C57" s="109">
        <v>9</v>
      </c>
      <c r="D57" s="109">
        <v>0</v>
      </c>
      <c r="E57" s="109">
        <v>0</v>
      </c>
      <c r="F57" s="135">
        <f t="shared" si="6"/>
        <v>9</v>
      </c>
      <c r="G57" s="283"/>
      <c r="H57" s="303"/>
      <c r="I57" s="202"/>
      <c r="J57" s="202"/>
      <c r="K57" s="202"/>
      <c r="L57" s="202"/>
    </row>
    <row r="58" spans="1:12" s="85" customFormat="1" ht="15" customHeight="1">
      <c r="A58" s="58"/>
      <c r="B58" s="107" t="s">
        <v>1665</v>
      </c>
      <c r="C58" s="109">
        <v>1</v>
      </c>
      <c r="D58" s="109">
        <v>0</v>
      </c>
      <c r="E58" s="109">
        <v>0</v>
      </c>
      <c r="F58" s="135">
        <f t="shared" si="6"/>
        <v>1</v>
      </c>
      <c r="G58" s="283"/>
      <c r="H58" s="303"/>
      <c r="I58" s="202"/>
      <c r="J58" s="202"/>
      <c r="K58" s="202"/>
      <c r="L58" s="202"/>
    </row>
    <row r="59" spans="1:12" ht="15" customHeight="1">
      <c r="B59" s="108"/>
      <c r="F59" s="135"/>
    </row>
    <row r="60" spans="1:12" ht="32.25" customHeight="1">
      <c r="A60" s="393" t="s">
        <v>19</v>
      </c>
      <c r="B60" s="393"/>
      <c r="C60" s="393"/>
      <c r="D60" s="393"/>
      <c r="E60" s="393"/>
      <c r="F60" s="393"/>
    </row>
    <row r="61" spans="1:12" ht="15" customHeight="1">
      <c r="B61" s="108"/>
    </row>
    <row r="62" spans="1:12" ht="15" customHeight="1">
      <c r="B62" s="108"/>
    </row>
    <row r="63" spans="1:12" ht="15" customHeight="1">
      <c r="B63" s="108"/>
    </row>
    <row r="64" spans="1:12" ht="15" customHeight="1">
      <c r="B64" s="108"/>
    </row>
    <row r="65" spans="1:2" ht="15" customHeight="1">
      <c r="B65" s="108"/>
    </row>
    <row r="66" spans="1:2" ht="15" customHeight="1">
      <c r="A66" s="11"/>
      <c r="B66" s="108"/>
    </row>
    <row r="67" spans="1:2" ht="15" customHeight="1">
      <c r="A67" s="11"/>
      <c r="B67" s="108"/>
    </row>
    <row r="68" spans="1:2" ht="15" customHeight="1">
      <c r="A68" s="11"/>
      <c r="B68" s="108"/>
    </row>
    <row r="69" spans="1:2" ht="15" customHeight="1">
      <c r="A69" s="11"/>
      <c r="B69" s="108"/>
    </row>
    <row r="70" spans="1:2" ht="15" customHeight="1">
      <c r="A70" s="11"/>
      <c r="B70" s="108"/>
    </row>
    <row r="71" spans="1:2" ht="15" customHeight="1">
      <c r="A71" s="11"/>
      <c r="B71" s="108"/>
    </row>
    <row r="72" spans="1:2" ht="15" customHeight="1">
      <c r="A72" s="11"/>
      <c r="B72" s="108"/>
    </row>
    <row r="73" spans="1:2" ht="15" customHeight="1">
      <c r="A73" s="11"/>
      <c r="B73" s="108"/>
    </row>
    <row r="74" spans="1:2" ht="15" customHeight="1">
      <c r="A74" s="11"/>
      <c r="B74" s="108"/>
    </row>
    <row r="75" spans="1:2" ht="15" customHeight="1">
      <c r="A75" s="11"/>
      <c r="B75" s="108"/>
    </row>
    <row r="76" spans="1:2" ht="15" customHeight="1">
      <c r="A76" s="11"/>
      <c r="B76" s="108"/>
    </row>
    <row r="77" spans="1:2" ht="15" customHeight="1">
      <c r="A77" s="11"/>
      <c r="B77" s="108"/>
    </row>
    <row r="78" spans="1:2" ht="15" customHeight="1">
      <c r="A78" s="11"/>
      <c r="B78" s="108"/>
    </row>
    <row r="79" spans="1:2" ht="15" customHeight="1">
      <c r="A79" s="11"/>
      <c r="B79" s="108"/>
    </row>
    <row r="80" spans="1:2" ht="15" customHeight="1">
      <c r="A80" s="11"/>
      <c r="B80" s="108"/>
    </row>
    <row r="81" spans="1:2" ht="15" customHeight="1">
      <c r="A81" s="11"/>
      <c r="B81" s="108"/>
    </row>
    <row r="82" spans="1:2" ht="15" customHeight="1">
      <c r="A82" s="11"/>
      <c r="B82" s="108"/>
    </row>
    <row r="83" spans="1:2" ht="15" customHeight="1">
      <c r="A83" s="11"/>
      <c r="B83" s="108"/>
    </row>
    <row r="84" spans="1:2" ht="15" customHeight="1">
      <c r="A84" s="11"/>
      <c r="B84" s="108"/>
    </row>
    <row r="85" spans="1:2" ht="15" customHeight="1">
      <c r="A85" s="11"/>
      <c r="B85" s="108"/>
    </row>
    <row r="86" spans="1:2" ht="15" customHeight="1">
      <c r="A86" s="11"/>
      <c r="B86" s="108"/>
    </row>
    <row r="87" spans="1:2" ht="15" customHeight="1">
      <c r="A87" s="11"/>
      <c r="B87" s="108"/>
    </row>
    <row r="88" spans="1:2" ht="15" customHeight="1">
      <c r="A88" s="11"/>
      <c r="B88" s="108"/>
    </row>
    <row r="89" spans="1:2" ht="15" customHeight="1">
      <c r="A89" s="11"/>
      <c r="B89" s="108"/>
    </row>
    <row r="90" spans="1:2" ht="15" customHeight="1">
      <c r="A90" s="11"/>
      <c r="B90" s="108"/>
    </row>
    <row r="91" spans="1:2" ht="15" customHeight="1">
      <c r="A91" s="11"/>
      <c r="B91" s="108"/>
    </row>
    <row r="92" spans="1:2" ht="15" customHeight="1">
      <c r="A92" s="11"/>
      <c r="B92" s="108"/>
    </row>
    <row r="93" spans="1:2" ht="15" customHeight="1">
      <c r="A93" s="11"/>
      <c r="B93" s="108"/>
    </row>
    <row r="94" spans="1:2" ht="15" customHeight="1">
      <c r="A94" s="11"/>
      <c r="B94" s="108"/>
    </row>
    <row r="95" spans="1:2" ht="15" customHeight="1">
      <c r="A95" s="11"/>
      <c r="B95" s="108"/>
    </row>
    <row r="96" spans="1:2" ht="15" customHeight="1">
      <c r="A96" s="11"/>
      <c r="B96" s="108"/>
    </row>
    <row r="97" spans="1:2" ht="15" customHeight="1">
      <c r="A97" s="11"/>
      <c r="B97" s="108"/>
    </row>
    <row r="98" spans="1:2" ht="15" customHeight="1">
      <c r="A98" s="11"/>
      <c r="B98" s="108"/>
    </row>
    <row r="99" spans="1:2" ht="15" customHeight="1">
      <c r="A99" s="11"/>
      <c r="B99" s="108"/>
    </row>
    <row r="100" spans="1:2" ht="15" customHeight="1">
      <c r="A100" s="11"/>
      <c r="B100" s="108"/>
    </row>
    <row r="101" spans="1:2" ht="15" customHeight="1">
      <c r="A101" s="11"/>
      <c r="B101" s="108"/>
    </row>
    <row r="102" spans="1:2" ht="15" customHeight="1">
      <c r="A102" s="11"/>
      <c r="B102" s="108"/>
    </row>
    <row r="103" spans="1:2" ht="15" customHeight="1">
      <c r="A103" s="11"/>
      <c r="B103" s="108"/>
    </row>
    <row r="104" spans="1:2" ht="15" customHeight="1">
      <c r="A104" s="11"/>
      <c r="B104" s="108"/>
    </row>
    <row r="105" spans="1:2" ht="15" customHeight="1">
      <c r="A105" s="11"/>
      <c r="B105" s="108"/>
    </row>
    <row r="106" spans="1:2" ht="15" customHeight="1">
      <c r="A106" s="11"/>
      <c r="B106" s="108"/>
    </row>
    <row r="107" spans="1:2" ht="15" customHeight="1">
      <c r="A107" s="11"/>
      <c r="B107" s="108"/>
    </row>
    <row r="108" spans="1:2" ht="15" customHeight="1">
      <c r="A108" s="11"/>
      <c r="B108" s="108"/>
    </row>
    <row r="109" spans="1:2" ht="15" customHeight="1">
      <c r="A109" s="11"/>
      <c r="B109" s="108"/>
    </row>
    <row r="110" spans="1:2" ht="15" customHeight="1">
      <c r="A110" s="11"/>
      <c r="B110" s="108"/>
    </row>
    <row r="111" spans="1:2" ht="15" customHeight="1">
      <c r="A111" s="11"/>
      <c r="B111" s="108"/>
    </row>
    <row r="112" spans="1:2" ht="15" customHeight="1">
      <c r="A112" s="11"/>
      <c r="B112" s="108"/>
    </row>
    <row r="113" spans="1:2" ht="15" customHeight="1">
      <c r="A113" s="11"/>
      <c r="B113" s="108"/>
    </row>
    <row r="114" spans="1:2" ht="15" customHeight="1">
      <c r="A114" s="11"/>
      <c r="B114" s="108"/>
    </row>
    <row r="115" spans="1:2" ht="15" customHeight="1">
      <c r="A115" s="11"/>
      <c r="B115" s="108"/>
    </row>
    <row r="116" spans="1:2" ht="15" customHeight="1">
      <c r="A116" s="11"/>
      <c r="B116" s="108"/>
    </row>
    <row r="117" spans="1:2" ht="15" customHeight="1">
      <c r="A117" s="11"/>
      <c r="B117" s="108"/>
    </row>
    <row r="118" spans="1:2" ht="15" customHeight="1">
      <c r="A118" s="11"/>
      <c r="B118" s="108"/>
    </row>
    <row r="119" spans="1:2" ht="15" customHeight="1">
      <c r="A119" s="11"/>
      <c r="B119" s="108"/>
    </row>
    <row r="120" spans="1:2" ht="15" customHeight="1">
      <c r="A120" s="11"/>
      <c r="B120" s="108"/>
    </row>
    <row r="121" spans="1:2" ht="15" customHeight="1">
      <c r="A121" s="11"/>
      <c r="B121" s="108"/>
    </row>
    <row r="122" spans="1:2" ht="15" customHeight="1">
      <c r="A122" s="11"/>
      <c r="B122" s="108"/>
    </row>
    <row r="123" spans="1:2" ht="15" customHeight="1">
      <c r="A123" s="11"/>
      <c r="B123" s="108"/>
    </row>
    <row r="124" spans="1:2" ht="15" customHeight="1">
      <c r="A124" s="11"/>
      <c r="B124" s="108"/>
    </row>
    <row r="125" spans="1:2" ht="15" customHeight="1">
      <c r="A125" s="11"/>
      <c r="B125" s="108"/>
    </row>
    <row r="126" spans="1:2" ht="15" customHeight="1">
      <c r="A126" s="11"/>
      <c r="B126" s="108"/>
    </row>
    <row r="127" spans="1:2" ht="15" customHeight="1">
      <c r="A127" s="11"/>
      <c r="B127" s="108"/>
    </row>
    <row r="128" spans="1:2" ht="15" customHeight="1">
      <c r="A128" s="11"/>
      <c r="B128" s="108"/>
    </row>
    <row r="129" spans="1:2" ht="15" customHeight="1">
      <c r="A129" s="11"/>
      <c r="B129" s="108"/>
    </row>
    <row r="130" spans="1:2" ht="15" customHeight="1">
      <c r="A130" s="11"/>
      <c r="B130" s="108"/>
    </row>
    <row r="131" spans="1:2" ht="15" customHeight="1">
      <c r="A131" s="11"/>
      <c r="B131" s="108"/>
    </row>
    <row r="132" spans="1:2" ht="15" customHeight="1">
      <c r="A132" s="11"/>
      <c r="B132" s="108"/>
    </row>
    <row r="133" spans="1:2" ht="15" customHeight="1">
      <c r="A133" s="11"/>
      <c r="B133" s="108"/>
    </row>
    <row r="134" spans="1:2" ht="15" customHeight="1">
      <c r="A134" s="11"/>
      <c r="B134" s="108"/>
    </row>
    <row r="135" spans="1:2" ht="15" customHeight="1">
      <c r="A135" s="11"/>
      <c r="B135" s="108"/>
    </row>
    <row r="136" spans="1:2" ht="15" customHeight="1">
      <c r="A136" s="11"/>
      <c r="B136" s="108"/>
    </row>
    <row r="137" spans="1:2" ht="15" customHeight="1">
      <c r="A137" s="11"/>
      <c r="B137" s="108"/>
    </row>
    <row r="138" spans="1:2" ht="15" customHeight="1">
      <c r="A138" s="11"/>
      <c r="B138" s="108"/>
    </row>
    <row r="139" spans="1:2" ht="15" customHeight="1">
      <c r="A139" s="11"/>
      <c r="B139" s="108"/>
    </row>
    <row r="140" spans="1:2">
      <c r="A140" s="11"/>
      <c r="B140" s="108"/>
    </row>
    <row r="141" spans="1:2">
      <c r="A141" s="11"/>
      <c r="B141" s="108"/>
    </row>
    <row r="142" spans="1:2">
      <c r="A142" s="11"/>
      <c r="B142" s="108"/>
    </row>
    <row r="143" spans="1:2">
      <c r="A143" s="11"/>
      <c r="B143" s="108"/>
    </row>
    <row r="144" spans="1:2">
      <c r="A144" s="11"/>
      <c r="B144" s="108"/>
    </row>
    <row r="145" spans="1:2">
      <c r="A145" s="11"/>
      <c r="B145" s="108"/>
    </row>
    <row r="146" spans="1:2">
      <c r="A146" s="11"/>
      <c r="B146" s="108"/>
    </row>
    <row r="147" spans="1:2">
      <c r="A147" s="11"/>
      <c r="B147" s="108"/>
    </row>
    <row r="148" spans="1:2">
      <c r="A148" s="11"/>
      <c r="B148" s="108"/>
    </row>
    <row r="149" spans="1:2">
      <c r="A149" s="11"/>
      <c r="B149" s="108"/>
    </row>
    <row r="150" spans="1:2">
      <c r="A150" s="11"/>
      <c r="B150" s="108"/>
    </row>
    <row r="151" spans="1:2">
      <c r="A151" s="11"/>
      <c r="B151" s="108"/>
    </row>
    <row r="152" spans="1:2">
      <c r="A152" s="11"/>
      <c r="B152" s="108"/>
    </row>
    <row r="153" spans="1:2">
      <c r="A153" s="11"/>
      <c r="B153" s="108"/>
    </row>
    <row r="154" spans="1:2">
      <c r="A154" s="11"/>
      <c r="B154" s="108"/>
    </row>
    <row r="155" spans="1:2">
      <c r="A155" s="11"/>
      <c r="B155" s="108"/>
    </row>
    <row r="156" spans="1:2">
      <c r="A156" s="11"/>
      <c r="B156" s="108"/>
    </row>
    <row r="157" spans="1:2">
      <c r="A157" s="11"/>
      <c r="B157" s="108"/>
    </row>
    <row r="158" spans="1:2">
      <c r="A158" s="11"/>
      <c r="B158" s="108"/>
    </row>
    <row r="159" spans="1:2">
      <c r="A159" s="11"/>
      <c r="B159" s="108"/>
    </row>
    <row r="160" spans="1:2">
      <c r="A160" s="11"/>
      <c r="B160" s="108"/>
    </row>
    <row r="161" spans="1:2">
      <c r="A161" s="11"/>
      <c r="B161" s="108"/>
    </row>
    <row r="162" spans="1:2">
      <c r="A162" s="11"/>
      <c r="B162" s="108"/>
    </row>
    <row r="163" spans="1:2">
      <c r="A163" s="11"/>
      <c r="B163" s="108"/>
    </row>
    <row r="164" spans="1:2">
      <c r="A164" s="11"/>
      <c r="B164" s="108"/>
    </row>
    <row r="165" spans="1:2">
      <c r="A165" s="11"/>
      <c r="B165" s="108"/>
    </row>
    <row r="166" spans="1:2">
      <c r="A166" s="11"/>
      <c r="B166" s="108"/>
    </row>
    <row r="167" spans="1:2">
      <c r="A167" s="11"/>
      <c r="B167" s="108"/>
    </row>
    <row r="168" spans="1:2">
      <c r="A168" s="11"/>
      <c r="B168" s="108"/>
    </row>
    <row r="169" spans="1:2">
      <c r="A169" s="11"/>
      <c r="B169" s="108"/>
    </row>
    <row r="170" spans="1:2">
      <c r="A170" s="11"/>
      <c r="B170" s="108"/>
    </row>
    <row r="171" spans="1:2">
      <c r="A171" s="11"/>
      <c r="B171" s="108"/>
    </row>
    <row r="172" spans="1:2">
      <c r="A172" s="11"/>
      <c r="B172" s="108"/>
    </row>
    <row r="173" spans="1:2">
      <c r="A173" s="11"/>
      <c r="B173" s="108"/>
    </row>
    <row r="174" spans="1:2">
      <c r="A174" s="11"/>
      <c r="B174" s="108"/>
    </row>
    <row r="175" spans="1:2">
      <c r="A175" s="11"/>
      <c r="B175" s="108"/>
    </row>
    <row r="176" spans="1:2">
      <c r="A176" s="11"/>
      <c r="B176" s="108"/>
    </row>
    <row r="177" spans="1:2">
      <c r="A177" s="11"/>
      <c r="B177" s="108"/>
    </row>
    <row r="178" spans="1:2">
      <c r="A178" s="11"/>
      <c r="B178" s="108"/>
    </row>
    <row r="179" spans="1:2">
      <c r="A179" s="11"/>
      <c r="B179" s="108"/>
    </row>
    <row r="180" spans="1:2">
      <c r="A180" s="11"/>
      <c r="B180" s="108"/>
    </row>
    <row r="181" spans="1:2">
      <c r="A181" s="11"/>
      <c r="B181" s="108"/>
    </row>
    <row r="182" spans="1:2">
      <c r="A182" s="11"/>
      <c r="B182" s="108"/>
    </row>
    <row r="183" spans="1:2">
      <c r="A183" s="11"/>
      <c r="B183" s="108"/>
    </row>
    <row r="184" spans="1:2">
      <c r="A184" s="11"/>
      <c r="B184" s="108"/>
    </row>
    <row r="185" spans="1:2">
      <c r="A185" s="11"/>
      <c r="B185" s="108"/>
    </row>
    <row r="186" spans="1:2">
      <c r="A186" s="11"/>
      <c r="B186" s="108"/>
    </row>
    <row r="187" spans="1:2">
      <c r="A187" s="11"/>
      <c r="B187" s="108"/>
    </row>
    <row r="188" spans="1:2">
      <c r="A188" s="11"/>
      <c r="B188" s="108"/>
    </row>
    <row r="189" spans="1:2">
      <c r="A189" s="11"/>
      <c r="B189" s="108"/>
    </row>
    <row r="190" spans="1:2">
      <c r="A190" s="11"/>
      <c r="B190" s="108"/>
    </row>
    <row r="191" spans="1:2">
      <c r="A191" s="11"/>
      <c r="B191" s="108"/>
    </row>
    <row r="192" spans="1:2">
      <c r="A192" s="11"/>
      <c r="B192" s="108"/>
    </row>
    <row r="193" spans="1:2">
      <c r="A193" s="11"/>
      <c r="B193" s="108"/>
    </row>
    <row r="194" spans="1:2">
      <c r="A194" s="11"/>
      <c r="B194" s="108"/>
    </row>
    <row r="195" spans="1:2">
      <c r="A195" s="11"/>
      <c r="B195" s="108"/>
    </row>
    <row r="196" spans="1:2">
      <c r="A196" s="11"/>
      <c r="B196" s="108"/>
    </row>
    <row r="197" spans="1:2">
      <c r="A197" s="11"/>
      <c r="B197" s="108"/>
    </row>
    <row r="198" spans="1:2">
      <c r="A198" s="11"/>
      <c r="B198" s="108"/>
    </row>
    <row r="199" spans="1:2">
      <c r="A199" s="11"/>
      <c r="B199" s="108"/>
    </row>
    <row r="200" spans="1:2">
      <c r="A200" s="11"/>
      <c r="B200" s="108"/>
    </row>
    <row r="201" spans="1:2">
      <c r="A201" s="11"/>
      <c r="B201" s="108"/>
    </row>
    <row r="202" spans="1:2">
      <c r="A202" s="11"/>
      <c r="B202" s="108"/>
    </row>
    <row r="203" spans="1:2">
      <c r="A203" s="11"/>
      <c r="B203" s="108"/>
    </row>
    <row r="204" spans="1:2">
      <c r="A204" s="11"/>
      <c r="B204" s="108"/>
    </row>
    <row r="205" spans="1:2">
      <c r="A205" s="11"/>
      <c r="B205" s="108"/>
    </row>
    <row r="206" spans="1:2">
      <c r="A206" s="11"/>
      <c r="B206" s="108"/>
    </row>
    <row r="207" spans="1:2">
      <c r="A207" s="11"/>
      <c r="B207" s="108"/>
    </row>
    <row r="208" spans="1:2">
      <c r="A208" s="11"/>
      <c r="B208" s="108"/>
    </row>
    <row r="209" spans="1:2">
      <c r="A209" s="11"/>
      <c r="B209" s="108"/>
    </row>
    <row r="210" spans="1:2">
      <c r="A210" s="11"/>
      <c r="B210" s="108"/>
    </row>
    <row r="211" spans="1:2">
      <c r="A211" s="11"/>
      <c r="B211" s="108"/>
    </row>
    <row r="212" spans="1:2">
      <c r="A212" s="11"/>
      <c r="B212" s="108"/>
    </row>
    <row r="213" spans="1:2">
      <c r="A213" s="11"/>
      <c r="B213" s="108"/>
    </row>
    <row r="214" spans="1:2">
      <c r="A214" s="11"/>
      <c r="B214" s="108"/>
    </row>
    <row r="215" spans="1:2">
      <c r="A215" s="11"/>
      <c r="B215" s="108"/>
    </row>
    <row r="216" spans="1:2">
      <c r="A216" s="11"/>
      <c r="B216" s="108"/>
    </row>
    <row r="217" spans="1:2">
      <c r="A217" s="11"/>
      <c r="B217" s="108"/>
    </row>
    <row r="218" spans="1:2">
      <c r="A218" s="11"/>
      <c r="B218" s="108"/>
    </row>
    <row r="219" spans="1:2">
      <c r="A219" s="11"/>
      <c r="B219" s="108"/>
    </row>
    <row r="220" spans="1:2">
      <c r="A220" s="11"/>
      <c r="B220" s="108"/>
    </row>
    <row r="221" spans="1:2">
      <c r="A221" s="11"/>
      <c r="B221" s="108"/>
    </row>
    <row r="222" spans="1:2">
      <c r="A222" s="11"/>
      <c r="B222" s="108"/>
    </row>
    <row r="223" spans="1:2">
      <c r="A223" s="11"/>
      <c r="B223" s="108"/>
    </row>
    <row r="224" spans="1:2">
      <c r="A224" s="11"/>
      <c r="B224" s="108"/>
    </row>
    <row r="225" spans="1:2">
      <c r="A225" s="11"/>
      <c r="B225" s="108"/>
    </row>
    <row r="226" spans="1:2">
      <c r="A226" s="11"/>
      <c r="B226" s="108"/>
    </row>
    <row r="227" spans="1:2">
      <c r="A227" s="11"/>
      <c r="B227" s="108"/>
    </row>
    <row r="228" spans="1:2">
      <c r="A228" s="11"/>
      <c r="B228" s="108"/>
    </row>
    <row r="229" spans="1:2">
      <c r="A229" s="11"/>
      <c r="B229" s="108"/>
    </row>
  </sheetData>
  <mergeCells count="6">
    <mergeCell ref="A60:F60"/>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dimension ref="A1:EC34"/>
  <sheetViews>
    <sheetView workbookViewId="0">
      <selection activeCell="K33" sqref="K33"/>
    </sheetView>
  </sheetViews>
  <sheetFormatPr baseColWidth="10" defaultColWidth="8.42578125" defaultRowHeight="12.75"/>
  <cols>
    <col min="1" max="1" width="2.85546875" style="2" customWidth="1"/>
    <col min="2" max="2" width="65.42578125" style="188" customWidth="1"/>
    <col min="3" max="3" width="1.855468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2" width="8.42578125" style="2"/>
    <col min="13" max="13" width="8.42578125" style="2" customWidth="1"/>
    <col min="14" max="14" width="14.28515625" style="2" customWidth="1"/>
    <col min="15" max="16384" width="8.42578125" style="2"/>
  </cols>
  <sheetData>
    <row r="1" spans="1:133" ht="15">
      <c r="A1" s="335" t="s">
        <v>32</v>
      </c>
      <c r="B1" s="346"/>
      <c r="C1" s="346"/>
      <c r="D1" s="346"/>
      <c r="E1" s="36"/>
      <c r="F1" s="36"/>
      <c r="G1" s="1"/>
      <c r="I1" s="1"/>
      <c r="J1" s="159"/>
    </row>
    <row r="2" spans="1:133" ht="5.25" customHeight="1">
      <c r="B2" s="3"/>
      <c r="D2" s="1"/>
      <c r="E2" s="1"/>
      <c r="F2" s="1"/>
      <c r="G2" s="1"/>
      <c r="I2" s="1"/>
      <c r="J2" s="1"/>
    </row>
    <row r="3" spans="1:133" s="64" customFormat="1" ht="15" customHeight="1">
      <c r="A3" s="41" t="s">
        <v>1541</v>
      </c>
      <c r="B3" s="41"/>
      <c r="C3" s="41"/>
      <c r="D3" s="41"/>
      <c r="E3" s="41"/>
      <c r="F3" s="41"/>
      <c r="G3" s="41"/>
      <c r="H3" s="41"/>
      <c r="I3" s="41"/>
      <c r="J3" s="41"/>
    </row>
    <row r="4" spans="1:133" s="64" customFormat="1" ht="15" customHeight="1">
      <c r="A4" s="42" t="s">
        <v>1540</v>
      </c>
      <c r="B4" s="42"/>
      <c r="C4" s="42"/>
      <c r="D4" s="65"/>
      <c r="E4" s="65"/>
      <c r="F4" s="65"/>
      <c r="G4" s="65"/>
      <c r="H4" s="65"/>
      <c r="I4" s="65"/>
      <c r="J4" s="65"/>
      <c r="K4" s="66"/>
    </row>
    <row r="5" spans="1:133" s="64" customFormat="1" ht="6" customHeight="1">
      <c r="B5" s="160"/>
      <c r="C5" s="161"/>
      <c r="D5" s="161"/>
      <c r="E5" s="161"/>
      <c r="F5" s="161"/>
      <c r="G5" s="161"/>
      <c r="H5" s="161"/>
      <c r="I5" s="161"/>
      <c r="J5" s="161"/>
      <c r="K5" s="66"/>
    </row>
    <row r="6" spans="1:133" s="164" customFormat="1" ht="30" customHeight="1" thickBot="1">
      <c r="A6" s="394" t="s">
        <v>1887</v>
      </c>
      <c r="B6" s="331"/>
      <c r="C6" s="331"/>
      <c r="D6" s="162"/>
      <c r="E6" s="163"/>
      <c r="H6" s="165"/>
      <c r="I6" s="165"/>
      <c r="J6" s="165"/>
      <c r="K6" s="165"/>
      <c r="L6" s="165"/>
      <c r="M6" s="165"/>
      <c r="N6" s="165"/>
      <c r="O6" s="165"/>
      <c r="P6" s="165"/>
      <c r="Q6" s="165"/>
      <c r="R6" s="165"/>
      <c r="S6" s="165"/>
      <c r="T6" s="165"/>
      <c r="U6" s="165"/>
      <c r="V6" s="165"/>
      <c r="W6" s="165"/>
      <c r="X6" s="165"/>
      <c r="Y6" s="165"/>
      <c r="Z6" s="165"/>
      <c r="AA6" s="165"/>
      <c r="AB6" s="165"/>
      <c r="AC6" s="165"/>
      <c r="AD6" s="165"/>
      <c r="AE6" s="165"/>
      <c r="AF6" s="165"/>
      <c r="AG6" s="165"/>
      <c r="AH6" s="165"/>
      <c r="AI6" s="165"/>
      <c r="AJ6" s="165"/>
      <c r="AK6" s="165"/>
      <c r="AL6" s="165"/>
      <c r="AM6" s="165"/>
      <c r="AN6" s="165"/>
      <c r="AO6" s="165"/>
      <c r="AP6" s="165"/>
      <c r="AQ6" s="165"/>
      <c r="AR6" s="165"/>
      <c r="AS6" s="165"/>
      <c r="AT6" s="165"/>
      <c r="AU6" s="165"/>
      <c r="AV6" s="165"/>
      <c r="AW6" s="165"/>
      <c r="AX6" s="165"/>
      <c r="AY6" s="165"/>
      <c r="AZ6" s="165"/>
      <c r="BA6" s="165"/>
      <c r="BB6" s="165"/>
      <c r="BC6" s="165"/>
      <c r="BD6" s="165"/>
      <c r="BE6" s="165"/>
      <c r="BF6" s="165"/>
      <c r="BG6" s="165"/>
      <c r="BH6" s="165"/>
      <c r="BI6" s="165"/>
      <c r="BJ6" s="165"/>
      <c r="BK6" s="165"/>
      <c r="BL6" s="165"/>
      <c r="BM6" s="165"/>
      <c r="BN6" s="165"/>
      <c r="BO6" s="165"/>
      <c r="BP6" s="165"/>
      <c r="BQ6" s="165"/>
      <c r="BR6" s="165"/>
      <c r="BS6" s="165"/>
      <c r="BT6" s="165"/>
      <c r="BU6" s="165"/>
      <c r="BV6" s="165"/>
      <c r="BW6" s="165"/>
      <c r="BX6" s="165"/>
      <c r="BY6" s="165"/>
      <c r="BZ6" s="165"/>
      <c r="CA6" s="165"/>
      <c r="CB6" s="165"/>
      <c r="CC6" s="165"/>
      <c r="CD6" s="165"/>
      <c r="CE6" s="165"/>
      <c r="CF6" s="165"/>
      <c r="CG6" s="165"/>
      <c r="CH6" s="165"/>
      <c r="CI6" s="165"/>
      <c r="CJ6" s="165"/>
      <c r="CK6" s="165"/>
      <c r="CL6" s="165"/>
      <c r="CM6" s="165"/>
      <c r="CN6" s="165"/>
      <c r="CO6" s="165"/>
      <c r="CP6" s="165"/>
      <c r="CQ6" s="165"/>
      <c r="CR6" s="165"/>
      <c r="CS6" s="165"/>
      <c r="CT6" s="165"/>
      <c r="CU6" s="165"/>
      <c r="CV6" s="165"/>
      <c r="CW6" s="165"/>
      <c r="CX6" s="165"/>
      <c r="CY6" s="165"/>
      <c r="CZ6" s="165"/>
      <c r="DA6" s="165"/>
      <c r="DB6" s="165"/>
      <c r="DC6" s="165"/>
      <c r="DD6" s="165"/>
      <c r="DE6" s="165"/>
      <c r="DF6" s="165"/>
      <c r="DG6" s="165"/>
      <c r="DH6" s="165"/>
      <c r="DI6" s="165"/>
      <c r="DJ6" s="165"/>
      <c r="DK6" s="165"/>
      <c r="DL6" s="165"/>
      <c r="DM6" s="165"/>
      <c r="DN6" s="165"/>
      <c r="DO6" s="165"/>
      <c r="DP6" s="165"/>
      <c r="DQ6" s="165"/>
      <c r="DR6" s="165"/>
      <c r="DS6" s="165"/>
      <c r="DT6" s="165"/>
      <c r="DU6" s="165"/>
      <c r="DV6" s="165"/>
      <c r="DW6" s="165"/>
      <c r="DX6" s="165"/>
      <c r="DY6" s="165"/>
      <c r="DZ6" s="165"/>
      <c r="EA6" s="165"/>
      <c r="EB6" s="165"/>
      <c r="EC6" s="165"/>
    </row>
    <row r="7" spans="1:133" s="64" customFormat="1" ht="29.25" customHeight="1">
      <c r="B7" s="348"/>
      <c r="C7" s="45"/>
      <c r="D7" s="349" t="s">
        <v>1495</v>
      </c>
      <c r="E7" s="349"/>
      <c r="F7" s="45"/>
      <c r="G7" s="350" t="s">
        <v>1891</v>
      </c>
      <c r="H7" s="45"/>
      <c r="I7" s="352" t="s">
        <v>1884</v>
      </c>
      <c r="J7" s="352"/>
    </row>
    <row r="8" spans="1:133" s="64" customFormat="1" ht="21.95" customHeight="1">
      <c r="B8" s="348"/>
      <c r="C8" s="45"/>
      <c r="D8" s="166" t="s">
        <v>1492</v>
      </c>
      <c r="E8" s="166" t="s">
        <v>36</v>
      </c>
      <c r="F8" s="45"/>
      <c r="G8" s="351"/>
      <c r="H8" s="45"/>
      <c r="I8" s="166" t="s">
        <v>1492</v>
      </c>
      <c r="J8" s="166" t="s">
        <v>36</v>
      </c>
    </row>
    <row r="9" spans="1:133" s="34" customFormat="1" ht="26.25" customHeight="1">
      <c r="A9" s="167"/>
      <c r="B9" s="168" t="s">
        <v>37</v>
      </c>
      <c r="C9" s="169"/>
      <c r="D9" s="304">
        <f>SUM(D12:D15)</f>
        <v>313</v>
      </c>
      <c r="E9" s="304">
        <f>SUM(E12:E15)</f>
        <v>1</v>
      </c>
      <c r="F9" s="171"/>
      <c r="G9" s="304">
        <f>SUM(G12:G15)</f>
        <v>113885</v>
      </c>
      <c r="H9" s="304"/>
      <c r="I9" s="317">
        <f>(D9/G9)*100000</f>
        <v>274.83865302717658</v>
      </c>
      <c r="J9" s="317">
        <f>(E9/G9)*100000</f>
        <v>0.87807876366510074</v>
      </c>
      <c r="K9" s="316"/>
      <c r="L9" s="33"/>
      <c r="M9" s="33"/>
    </row>
    <row r="10" spans="1:133" ht="9" customHeight="1">
      <c r="A10" s="64"/>
      <c r="B10" s="168"/>
      <c r="C10" s="173"/>
      <c r="D10" s="170"/>
      <c r="E10" s="170"/>
      <c r="F10" s="171"/>
      <c r="G10" s="304"/>
      <c r="H10" s="304"/>
      <c r="I10" s="317"/>
      <c r="J10" s="321"/>
      <c r="K10" s="316"/>
      <c r="L10" s="6"/>
    </row>
    <row r="11" spans="1:133" s="34" customFormat="1" ht="13.5" customHeight="1">
      <c r="A11" s="167"/>
      <c r="B11" s="54" t="s">
        <v>8</v>
      </c>
      <c r="C11" s="175"/>
      <c r="D11" s="170"/>
      <c r="E11" s="170"/>
      <c r="F11" s="171"/>
      <c r="G11" s="180"/>
      <c r="H11" s="196"/>
      <c r="I11" s="317"/>
      <c r="J11" s="321"/>
      <c r="K11" s="316"/>
      <c r="L11" s="33"/>
    </row>
    <row r="12" spans="1:133" ht="13.5" customHeight="1">
      <c r="A12" s="64"/>
      <c r="B12" s="56" t="s">
        <v>4</v>
      </c>
      <c r="C12" s="176"/>
      <c r="D12" s="210">
        <f>D18</f>
        <v>14</v>
      </c>
      <c r="E12" s="210">
        <f>E18</f>
        <v>0</v>
      </c>
      <c r="F12" s="174"/>
      <c r="G12" s="180">
        <v>4220</v>
      </c>
      <c r="H12" s="196"/>
      <c r="I12" s="321">
        <f t="shared" ref="I12:I32" si="0">(D12/G12)*100000</f>
        <v>331.7535545023697</v>
      </c>
      <c r="J12" s="321">
        <f t="shared" ref="J12:J32" si="1">(E12/G12)*100000</f>
        <v>0</v>
      </c>
      <c r="K12" s="316"/>
      <c r="L12" s="33"/>
    </row>
    <row r="13" spans="1:133" ht="13.5" customHeight="1">
      <c r="A13" s="64"/>
      <c r="B13" s="56" t="s">
        <v>5</v>
      </c>
      <c r="C13" s="176"/>
      <c r="D13" s="210">
        <f>SUM(D19:D20)</f>
        <v>88</v>
      </c>
      <c r="E13" s="210">
        <f>SUM(E19:E20)</f>
        <v>0</v>
      </c>
      <c r="F13" s="174"/>
      <c r="G13" s="180">
        <v>24173</v>
      </c>
      <c r="H13" s="196"/>
      <c r="I13" s="321">
        <f t="shared" si="0"/>
        <v>364.04252678608367</v>
      </c>
      <c r="J13" s="321">
        <f t="shared" si="1"/>
        <v>0</v>
      </c>
      <c r="K13" s="316"/>
      <c r="L13" s="33"/>
    </row>
    <row r="14" spans="1:133" ht="13.5" customHeight="1">
      <c r="A14" s="64"/>
      <c r="B14" s="56" t="s">
        <v>43</v>
      </c>
      <c r="C14" s="176"/>
      <c r="D14" s="210">
        <f>D21</f>
        <v>42</v>
      </c>
      <c r="E14" s="210">
        <f>E21</f>
        <v>0</v>
      </c>
      <c r="F14" s="174"/>
      <c r="G14" s="180">
        <v>5887</v>
      </c>
      <c r="H14" s="196"/>
      <c r="I14" s="321">
        <f t="shared" si="0"/>
        <v>713.43638525564802</v>
      </c>
      <c r="J14" s="321">
        <f t="shared" si="1"/>
        <v>0</v>
      </c>
      <c r="K14" s="316"/>
      <c r="L14" s="33"/>
    </row>
    <row r="15" spans="1:133" ht="13.5" customHeight="1">
      <c r="A15" s="64"/>
      <c r="B15" s="56" t="s">
        <v>6</v>
      </c>
      <c r="C15" s="176"/>
      <c r="D15" s="210">
        <f>SUM(D22:D32)</f>
        <v>169</v>
      </c>
      <c r="E15" s="210">
        <f>SUM(E22:E32)</f>
        <v>1</v>
      </c>
      <c r="F15" s="174"/>
      <c r="G15" s="180">
        <v>79605</v>
      </c>
      <c r="H15" s="196"/>
      <c r="I15" s="321">
        <f t="shared" si="0"/>
        <v>212.29822247346274</v>
      </c>
      <c r="J15" s="321">
        <f t="shared" si="1"/>
        <v>1.2562024998429748</v>
      </c>
      <c r="K15" s="316"/>
      <c r="L15" s="33"/>
      <c r="N15" s="6"/>
    </row>
    <row r="16" spans="1:133" ht="9" customHeight="1">
      <c r="A16" s="64"/>
      <c r="B16" s="178"/>
      <c r="C16" s="176"/>
      <c r="D16" s="210"/>
      <c r="E16" s="210"/>
      <c r="F16" s="174"/>
      <c r="G16" s="297"/>
      <c r="H16" s="196"/>
      <c r="I16" s="321"/>
      <c r="J16" s="321"/>
      <c r="K16" s="316"/>
      <c r="L16" s="33"/>
    </row>
    <row r="17" spans="1:15" ht="13.5" customHeight="1">
      <c r="A17" s="64"/>
      <c r="B17" s="54" t="s">
        <v>1496</v>
      </c>
      <c r="C17" s="176"/>
      <c r="D17" s="210"/>
      <c r="E17" s="210"/>
      <c r="F17" s="174"/>
      <c r="G17" s="297"/>
      <c r="H17" s="196"/>
      <c r="I17" s="321"/>
      <c r="J17" s="321"/>
      <c r="K17" s="316"/>
      <c r="L17" s="33"/>
    </row>
    <row r="18" spans="1:15" ht="13.5" customHeight="1">
      <c r="A18" s="179"/>
      <c r="B18" s="117" t="s">
        <v>1666</v>
      </c>
      <c r="C18" s="176"/>
      <c r="D18" s="210">
        <v>14</v>
      </c>
      <c r="E18" s="210">
        <v>0</v>
      </c>
      <c r="F18" s="174"/>
      <c r="G18" s="180">
        <v>4220</v>
      </c>
      <c r="H18" s="196">
        <v>331.8</v>
      </c>
      <c r="I18" s="321">
        <f t="shared" si="0"/>
        <v>331.7535545023697</v>
      </c>
      <c r="J18" s="321">
        <v>0</v>
      </c>
      <c r="K18" s="316"/>
      <c r="L18" s="33"/>
      <c r="M18" s="180"/>
    </row>
    <row r="19" spans="1:15" ht="13.5" customHeight="1">
      <c r="A19" s="179"/>
      <c r="B19" s="117" t="s">
        <v>1667</v>
      </c>
      <c r="C19" s="176"/>
      <c r="D19" s="210">
        <v>83</v>
      </c>
      <c r="E19" s="210">
        <v>0</v>
      </c>
      <c r="F19" s="174"/>
      <c r="G19" s="180">
        <v>22747</v>
      </c>
      <c r="H19" s="196">
        <v>364.9</v>
      </c>
      <c r="I19" s="321">
        <f t="shared" si="0"/>
        <v>364.88328131182135</v>
      </c>
      <c r="J19" s="321">
        <v>0</v>
      </c>
      <c r="K19" s="316"/>
      <c r="L19" s="33"/>
      <c r="M19" s="180"/>
    </row>
    <row r="20" spans="1:15" ht="13.5" customHeight="1">
      <c r="A20" s="179"/>
      <c r="B20" s="117" t="s">
        <v>1668</v>
      </c>
      <c r="C20" s="176"/>
      <c r="D20" s="210">
        <v>5</v>
      </c>
      <c r="E20" s="210">
        <v>0</v>
      </c>
      <c r="F20" s="174"/>
      <c r="G20" s="180">
        <v>1147</v>
      </c>
      <c r="H20" s="196">
        <v>435.9</v>
      </c>
      <c r="I20" s="321">
        <f t="shared" si="0"/>
        <v>435.91979075850043</v>
      </c>
      <c r="J20" s="321">
        <v>0</v>
      </c>
      <c r="K20" s="316"/>
      <c r="L20" s="33"/>
    </row>
    <row r="21" spans="1:15" s="34" customFormat="1" ht="13.5" customHeight="1">
      <c r="A21" s="179"/>
      <c r="B21" s="82" t="s">
        <v>1669</v>
      </c>
      <c r="C21" s="181"/>
      <c r="D21" s="210">
        <v>42</v>
      </c>
      <c r="E21" s="210">
        <v>0</v>
      </c>
      <c r="F21" s="171"/>
      <c r="G21" s="180">
        <v>5887</v>
      </c>
      <c r="H21" s="196">
        <v>713.4</v>
      </c>
      <c r="I21" s="321">
        <f t="shared" si="0"/>
        <v>713.43638525564802</v>
      </c>
      <c r="J21" s="321">
        <v>0</v>
      </c>
      <c r="K21" s="316"/>
      <c r="L21" s="33"/>
    </row>
    <row r="22" spans="1:15" ht="13.5" customHeight="1">
      <c r="A22" s="179"/>
      <c r="B22" s="117" t="s">
        <v>1670</v>
      </c>
      <c r="C22" s="176"/>
      <c r="D22" s="210">
        <v>27</v>
      </c>
      <c r="E22" s="210">
        <v>0</v>
      </c>
      <c r="F22" s="174"/>
      <c r="G22" s="180">
        <v>13289</v>
      </c>
      <c r="H22" s="196">
        <v>203.2</v>
      </c>
      <c r="I22" s="321">
        <f t="shared" si="0"/>
        <v>203.17555873278653</v>
      </c>
      <c r="J22" s="321">
        <v>0</v>
      </c>
      <c r="K22" s="316"/>
      <c r="L22" s="33"/>
    </row>
    <row r="23" spans="1:15" ht="13.5" customHeight="1">
      <c r="A23" s="179"/>
      <c r="B23" s="117" t="s">
        <v>1671</v>
      </c>
      <c r="C23" s="176"/>
      <c r="D23" s="210">
        <v>11</v>
      </c>
      <c r="E23" s="210">
        <v>0</v>
      </c>
      <c r="F23" s="174"/>
      <c r="G23" s="180">
        <v>4380</v>
      </c>
      <c r="H23" s="196">
        <v>251.1</v>
      </c>
      <c r="I23" s="321">
        <f t="shared" si="0"/>
        <v>251.14155251141551</v>
      </c>
      <c r="J23" s="321">
        <v>0</v>
      </c>
      <c r="K23" s="316"/>
      <c r="L23" s="33"/>
    </row>
    <row r="24" spans="1:15" ht="13.5" customHeight="1">
      <c r="A24" s="179"/>
      <c r="B24" s="82" t="s">
        <v>1672</v>
      </c>
      <c r="C24" s="176"/>
      <c r="D24" s="210">
        <v>15</v>
      </c>
      <c r="E24" s="210">
        <v>0</v>
      </c>
      <c r="F24" s="174"/>
      <c r="G24" s="180">
        <v>7897</v>
      </c>
      <c r="H24" s="196">
        <v>189.9</v>
      </c>
      <c r="I24" s="321">
        <f t="shared" si="0"/>
        <v>189.94554894263644</v>
      </c>
      <c r="J24" s="321">
        <v>0</v>
      </c>
      <c r="K24" s="316"/>
      <c r="L24" s="33"/>
    </row>
    <row r="25" spans="1:15" ht="13.5" customHeight="1">
      <c r="A25" s="179"/>
      <c r="B25" s="117" t="s">
        <v>1673</v>
      </c>
      <c r="C25" s="176"/>
      <c r="D25" s="210">
        <v>1</v>
      </c>
      <c r="E25" s="210">
        <v>0</v>
      </c>
      <c r="F25" s="182"/>
      <c r="G25" s="180">
        <v>3231</v>
      </c>
      <c r="H25" s="196">
        <v>31</v>
      </c>
      <c r="I25" s="321">
        <f t="shared" si="0"/>
        <v>30.950170225936244</v>
      </c>
      <c r="J25" s="321">
        <v>0</v>
      </c>
      <c r="K25" s="316"/>
      <c r="L25" s="33"/>
    </row>
    <row r="26" spans="1:15" s="34" customFormat="1" ht="13.5" customHeight="1">
      <c r="A26" s="179"/>
      <c r="B26" s="117" t="s">
        <v>1674</v>
      </c>
      <c r="C26" s="181"/>
      <c r="D26" s="210">
        <v>36</v>
      </c>
      <c r="E26" s="210">
        <v>1</v>
      </c>
      <c r="F26" s="171"/>
      <c r="G26" s="180">
        <v>7296</v>
      </c>
      <c r="H26" s="196">
        <v>493.4</v>
      </c>
      <c r="I26" s="321">
        <f t="shared" si="0"/>
        <v>493.4210526315789</v>
      </c>
      <c r="J26" s="321">
        <v>13.7</v>
      </c>
      <c r="K26" s="316"/>
      <c r="L26" s="33"/>
    </row>
    <row r="27" spans="1:15" ht="13.5" customHeight="1">
      <c r="A27" s="179"/>
      <c r="B27" s="117" t="s">
        <v>1675</v>
      </c>
      <c r="C27" s="176"/>
      <c r="D27" s="210">
        <v>16</v>
      </c>
      <c r="E27" s="210">
        <v>0</v>
      </c>
      <c r="F27" s="174"/>
      <c r="G27" s="180">
        <v>7317</v>
      </c>
      <c r="H27" s="196">
        <v>218.7</v>
      </c>
      <c r="I27" s="321">
        <f t="shared" si="0"/>
        <v>218.66885335520021</v>
      </c>
      <c r="J27" s="321">
        <v>0</v>
      </c>
      <c r="K27" s="316"/>
      <c r="L27" s="33"/>
    </row>
    <row r="28" spans="1:15" ht="13.5" customHeight="1">
      <c r="A28" s="179"/>
      <c r="B28" s="117" t="s">
        <v>1676</v>
      </c>
      <c r="C28" s="176"/>
      <c r="D28" s="210">
        <v>6</v>
      </c>
      <c r="E28" s="210">
        <v>0</v>
      </c>
      <c r="F28" s="177"/>
      <c r="G28" s="180">
        <v>11308</v>
      </c>
      <c r="H28" s="312">
        <v>53.1</v>
      </c>
      <c r="I28" s="321">
        <f t="shared" si="0"/>
        <v>53.059780686239833</v>
      </c>
      <c r="J28" s="321">
        <v>0</v>
      </c>
      <c r="K28" s="316"/>
      <c r="L28" s="33"/>
    </row>
    <row r="29" spans="1:15" ht="13.5" customHeight="1">
      <c r="A29" s="179"/>
      <c r="B29" s="117" t="s">
        <v>1677</v>
      </c>
      <c r="C29" s="176"/>
      <c r="D29" s="210">
        <v>37</v>
      </c>
      <c r="E29" s="210">
        <v>0</v>
      </c>
      <c r="F29" s="174"/>
      <c r="G29" s="180">
        <v>13574</v>
      </c>
      <c r="H29" s="196">
        <v>272.60000000000002</v>
      </c>
      <c r="I29" s="321">
        <f t="shared" si="0"/>
        <v>272.57993222336819</v>
      </c>
      <c r="J29" s="321">
        <v>0</v>
      </c>
      <c r="K29" s="316"/>
      <c r="L29" s="33"/>
    </row>
    <row r="30" spans="1:15" s="34" customFormat="1" ht="13.5" customHeight="1">
      <c r="A30" s="179"/>
      <c r="B30" s="117" t="s">
        <v>1678</v>
      </c>
      <c r="C30" s="169"/>
      <c r="D30" s="210">
        <v>9</v>
      </c>
      <c r="E30" s="210">
        <v>0</v>
      </c>
      <c r="F30" s="171"/>
      <c r="G30" s="180">
        <v>2176</v>
      </c>
      <c r="H30" s="196">
        <v>413.6</v>
      </c>
      <c r="I30" s="321">
        <f t="shared" si="0"/>
        <v>413.60294117647061</v>
      </c>
      <c r="J30" s="321">
        <v>0</v>
      </c>
      <c r="K30" s="316"/>
      <c r="L30" s="33"/>
    </row>
    <row r="31" spans="1:15" ht="13.5" customHeight="1">
      <c r="A31" s="179"/>
      <c r="B31" s="117" t="s">
        <v>1679</v>
      </c>
      <c r="C31" s="176"/>
      <c r="D31" s="210">
        <v>10</v>
      </c>
      <c r="E31" s="210">
        <v>0</v>
      </c>
      <c r="F31" s="174"/>
      <c r="G31" s="180">
        <v>3069</v>
      </c>
      <c r="H31" s="196">
        <v>325.8</v>
      </c>
      <c r="I31" s="321">
        <f t="shared" si="0"/>
        <v>325.83903551645489</v>
      </c>
      <c r="J31" s="321">
        <v>0</v>
      </c>
      <c r="K31" s="316"/>
      <c r="L31" s="33"/>
      <c r="O31" s="210"/>
    </row>
    <row r="32" spans="1:15" s="34" customFormat="1" ht="13.5" customHeight="1">
      <c r="A32" s="179"/>
      <c r="B32" s="117" t="s">
        <v>1680</v>
      </c>
      <c r="C32" s="175"/>
      <c r="D32" s="210">
        <v>1</v>
      </c>
      <c r="E32" s="210">
        <v>0</v>
      </c>
      <c r="F32" s="171"/>
      <c r="G32" s="180">
        <v>2254</v>
      </c>
      <c r="H32" s="196">
        <v>44.4</v>
      </c>
      <c r="I32" s="321">
        <f t="shared" si="0"/>
        <v>44.365572315882879</v>
      </c>
      <c r="J32" s="321">
        <v>0</v>
      </c>
      <c r="K32" s="316"/>
      <c r="L32" s="33"/>
      <c r="O32" s="210"/>
    </row>
    <row r="33" spans="1:11" ht="34.5" customHeight="1">
      <c r="A33" s="353" t="s">
        <v>1497</v>
      </c>
      <c r="B33" s="353"/>
      <c r="C33" s="353"/>
      <c r="D33" s="353"/>
      <c r="E33" s="353"/>
      <c r="F33" s="353"/>
      <c r="G33" s="353"/>
      <c r="H33" s="353"/>
      <c r="I33" s="353"/>
      <c r="J33" s="187"/>
      <c r="K33" s="281"/>
    </row>
    <row r="34" spans="1:11" ht="39.950000000000003" customHeight="1">
      <c r="A34" s="344" t="s">
        <v>1894</v>
      </c>
      <c r="B34" s="344"/>
      <c r="C34" s="344"/>
      <c r="D34" s="344"/>
      <c r="E34" s="344"/>
      <c r="F34" s="344"/>
      <c r="G34" s="344"/>
      <c r="H34" s="344"/>
      <c r="I34" s="344"/>
      <c r="J34" s="289"/>
      <c r="K34" s="215"/>
    </row>
  </sheetData>
  <mergeCells count="8">
    <mergeCell ref="A33:I33"/>
    <mergeCell ref="A34:I34"/>
    <mergeCell ref="A1:D1"/>
    <mergeCell ref="A6:C6"/>
    <mergeCell ref="B7:B8"/>
    <mergeCell ref="D7:E7"/>
    <mergeCell ref="G7:G8"/>
    <mergeCell ref="I7:J7"/>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dimension ref="A1:BP135"/>
  <sheetViews>
    <sheetView workbookViewId="0">
      <selection activeCell="B35" sqref="B35"/>
    </sheetView>
  </sheetViews>
  <sheetFormatPr baseColWidth="10" defaultColWidth="11.42578125" defaultRowHeight="12.75"/>
  <cols>
    <col min="1" max="1" width="3.28515625" style="61" customWidth="1"/>
    <col min="2" max="2" width="56.42578125" style="61" customWidth="1"/>
    <col min="3" max="4" width="9.28515625" style="11" customWidth="1"/>
    <col min="5" max="6" width="9.5703125" style="11" customWidth="1"/>
    <col min="7" max="10" width="11.42578125" style="11"/>
    <col min="11" max="11" width="2.140625" style="11" customWidth="1"/>
    <col min="12" max="16384" width="11.42578125" style="11"/>
  </cols>
  <sheetData>
    <row r="1" spans="1:10" s="2" customFormat="1" ht="15.75" customHeight="1">
      <c r="A1" s="335" t="s">
        <v>32</v>
      </c>
      <c r="B1" s="336"/>
      <c r="C1" s="337"/>
      <c r="D1" s="1"/>
      <c r="E1" s="343" t="s">
        <v>99</v>
      </c>
      <c r="F1" s="343"/>
    </row>
    <row r="2" spans="1:10" s="2" customFormat="1" ht="5.25" customHeight="1">
      <c r="A2" s="46"/>
      <c r="B2" s="47"/>
      <c r="C2" s="1"/>
      <c r="D2" s="1"/>
      <c r="E2" s="1"/>
      <c r="F2" s="1"/>
    </row>
    <row r="3" spans="1:10" s="2" customFormat="1" ht="15" customHeight="1">
      <c r="A3" s="41" t="s">
        <v>82</v>
      </c>
      <c r="B3" s="41"/>
      <c r="C3" s="4"/>
      <c r="D3" s="4"/>
      <c r="E3" s="4"/>
      <c r="F3" s="4"/>
    </row>
    <row r="4" spans="1:10" s="2" customFormat="1" ht="15" customHeight="1">
      <c r="A4" s="42" t="s">
        <v>1548</v>
      </c>
      <c r="B4" s="42"/>
      <c r="C4" s="5"/>
      <c r="D4" s="5"/>
      <c r="E4" s="5"/>
      <c r="F4" s="5"/>
      <c r="G4" s="6"/>
    </row>
    <row r="5" spans="1:10" s="8" customFormat="1" ht="6" customHeight="1">
      <c r="A5" s="48"/>
      <c r="B5" s="49"/>
      <c r="C5" s="7"/>
      <c r="D5" s="7"/>
      <c r="E5" s="7"/>
      <c r="F5" s="7"/>
    </row>
    <row r="6" spans="1:10" s="8" customFormat="1" ht="15" customHeight="1" thickBot="1">
      <c r="A6" s="338" t="s">
        <v>1887</v>
      </c>
      <c r="B6" s="339"/>
      <c r="C6" s="9"/>
      <c r="D6" s="9"/>
    </row>
    <row r="7" spans="1:10" s="2" customFormat="1" ht="21.75" customHeight="1">
      <c r="A7" s="50"/>
      <c r="B7" s="340"/>
      <c r="C7" s="342"/>
      <c r="D7" s="342"/>
      <c r="E7" s="342"/>
      <c r="F7" s="197"/>
    </row>
    <row r="8" spans="1:10" s="2" customFormat="1" ht="21.75" customHeight="1">
      <c r="A8" s="51"/>
      <c r="B8" s="341"/>
      <c r="C8" s="44" t="s">
        <v>34</v>
      </c>
      <c r="D8" s="44" t="s">
        <v>35</v>
      </c>
      <c r="E8" s="44" t="s">
        <v>36</v>
      </c>
      <c r="F8" s="44" t="s">
        <v>37</v>
      </c>
    </row>
    <row r="9" spans="1:10" s="8" customFormat="1" ht="26.25" customHeight="1">
      <c r="A9" s="52"/>
      <c r="B9" s="53" t="s">
        <v>37</v>
      </c>
      <c r="C9" s="135">
        <f>SUM(C12:C15)</f>
        <v>20</v>
      </c>
      <c r="D9" s="135">
        <f t="shared" ref="D9:F9" si="0">SUM(D12:D15)</f>
        <v>0</v>
      </c>
      <c r="E9" s="135">
        <f t="shared" si="0"/>
        <v>0</v>
      </c>
      <c r="F9" s="135">
        <f t="shared" si="0"/>
        <v>20</v>
      </c>
      <c r="G9" s="10"/>
      <c r="H9" s="10"/>
      <c r="I9" s="10"/>
      <c r="J9" s="10"/>
    </row>
    <row r="10" spans="1:10" s="8" customFormat="1" ht="11.25" customHeight="1">
      <c r="A10" s="52"/>
      <c r="B10" s="54"/>
      <c r="C10" s="248"/>
      <c r="D10" s="248"/>
      <c r="E10" s="248"/>
      <c r="F10" s="248"/>
      <c r="G10" s="10"/>
      <c r="H10" s="10"/>
      <c r="I10" s="10"/>
      <c r="J10" s="10"/>
    </row>
    <row r="11" spans="1:10" s="8" customFormat="1" ht="13.5" customHeight="1">
      <c r="A11" s="52"/>
      <c r="B11" s="54" t="s">
        <v>8</v>
      </c>
      <c r="C11" s="248"/>
      <c r="D11" s="248"/>
      <c r="E11" s="248"/>
      <c r="F11" s="248"/>
      <c r="G11" s="10"/>
      <c r="H11" s="10"/>
      <c r="I11" s="10"/>
      <c r="J11" s="10"/>
    </row>
    <row r="12" spans="1:10" s="8" customFormat="1" ht="13.5" customHeight="1">
      <c r="A12" s="55"/>
      <c r="B12" s="56" t="s">
        <v>4</v>
      </c>
      <c r="C12" s="257">
        <f>C18</f>
        <v>4</v>
      </c>
      <c r="D12" s="257">
        <f t="shared" ref="D12:E12" si="1">D18</f>
        <v>0</v>
      </c>
      <c r="E12" s="257">
        <f t="shared" si="1"/>
        <v>0</v>
      </c>
      <c r="F12" s="135">
        <f>SUM(C12:E12)</f>
        <v>4</v>
      </c>
      <c r="G12" s="10"/>
      <c r="H12" s="10"/>
      <c r="I12" s="10"/>
      <c r="J12" s="10"/>
    </row>
    <row r="13" spans="1:10" s="8" customFormat="1" ht="13.5" customHeight="1">
      <c r="A13" s="55"/>
      <c r="B13" s="56" t="s">
        <v>5</v>
      </c>
      <c r="C13" s="257">
        <f>SUM(C19:C22)</f>
        <v>4</v>
      </c>
      <c r="D13" s="257">
        <f t="shared" ref="D13:E13" si="2">SUM(D19:D22)</f>
        <v>0</v>
      </c>
      <c r="E13" s="257">
        <f t="shared" si="2"/>
        <v>0</v>
      </c>
      <c r="F13" s="135">
        <f t="shared" ref="F13:F15" si="3">SUM(C13:E13)</f>
        <v>4</v>
      </c>
      <c r="G13" s="10"/>
      <c r="H13" s="10"/>
      <c r="I13" s="10"/>
      <c r="J13" s="10"/>
    </row>
    <row r="14" spans="1:10" s="8" customFormat="1" ht="13.5" customHeight="1">
      <c r="A14" s="55"/>
      <c r="B14" s="56" t="s">
        <v>43</v>
      </c>
      <c r="C14" s="257">
        <f>SUM(C23:C24)</f>
        <v>4</v>
      </c>
      <c r="D14" s="257">
        <f t="shared" ref="D14:E14" si="4">SUM(D23:D24)</f>
        <v>0</v>
      </c>
      <c r="E14" s="257">
        <f t="shared" si="4"/>
        <v>0</v>
      </c>
      <c r="F14" s="135">
        <f t="shared" si="3"/>
        <v>4</v>
      </c>
      <c r="G14" s="10"/>
      <c r="H14" s="10"/>
      <c r="I14" s="10"/>
      <c r="J14" s="10"/>
    </row>
    <row r="15" spans="1:10" s="8" customFormat="1" ht="13.5" customHeight="1">
      <c r="A15" s="55"/>
      <c r="B15" s="56" t="s">
        <v>6</v>
      </c>
      <c r="C15" s="257">
        <f>SUM(C25:C29)</f>
        <v>8</v>
      </c>
      <c r="D15" s="257">
        <f t="shared" ref="D15:E15" si="5">SUM(D25:D29)</f>
        <v>0</v>
      </c>
      <c r="E15" s="257">
        <f t="shared" si="5"/>
        <v>0</v>
      </c>
      <c r="F15" s="135">
        <f t="shared" si="3"/>
        <v>8</v>
      </c>
      <c r="G15" s="10"/>
      <c r="H15" s="10"/>
      <c r="I15" s="10"/>
      <c r="J15" s="10"/>
    </row>
    <row r="16" spans="1:10" s="8" customFormat="1" ht="9" customHeight="1">
      <c r="A16" s="55"/>
      <c r="B16" s="56"/>
      <c r="C16" s="208"/>
      <c r="D16" s="208"/>
      <c r="E16" s="208"/>
      <c r="F16" s="208"/>
      <c r="G16" s="10"/>
      <c r="H16" s="10"/>
      <c r="I16" s="10"/>
      <c r="J16" s="10"/>
    </row>
    <row r="17" spans="1:68" s="8" customFormat="1" ht="13.5" customHeight="1">
      <c r="A17" s="55"/>
      <c r="B17" s="54" t="s">
        <v>9</v>
      </c>
      <c r="C17" s="208"/>
      <c r="D17" s="208"/>
      <c r="E17" s="208"/>
      <c r="F17" s="208"/>
      <c r="G17" s="244"/>
      <c r="H17" s="244"/>
      <c r="I17" s="244"/>
      <c r="J17" s="10"/>
    </row>
    <row r="18" spans="1:68" s="85" customFormat="1" ht="15" customHeight="1">
      <c r="A18" s="57"/>
      <c r="B18" s="107" t="s">
        <v>1623</v>
      </c>
      <c r="C18" s="209">
        <v>4</v>
      </c>
      <c r="D18" s="209">
        <v>0</v>
      </c>
      <c r="E18" s="209">
        <v>0</v>
      </c>
      <c r="F18" s="135">
        <f>SUM(C18:E18)</f>
        <v>4</v>
      </c>
      <c r="G18" s="202"/>
      <c r="H18" s="305"/>
      <c r="I18" s="244"/>
      <c r="J18" s="10"/>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5" customFormat="1" ht="15" customHeight="1">
      <c r="A19" s="58"/>
      <c r="B19" s="107" t="s">
        <v>1626</v>
      </c>
      <c r="C19" s="209">
        <v>1</v>
      </c>
      <c r="D19" s="209">
        <v>0</v>
      </c>
      <c r="E19" s="209">
        <v>0</v>
      </c>
      <c r="F19" s="135">
        <f t="shared" ref="F19:F29" si="6">SUM(C19:E19)</f>
        <v>1</v>
      </c>
      <c r="G19" s="202"/>
      <c r="H19" s="305"/>
      <c r="I19" s="244"/>
      <c r="J19" s="10"/>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5" customFormat="1" ht="15" customHeight="1">
      <c r="A20" s="58"/>
      <c r="B20" s="107" t="s">
        <v>1633</v>
      </c>
      <c r="C20" s="209">
        <v>1</v>
      </c>
      <c r="D20" s="209">
        <v>0</v>
      </c>
      <c r="E20" s="209">
        <v>0</v>
      </c>
      <c r="F20" s="135">
        <f t="shared" si="6"/>
        <v>1</v>
      </c>
      <c r="G20" s="202"/>
      <c r="H20" s="305"/>
      <c r="I20" s="244"/>
      <c r="J20" s="10"/>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5" customFormat="1" ht="15" customHeight="1">
      <c r="A21" s="58"/>
      <c r="B21" s="107" t="s">
        <v>1637</v>
      </c>
      <c r="C21" s="209">
        <v>1</v>
      </c>
      <c r="D21" s="209">
        <v>0</v>
      </c>
      <c r="E21" s="209">
        <v>0</v>
      </c>
      <c r="F21" s="135">
        <f t="shared" si="6"/>
        <v>1</v>
      </c>
      <c r="G21" s="202"/>
      <c r="H21" s="305"/>
      <c r="I21" s="244"/>
      <c r="J21" s="10"/>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5" customFormat="1" ht="15" customHeight="1">
      <c r="A22" s="57"/>
      <c r="B22" s="107" t="s">
        <v>1639</v>
      </c>
      <c r="C22" s="209">
        <v>1</v>
      </c>
      <c r="D22" s="209">
        <v>0</v>
      </c>
      <c r="E22" s="209">
        <v>0</v>
      </c>
      <c r="F22" s="135">
        <f t="shared" si="6"/>
        <v>1</v>
      </c>
      <c r="G22" s="202"/>
      <c r="H22" s="305"/>
      <c r="I22" s="244"/>
      <c r="J22" s="10"/>
    </row>
    <row r="23" spans="1:68" s="85" customFormat="1" ht="15" customHeight="1">
      <c r="A23" s="58"/>
      <c r="B23" s="107" t="s">
        <v>1640</v>
      </c>
      <c r="C23" s="209">
        <v>1</v>
      </c>
      <c r="D23" s="209">
        <v>0</v>
      </c>
      <c r="E23" s="209">
        <v>0</v>
      </c>
      <c r="F23" s="135">
        <f t="shared" si="6"/>
        <v>1</v>
      </c>
      <c r="G23" s="202"/>
      <c r="H23" s="305"/>
      <c r="I23" s="244"/>
      <c r="J23" s="10"/>
    </row>
    <row r="24" spans="1:68" s="85" customFormat="1" ht="15" customHeight="1">
      <c r="A24" s="58"/>
      <c r="B24" s="107" t="s">
        <v>1642</v>
      </c>
      <c r="C24" s="209">
        <v>3</v>
      </c>
      <c r="D24" s="209">
        <v>0</v>
      </c>
      <c r="E24" s="209">
        <v>0</v>
      </c>
      <c r="F24" s="135">
        <f t="shared" si="6"/>
        <v>3</v>
      </c>
      <c r="G24" s="202"/>
      <c r="H24" s="305"/>
      <c r="I24" s="244"/>
      <c r="J24" s="10"/>
    </row>
    <row r="25" spans="1:68" s="85" customFormat="1" ht="15" customHeight="1">
      <c r="A25" s="58"/>
      <c r="B25" s="107" t="s">
        <v>1643</v>
      </c>
      <c r="C25" s="209">
        <v>1</v>
      </c>
      <c r="D25" s="209">
        <v>0</v>
      </c>
      <c r="E25" s="209">
        <v>0</v>
      </c>
      <c r="F25" s="135">
        <f t="shared" si="6"/>
        <v>1</v>
      </c>
      <c r="G25" s="202"/>
      <c r="H25" s="305"/>
      <c r="I25" s="244"/>
      <c r="J25" s="10"/>
    </row>
    <row r="26" spans="1:68" s="85" customFormat="1" ht="15" customHeight="1">
      <c r="A26" s="58"/>
      <c r="B26" s="107" t="s">
        <v>1645</v>
      </c>
      <c r="C26" s="209">
        <v>2</v>
      </c>
      <c r="D26" s="209">
        <v>0</v>
      </c>
      <c r="E26" s="209">
        <v>0</v>
      </c>
      <c r="F26" s="135">
        <f t="shared" si="6"/>
        <v>2</v>
      </c>
      <c r="G26" s="202"/>
      <c r="H26" s="305"/>
      <c r="I26" s="244"/>
      <c r="J26" s="10"/>
    </row>
    <row r="27" spans="1:68" s="85" customFormat="1" ht="15" customHeight="1">
      <c r="A27" s="58"/>
      <c r="B27" s="107" t="s">
        <v>1649</v>
      </c>
      <c r="C27" s="209">
        <v>3</v>
      </c>
      <c r="D27" s="209">
        <v>0</v>
      </c>
      <c r="E27" s="209">
        <v>0</v>
      </c>
      <c r="F27" s="135">
        <f t="shared" si="6"/>
        <v>3</v>
      </c>
      <c r="G27" s="202"/>
      <c r="H27" s="305"/>
      <c r="I27" s="244"/>
      <c r="J27" s="10"/>
    </row>
    <row r="28" spans="1:68" s="85" customFormat="1" ht="15" customHeight="1">
      <c r="A28" s="57"/>
      <c r="B28" s="107" t="s">
        <v>1653</v>
      </c>
      <c r="C28" s="209">
        <v>1</v>
      </c>
      <c r="D28" s="209">
        <v>0</v>
      </c>
      <c r="E28" s="209">
        <v>0</v>
      </c>
      <c r="F28" s="135">
        <f t="shared" si="6"/>
        <v>1</v>
      </c>
      <c r="G28" s="202"/>
      <c r="H28" s="305"/>
      <c r="I28" s="244"/>
      <c r="J28" s="10"/>
    </row>
    <row r="29" spans="1:68" s="85" customFormat="1" ht="15" customHeight="1">
      <c r="A29" s="58"/>
      <c r="B29" s="107" t="s">
        <v>1664</v>
      </c>
      <c r="C29" s="209">
        <v>1</v>
      </c>
      <c r="D29" s="209">
        <v>0</v>
      </c>
      <c r="E29" s="209">
        <v>0</v>
      </c>
      <c r="F29" s="135">
        <f t="shared" si="6"/>
        <v>1</v>
      </c>
      <c r="G29" s="202"/>
      <c r="H29" s="305"/>
      <c r="I29" s="244"/>
      <c r="J29" s="10"/>
    </row>
    <row r="30" spans="1:68" ht="15" customHeight="1">
      <c r="A30" s="11"/>
      <c r="B30" s="108"/>
      <c r="F30" s="392"/>
    </row>
    <row r="31" spans="1:68" ht="37.5" customHeight="1">
      <c r="A31" s="393" t="s">
        <v>19</v>
      </c>
      <c r="B31" s="393"/>
      <c r="C31" s="393"/>
      <c r="D31" s="393"/>
      <c r="E31" s="393"/>
      <c r="F31" s="393"/>
    </row>
    <row r="32" spans="1:68" ht="15" customHeight="1">
      <c r="A32" s="11"/>
      <c r="B32" s="108"/>
    </row>
    <row r="33" spans="1:2" ht="15" customHeight="1">
      <c r="A33" s="11"/>
      <c r="B33" s="108"/>
    </row>
    <row r="34" spans="1:2" ht="15" customHeight="1">
      <c r="A34" s="11"/>
      <c r="B34" s="108"/>
    </row>
    <row r="35" spans="1:2" ht="15" customHeight="1">
      <c r="A35" s="11"/>
      <c r="B35" s="108"/>
    </row>
    <row r="36" spans="1:2" ht="15" customHeight="1">
      <c r="A36" s="11"/>
      <c r="B36" s="108"/>
    </row>
    <row r="37" spans="1:2" ht="15" customHeight="1">
      <c r="A37" s="11"/>
      <c r="B37" s="108"/>
    </row>
    <row r="38" spans="1:2" ht="15" customHeight="1">
      <c r="A38" s="11"/>
      <c r="B38" s="108"/>
    </row>
    <row r="39" spans="1:2" ht="15" customHeight="1">
      <c r="A39" s="11"/>
      <c r="B39" s="108"/>
    </row>
    <row r="40" spans="1:2" ht="15" customHeight="1">
      <c r="A40" s="11"/>
      <c r="B40" s="108"/>
    </row>
    <row r="41" spans="1:2" ht="15" customHeight="1">
      <c r="A41" s="11"/>
      <c r="B41" s="108"/>
    </row>
    <row r="42" spans="1:2" ht="15" customHeight="1">
      <c r="A42" s="11"/>
      <c r="B42" s="108"/>
    </row>
    <row r="43" spans="1:2" ht="15" customHeight="1">
      <c r="A43" s="11"/>
      <c r="B43" s="108"/>
    </row>
    <row r="44" spans="1:2" ht="15" customHeight="1">
      <c r="A44" s="11"/>
      <c r="B44" s="108"/>
    </row>
    <row r="45" spans="1:2" ht="15" customHeight="1">
      <c r="A45" s="11"/>
      <c r="B45" s="108"/>
    </row>
    <row r="46" spans="1:2">
      <c r="A46" s="11"/>
      <c r="B46" s="108"/>
    </row>
    <row r="47" spans="1:2">
      <c r="A47" s="11"/>
      <c r="B47" s="108"/>
    </row>
    <row r="48" spans="1:2">
      <c r="A48" s="11"/>
      <c r="B48" s="108"/>
    </row>
    <row r="49" spans="1:2">
      <c r="A49" s="11"/>
      <c r="B49" s="108"/>
    </row>
    <row r="50" spans="1:2">
      <c r="A50" s="11"/>
      <c r="B50" s="108"/>
    </row>
    <row r="51" spans="1:2">
      <c r="A51" s="11"/>
      <c r="B51" s="108"/>
    </row>
    <row r="52" spans="1:2">
      <c r="A52" s="11"/>
      <c r="B52" s="108"/>
    </row>
    <row r="53" spans="1:2">
      <c r="A53" s="11"/>
      <c r="B53" s="108"/>
    </row>
    <row r="54" spans="1:2">
      <c r="A54" s="11"/>
      <c r="B54" s="108"/>
    </row>
    <row r="55" spans="1:2">
      <c r="A55" s="11"/>
      <c r="B55" s="108"/>
    </row>
    <row r="56" spans="1:2">
      <c r="A56" s="11"/>
      <c r="B56" s="108"/>
    </row>
    <row r="57" spans="1:2">
      <c r="A57" s="11"/>
      <c r="B57" s="108"/>
    </row>
    <row r="58" spans="1:2">
      <c r="A58" s="11"/>
      <c r="B58" s="108"/>
    </row>
    <row r="59" spans="1:2">
      <c r="A59" s="11"/>
      <c r="B59" s="108"/>
    </row>
    <row r="60" spans="1:2">
      <c r="A60" s="11"/>
      <c r="B60" s="108"/>
    </row>
    <row r="61" spans="1:2">
      <c r="A61" s="11"/>
      <c r="B61" s="108"/>
    </row>
    <row r="62" spans="1:2">
      <c r="A62" s="11"/>
      <c r="B62" s="108"/>
    </row>
    <row r="63" spans="1:2">
      <c r="A63" s="11"/>
      <c r="B63" s="108"/>
    </row>
    <row r="64" spans="1:2">
      <c r="A64" s="11"/>
      <c r="B64" s="108"/>
    </row>
    <row r="65" spans="1:2">
      <c r="A65" s="11"/>
      <c r="B65" s="108"/>
    </row>
    <row r="66" spans="1:2">
      <c r="A66" s="11"/>
      <c r="B66" s="108"/>
    </row>
    <row r="67" spans="1:2">
      <c r="A67" s="11"/>
      <c r="B67" s="108"/>
    </row>
    <row r="68" spans="1:2">
      <c r="A68" s="11"/>
      <c r="B68" s="108"/>
    </row>
    <row r="69" spans="1:2">
      <c r="A69" s="11"/>
      <c r="B69" s="108"/>
    </row>
    <row r="70" spans="1:2">
      <c r="A70" s="11"/>
      <c r="B70" s="108"/>
    </row>
    <row r="71" spans="1:2">
      <c r="A71" s="11"/>
      <c r="B71" s="108"/>
    </row>
    <row r="72" spans="1:2">
      <c r="A72" s="11"/>
      <c r="B72" s="108"/>
    </row>
    <row r="73" spans="1:2">
      <c r="A73" s="11"/>
      <c r="B73" s="108"/>
    </row>
    <row r="74" spans="1:2">
      <c r="A74" s="11"/>
      <c r="B74" s="108"/>
    </row>
    <row r="75" spans="1:2">
      <c r="A75" s="11"/>
      <c r="B75" s="108"/>
    </row>
    <row r="76" spans="1:2">
      <c r="A76" s="11"/>
      <c r="B76" s="108"/>
    </row>
    <row r="77" spans="1:2">
      <c r="A77" s="11"/>
      <c r="B77" s="108"/>
    </row>
    <row r="78" spans="1:2">
      <c r="A78" s="11"/>
      <c r="B78" s="108"/>
    </row>
    <row r="79" spans="1:2">
      <c r="A79" s="11"/>
      <c r="B79" s="108"/>
    </row>
    <row r="80" spans="1:2">
      <c r="A80" s="11"/>
      <c r="B80" s="108"/>
    </row>
    <row r="81" spans="1:2">
      <c r="A81" s="11"/>
      <c r="B81" s="108"/>
    </row>
    <row r="82" spans="1:2">
      <c r="A82" s="11"/>
      <c r="B82" s="108"/>
    </row>
    <row r="83" spans="1:2">
      <c r="A83" s="11"/>
      <c r="B83" s="108"/>
    </row>
    <row r="84" spans="1:2">
      <c r="A84" s="11"/>
      <c r="B84" s="108"/>
    </row>
    <row r="85" spans="1:2">
      <c r="A85" s="11"/>
      <c r="B85" s="108"/>
    </row>
    <row r="86" spans="1:2">
      <c r="A86" s="11"/>
      <c r="B86" s="108"/>
    </row>
    <row r="87" spans="1:2">
      <c r="A87" s="11"/>
      <c r="B87" s="108"/>
    </row>
    <row r="88" spans="1:2">
      <c r="A88" s="11"/>
      <c r="B88" s="108"/>
    </row>
    <row r="89" spans="1:2">
      <c r="A89" s="11"/>
      <c r="B89" s="108"/>
    </row>
    <row r="90" spans="1:2">
      <c r="A90" s="11"/>
      <c r="B90" s="108"/>
    </row>
    <row r="91" spans="1:2">
      <c r="A91" s="11"/>
      <c r="B91" s="108"/>
    </row>
    <row r="92" spans="1:2">
      <c r="A92" s="11"/>
      <c r="B92" s="108"/>
    </row>
    <row r="93" spans="1:2">
      <c r="A93" s="11"/>
      <c r="B93" s="108"/>
    </row>
    <row r="94" spans="1:2">
      <c r="A94" s="11"/>
      <c r="B94" s="108"/>
    </row>
    <row r="95" spans="1:2">
      <c r="A95" s="11"/>
      <c r="B95" s="108"/>
    </row>
    <row r="96" spans="1:2">
      <c r="A96" s="11"/>
      <c r="B96" s="108"/>
    </row>
    <row r="97" spans="1:2">
      <c r="A97" s="11"/>
      <c r="B97" s="108"/>
    </row>
    <row r="98" spans="1:2">
      <c r="A98" s="11"/>
      <c r="B98" s="108"/>
    </row>
    <row r="99" spans="1:2">
      <c r="A99" s="11"/>
      <c r="B99" s="108"/>
    </row>
    <row r="100" spans="1:2">
      <c r="A100" s="11"/>
      <c r="B100" s="108"/>
    </row>
    <row r="101" spans="1:2">
      <c r="A101" s="11"/>
      <c r="B101" s="108"/>
    </row>
    <row r="102" spans="1:2">
      <c r="A102" s="11"/>
      <c r="B102" s="108"/>
    </row>
    <row r="103" spans="1:2">
      <c r="A103" s="11"/>
      <c r="B103" s="108"/>
    </row>
    <row r="104" spans="1:2">
      <c r="A104" s="11"/>
      <c r="B104" s="108"/>
    </row>
    <row r="105" spans="1:2">
      <c r="A105" s="11"/>
      <c r="B105" s="108"/>
    </row>
    <row r="106" spans="1:2">
      <c r="A106" s="11"/>
      <c r="B106" s="108"/>
    </row>
    <row r="107" spans="1:2">
      <c r="A107" s="11"/>
      <c r="B107" s="108"/>
    </row>
    <row r="108" spans="1:2">
      <c r="A108" s="11"/>
      <c r="B108" s="108"/>
    </row>
    <row r="109" spans="1:2">
      <c r="A109" s="11"/>
      <c r="B109" s="108"/>
    </row>
    <row r="110" spans="1:2">
      <c r="A110" s="11"/>
      <c r="B110" s="108"/>
    </row>
    <row r="111" spans="1:2">
      <c r="A111" s="11"/>
      <c r="B111" s="108"/>
    </row>
    <row r="112" spans="1:2">
      <c r="A112" s="11"/>
      <c r="B112" s="108"/>
    </row>
    <row r="113" spans="1:2">
      <c r="A113" s="11"/>
      <c r="B113" s="108"/>
    </row>
    <row r="114" spans="1:2">
      <c r="A114" s="11"/>
      <c r="B114" s="108"/>
    </row>
    <row r="115" spans="1:2">
      <c r="A115" s="11"/>
      <c r="B115" s="108"/>
    </row>
    <row r="116" spans="1:2">
      <c r="A116" s="11"/>
      <c r="B116" s="108"/>
    </row>
    <row r="117" spans="1:2">
      <c r="A117" s="11"/>
      <c r="B117" s="108"/>
    </row>
    <row r="118" spans="1:2">
      <c r="A118" s="11"/>
      <c r="B118" s="108"/>
    </row>
    <row r="119" spans="1:2">
      <c r="A119" s="11"/>
      <c r="B119" s="108"/>
    </row>
    <row r="120" spans="1:2">
      <c r="A120" s="11"/>
      <c r="B120" s="108"/>
    </row>
    <row r="121" spans="1:2">
      <c r="A121" s="11"/>
      <c r="B121" s="108"/>
    </row>
    <row r="122" spans="1:2">
      <c r="A122" s="11"/>
      <c r="B122" s="108"/>
    </row>
    <row r="123" spans="1:2">
      <c r="A123" s="11"/>
      <c r="B123" s="108"/>
    </row>
    <row r="124" spans="1:2">
      <c r="A124" s="11"/>
      <c r="B124" s="108"/>
    </row>
    <row r="125" spans="1:2">
      <c r="A125" s="11"/>
      <c r="B125" s="108"/>
    </row>
    <row r="126" spans="1:2">
      <c r="A126" s="11"/>
      <c r="B126" s="108"/>
    </row>
    <row r="127" spans="1:2">
      <c r="A127" s="11"/>
      <c r="B127" s="108"/>
    </row>
    <row r="128" spans="1:2">
      <c r="A128" s="11"/>
      <c r="B128" s="108"/>
    </row>
    <row r="129" spans="1:2">
      <c r="A129" s="11"/>
      <c r="B129" s="108"/>
    </row>
    <row r="130" spans="1:2">
      <c r="A130" s="11"/>
      <c r="B130" s="108"/>
    </row>
    <row r="131" spans="1:2">
      <c r="A131" s="11"/>
      <c r="B131" s="108"/>
    </row>
    <row r="132" spans="1:2">
      <c r="A132" s="11"/>
      <c r="B132" s="108"/>
    </row>
    <row r="133" spans="1:2">
      <c r="A133" s="11"/>
      <c r="B133" s="108"/>
    </row>
    <row r="134" spans="1:2">
      <c r="A134" s="11"/>
      <c r="B134" s="108"/>
    </row>
    <row r="135" spans="1:2">
      <c r="A135" s="11"/>
      <c r="B135" s="108"/>
    </row>
  </sheetData>
  <mergeCells count="6">
    <mergeCell ref="A31:F31"/>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dimension ref="A1:EC29"/>
  <sheetViews>
    <sheetView workbookViewId="0">
      <selection activeCell="M29" sqref="M29"/>
    </sheetView>
  </sheetViews>
  <sheetFormatPr baseColWidth="10" defaultColWidth="8.42578125" defaultRowHeight="12.75"/>
  <cols>
    <col min="1" max="1" width="2.85546875" style="2" customWidth="1"/>
    <col min="2" max="2" width="68.7109375" style="188" customWidth="1"/>
    <col min="3" max="3" width="1.855468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2" width="8.42578125" style="2"/>
    <col min="13" max="13" width="22.5703125" style="2" customWidth="1"/>
    <col min="14" max="14" width="14.28515625" style="2" customWidth="1"/>
    <col min="15" max="16384" width="8.42578125" style="2"/>
  </cols>
  <sheetData>
    <row r="1" spans="1:133" ht="15">
      <c r="A1" s="335" t="s">
        <v>32</v>
      </c>
      <c r="B1" s="346"/>
      <c r="C1" s="346"/>
      <c r="D1" s="346"/>
      <c r="E1" s="36"/>
      <c r="F1" s="36"/>
      <c r="G1" s="1"/>
      <c r="I1" s="1"/>
      <c r="J1" s="159"/>
    </row>
    <row r="2" spans="1:133" ht="5.25" customHeight="1">
      <c r="B2" s="3"/>
      <c r="D2" s="1"/>
      <c r="E2" s="1"/>
      <c r="F2" s="1"/>
      <c r="G2" s="1"/>
      <c r="I2" s="1"/>
      <c r="J2" s="1"/>
    </row>
    <row r="3" spans="1:133" s="64" customFormat="1" ht="15" customHeight="1">
      <c r="A3" s="41" t="s">
        <v>1542</v>
      </c>
      <c r="B3" s="41"/>
      <c r="C3" s="41"/>
      <c r="D3" s="41"/>
      <c r="E3" s="41"/>
      <c r="F3" s="41"/>
      <c r="G3" s="41"/>
      <c r="H3" s="41"/>
      <c r="I3" s="41"/>
      <c r="J3" s="41"/>
    </row>
    <row r="4" spans="1:133" s="64" customFormat="1" ht="15" customHeight="1">
      <c r="A4" s="42" t="s">
        <v>1543</v>
      </c>
      <c r="B4" s="42"/>
      <c r="C4" s="42"/>
      <c r="D4" s="65"/>
      <c r="E4" s="65"/>
      <c r="F4" s="65"/>
      <c r="G4" s="65"/>
      <c r="H4" s="65"/>
      <c r="I4" s="65"/>
      <c r="J4" s="65"/>
      <c r="K4" s="66"/>
    </row>
    <row r="5" spans="1:133" s="64" customFormat="1" ht="6" customHeight="1">
      <c r="B5" s="160"/>
      <c r="C5" s="161"/>
      <c r="D5" s="161"/>
      <c r="E5" s="161"/>
      <c r="F5" s="161"/>
      <c r="G5" s="161"/>
      <c r="H5" s="161"/>
      <c r="I5" s="161"/>
      <c r="J5" s="161"/>
      <c r="K5" s="66"/>
    </row>
    <row r="6" spans="1:133" s="164" customFormat="1" ht="30" customHeight="1" thickBot="1">
      <c r="A6" s="330" t="s">
        <v>1887</v>
      </c>
      <c r="B6" s="347"/>
      <c r="C6" s="347"/>
      <c r="D6" s="162"/>
      <c r="E6" s="163"/>
      <c r="H6" s="165"/>
      <c r="I6" s="165"/>
      <c r="J6" s="165"/>
      <c r="K6" s="165"/>
      <c r="L6" s="165"/>
      <c r="M6" s="165"/>
      <c r="N6" s="165"/>
      <c r="O6" s="165"/>
      <c r="P6" s="165"/>
      <c r="Q6" s="165"/>
      <c r="R6" s="165"/>
      <c r="S6" s="165"/>
      <c r="T6" s="165"/>
      <c r="U6" s="165"/>
      <c r="V6" s="165"/>
      <c r="W6" s="165"/>
      <c r="X6" s="165"/>
      <c r="Y6" s="165"/>
      <c r="Z6" s="165"/>
      <c r="AA6" s="165"/>
      <c r="AB6" s="165"/>
      <c r="AC6" s="165"/>
      <c r="AD6" s="165"/>
      <c r="AE6" s="165"/>
      <c r="AF6" s="165"/>
      <c r="AG6" s="165"/>
      <c r="AH6" s="165"/>
      <c r="AI6" s="165"/>
      <c r="AJ6" s="165"/>
      <c r="AK6" s="165"/>
      <c r="AL6" s="165"/>
      <c r="AM6" s="165"/>
      <c r="AN6" s="165"/>
      <c r="AO6" s="165"/>
      <c r="AP6" s="165"/>
      <c r="AQ6" s="165"/>
      <c r="AR6" s="165"/>
      <c r="AS6" s="165"/>
      <c r="AT6" s="165"/>
      <c r="AU6" s="165"/>
      <c r="AV6" s="165"/>
      <c r="AW6" s="165"/>
      <c r="AX6" s="165"/>
      <c r="AY6" s="165"/>
      <c r="AZ6" s="165"/>
      <c r="BA6" s="165"/>
      <c r="BB6" s="165"/>
      <c r="BC6" s="165"/>
      <c r="BD6" s="165"/>
      <c r="BE6" s="165"/>
      <c r="BF6" s="165"/>
      <c r="BG6" s="165"/>
      <c r="BH6" s="165"/>
      <c r="BI6" s="165"/>
      <c r="BJ6" s="165"/>
      <c r="BK6" s="165"/>
      <c r="BL6" s="165"/>
      <c r="BM6" s="165"/>
      <c r="BN6" s="165"/>
      <c r="BO6" s="165"/>
      <c r="BP6" s="165"/>
      <c r="BQ6" s="165"/>
      <c r="BR6" s="165"/>
      <c r="BS6" s="165"/>
      <c r="BT6" s="165"/>
      <c r="BU6" s="165"/>
      <c r="BV6" s="165"/>
      <c r="BW6" s="165"/>
      <c r="BX6" s="165"/>
      <c r="BY6" s="165"/>
      <c r="BZ6" s="165"/>
      <c r="CA6" s="165"/>
      <c r="CB6" s="165"/>
      <c r="CC6" s="165"/>
      <c r="CD6" s="165"/>
      <c r="CE6" s="165"/>
      <c r="CF6" s="165"/>
      <c r="CG6" s="165"/>
      <c r="CH6" s="165"/>
      <c r="CI6" s="165"/>
      <c r="CJ6" s="165"/>
      <c r="CK6" s="165"/>
      <c r="CL6" s="165"/>
      <c r="CM6" s="165"/>
      <c r="CN6" s="165"/>
      <c r="CO6" s="165"/>
      <c r="CP6" s="165"/>
      <c r="CQ6" s="165"/>
      <c r="CR6" s="165"/>
      <c r="CS6" s="165"/>
      <c r="CT6" s="165"/>
      <c r="CU6" s="165"/>
      <c r="CV6" s="165"/>
      <c r="CW6" s="165"/>
      <c r="CX6" s="165"/>
      <c r="CY6" s="165"/>
      <c r="CZ6" s="165"/>
      <c r="DA6" s="165"/>
      <c r="DB6" s="165"/>
      <c r="DC6" s="165"/>
      <c r="DD6" s="165"/>
      <c r="DE6" s="165"/>
      <c r="DF6" s="165"/>
      <c r="DG6" s="165"/>
      <c r="DH6" s="165"/>
      <c r="DI6" s="165"/>
      <c r="DJ6" s="165"/>
      <c r="DK6" s="165"/>
      <c r="DL6" s="165"/>
      <c r="DM6" s="165"/>
      <c r="DN6" s="165"/>
      <c r="DO6" s="165"/>
      <c r="DP6" s="165"/>
      <c r="DQ6" s="165"/>
      <c r="DR6" s="165"/>
      <c r="DS6" s="165"/>
      <c r="DT6" s="165"/>
      <c r="DU6" s="165"/>
      <c r="DV6" s="165"/>
      <c r="DW6" s="165"/>
      <c r="DX6" s="165"/>
      <c r="DY6" s="165"/>
      <c r="DZ6" s="165"/>
      <c r="EA6" s="165"/>
      <c r="EB6" s="165"/>
      <c r="EC6" s="165"/>
    </row>
    <row r="7" spans="1:133" s="64" customFormat="1" ht="29.25" customHeight="1">
      <c r="B7" s="348"/>
      <c r="C7" s="45"/>
      <c r="D7" s="349" t="s">
        <v>1495</v>
      </c>
      <c r="E7" s="349"/>
      <c r="F7" s="45"/>
      <c r="G7" s="350" t="s">
        <v>1892</v>
      </c>
      <c r="H7" s="45"/>
      <c r="I7" s="352" t="s">
        <v>1884</v>
      </c>
      <c r="J7" s="352"/>
    </row>
    <row r="8" spans="1:133" s="64" customFormat="1" ht="21.95" customHeight="1">
      <c r="B8" s="348"/>
      <c r="C8" s="45"/>
      <c r="D8" s="166" t="s">
        <v>1492</v>
      </c>
      <c r="E8" s="166" t="s">
        <v>36</v>
      </c>
      <c r="F8" s="45"/>
      <c r="G8" s="351"/>
      <c r="H8" s="45"/>
      <c r="I8" s="166" t="s">
        <v>1492</v>
      </c>
      <c r="J8" s="166" t="s">
        <v>36</v>
      </c>
    </row>
    <row r="9" spans="1:133" s="34" customFormat="1" ht="26.25" customHeight="1">
      <c r="A9" s="167"/>
      <c r="B9" s="168" t="s">
        <v>37</v>
      </c>
      <c r="C9" s="169"/>
      <c r="D9" s="170">
        <f>SUM(D12:D15)</f>
        <v>20</v>
      </c>
      <c r="E9" s="170">
        <f>SUM(E12:E15)</f>
        <v>0</v>
      </c>
      <c r="F9" s="171"/>
      <c r="G9" s="170">
        <v>23124</v>
      </c>
      <c r="H9" s="170"/>
      <c r="I9" s="322">
        <f>(D9/G9)*100000</f>
        <v>86.490226604393712</v>
      </c>
      <c r="J9" s="322">
        <f>(E9/G9)*100000</f>
        <v>0</v>
      </c>
      <c r="K9" s="33"/>
      <c r="L9" s="33"/>
      <c r="M9" s="33"/>
    </row>
    <row r="10" spans="1:133" ht="9" customHeight="1">
      <c r="A10" s="64"/>
      <c r="B10" s="168"/>
      <c r="C10" s="173"/>
      <c r="D10" s="170"/>
      <c r="E10" s="170"/>
      <c r="F10" s="171"/>
      <c r="G10" s="174"/>
      <c r="H10" s="174"/>
      <c r="I10" s="322"/>
      <c r="J10" s="322"/>
      <c r="K10" s="33"/>
      <c r="L10" s="6"/>
    </row>
    <row r="11" spans="1:133" s="34" customFormat="1" ht="13.5" customHeight="1">
      <c r="A11" s="167"/>
      <c r="B11" s="54" t="s">
        <v>8</v>
      </c>
      <c r="C11" s="175"/>
      <c r="D11" s="170"/>
      <c r="E11" s="170"/>
      <c r="F11" s="171"/>
      <c r="G11" s="174"/>
      <c r="H11" s="172"/>
      <c r="I11" s="322"/>
      <c r="J11" s="322"/>
      <c r="K11" s="33"/>
      <c r="L11" s="33"/>
    </row>
    <row r="12" spans="1:133" ht="13.5" customHeight="1">
      <c r="A12" s="64"/>
      <c r="B12" s="56" t="s">
        <v>4</v>
      </c>
      <c r="C12" s="176"/>
      <c r="D12" s="210">
        <f>D18</f>
        <v>4</v>
      </c>
      <c r="E12" s="210">
        <f>E18</f>
        <v>0</v>
      </c>
      <c r="F12" s="174"/>
      <c r="G12" s="174">
        <v>2768</v>
      </c>
      <c r="H12" s="177"/>
      <c r="I12" s="322">
        <f t="shared" ref="I12:I26" si="0">(D12/G12)*100000</f>
        <v>144.50867052023122</v>
      </c>
      <c r="J12" s="322">
        <f t="shared" ref="J12:J26" si="1">(E12/G12)*100000</f>
        <v>0</v>
      </c>
      <c r="K12" s="33"/>
      <c r="L12" s="33"/>
    </row>
    <row r="13" spans="1:133" ht="13.5" customHeight="1">
      <c r="A13" s="64"/>
      <c r="B13" s="56" t="s">
        <v>5</v>
      </c>
      <c r="C13" s="176"/>
      <c r="D13" s="210">
        <f>SUM(D19:D20)</f>
        <v>4</v>
      </c>
      <c r="E13" s="210">
        <f>SUM(E19:E20)</f>
        <v>0</v>
      </c>
      <c r="F13" s="174"/>
      <c r="G13" s="174">
        <v>1867</v>
      </c>
      <c r="H13" s="177"/>
      <c r="I13" s="322">
        <f t="shared" si="0"/>
        <v>214.24745581146223</v>
      </c>
      <c r="J13" s="322">
        <f t="shared" si="1"/>
        <v>0</v>
      </c>
      <c r="K13" s="314"/>
      <c r="L13" s="33"/>
    </row>
    <row r="14" spans="1:133" ht="13.5" customHeight="1">
      <c r="A14" s="64"/>
      <c r="B14" s="56" t="s">
        <v>43</v>
      </c>
      <c r="C14" s="176"/>
      <c r="D14" s="210">
        <f>D21</f>
        <v>4</v>
      </c>
      <c r="E14" s="210">
        <f>E21</f>
        <v>0</v>
      </c>
      <c r="F14" s="174"/>
      <c r="G14" s="174">
        <v>2888</v>
      </c>
      <c r="H14" s="177"/>
      <c r="I14" s="322">
        <f t="shared" si="0"/>
        <v>138.50415512465375</v>
      </c>
      <c r="J14" s="322">
        <f t="shared" si="1"/>
        <v>0</v>
      </c>
      <c r="K14" s="33"/>
      <c r="L14" s="33"/>
    </row>
    <row r="15" spans="1:133" ht="13.5" customHeight="1">
      <c r="A15" s="64"/>
      <c r="B15" s="56" t="s">
        <v>6</v>
      </c>
      <c r="C15" s="176"/>
      <c r="D15" s="210">
        <f>SUM(D22:D26)</f>
        <v>8</v>
      </c>
      <c r="E15" s="210">
        <f>SUM(E22:E26)</f>
        <v>0</v>
      </c>
      <c r="F15" s="174"/>
      <c r="G15" s="174">
        <v>15601</v>
      </c>
      <c r="H15" s="177"/>
      <c r="I15" s="322">
        <f t="shared" si="0"/>
        <v>51.278764181783217</v>
      </c>
      <c r="J15" s="322">
        <f t="shared" si="1"/>
        <v>0</v>
      </c>
      <c r="K15" s="33"/>
      <c r="L15" s="33"/>
      <c r="N15" s="6"/>
    </row>
    <row r="16" spans="1:133" ht="9" customHeight="1">
      <c r="A16" s="64"/>
      <c r="B16" s="178"/>
      <c r="C16" s="176"/>
      <c r="D16" s="210"/>
      <c r="E16" s="210"/>
      <c r="F16" s="174"/>
      <c r="G16" s="174"/>
      <c r="H16" s="177"/>
      <c r="I16" s="322"/>
      <c r="J16" s="322"/>
      <c r="K16" s="33"/>
      <c r="L16" s="33"/>
    </row>
    <row r="17" spans="1:17" ht="13.5" customHeight="1">
      <c r="A17" s="64"/>
      <c r="B17" s="54" t="s">
        <v>1496</v>
      </c>
      <c r="C17" s="176"/>
      <c r="D17" s="210"/>
      <c r="E17" s="210"/>
      <c r="F17" s="174"/>
      <c r="G17" s="174"/>
      <c r="H17" s="177"/>
      <c r="I17" s="322"/>
      <c r="J17" s="322"/>
      <c r="K17" s="33"/>
      <c r="L17" s="33"/>
    </row>
    <row r="18" spans="1:17" ht="13.5" customHeight="1">
      <c r="A18" s="179"/>
      <c r="B18" s="117" t="s">
        <v>1666</v>
      </c>
      <c r="C18" s="176"/>
      <c r="D18" s="210">
        <v>4</v>
      </c>
      <c r="E18" s="210">
        <v>0</v>
      </c>
      <c r="F18" s="174"/>
      <c r="G18" s="174">
        <v>2768</v>
      </c>
      <c r="H18" s="177">
        <v>144.5</v>
      </c>
      <c r="I18" s="322">
        <f t="shared" si="0"/>
        <v>144.50867052023122</v>
      </c>
      <c r="J18" s="322">
        <f t="shared" si="1"/>
        <v>0</v>
      </c>
      <c r="K18" s="33"/>
      <c r="L18" s="33"/>
      <c r="M18" s="262"/>
      <c r="N18" s="117"/>
      <c r="O18" s="176"/>
      <c r="P18" s="210"/>
      <c r="Q18" s="6"/>
    </row>
    <row r="19" spans="1:17" ht="13.5" customHeight="1">
      <c r="A19" s="179"/>
      <c r="B19" s="117" t="s">
        <v>1667</v>
      </c>
      <c r="C19" s="176"/>
      <c r="D19" s="210">
        <v>3</v>
      </c>
      <c r="E19" s="210">
        <v>0</v>
      </c>
      <c r="F19" s="174"/>
      <c r="G19" s="174">
        <v>1819</v>
      </c>
      <c r="H19" s="196">
        <v>164.9</v>
      </c>
      <c r="I19" s="322">
        <f t="shared" si="0"/>
        <v>164.92578339747115</v>
      </c>
      <c r="J19" s="322">
        <f t="shared" si="1"/>
        <v>0</v>
      </c>
      <c r="K19" s="210"/>
      <c r="L19" s="33"/>
      <c r="M19" s="180"/>
    </row>
    <row r="20" spans="1:17" ht="13.5" customHeight="1">
      <c r="A20" s="179"/>
      <c r="B20" s="117" t="s">
        <v>1668</v>
      </c>
      <c r="C20" s="176"/>
      <c r="D20" s="210">
        <v>1</v>
      </c>
      <c r="E20" s="210">
        <v>0</v>
      </c>
      <c r="F20" s="174"/>
      <c r="G20" s="174">
        <v>24</v>
      </c>
      <c r="H20" s="177">
        <v>4166.7</v>
      </c>
      <c r="I20" s="322">
        <f t="shared" si="0"/>
        <v>4166.6666666666661</v>
      </c>
      <c r="J20" s="322">
        <f t="shared" si="1"/>
        <v>0</v>
      </c>
      <c r="K20" s="33"/>
      <c r="L20" s="33"/>
      <c r="M20" s="262"/>
      <c r="N20" s="117"/>
      <c r="O20" s="176"/>
      <c r="P20" s="210"/>
      <c r="Q20" s="6"/>
    </row>
    <row r="21" spans="1:17" ht="13.5" customHeight="1">
      <c r="A21" s="179"/>
      <c r="B21" s="117" t="s">
        <v>1669</v>
      </c>
      <c r="C21" s="176"/>
      <c r="D21" s="210">
        <v>4</v>
      </c>
      <c r="E21" s="210">
        <v>0</v>
      </c>
      <c r="F21" s="174"/>
      <c r="G21" s="174">
        <v>2888</v>
      </c>
      <c r="H21" s="177">
        <v>138.5</v>
      </c>
      <c r="I21" s="322">
        <f t="shared" si="0"/>
        <v>138.50415512465375</v>
      </c>
      <c r="J21" s="322">
        <f t="shared" si="1"/>
        <v>0</v>
      </c>
      <c r="K21" s="33"/>
      <c r="L21" s="33"/>
      <c r="M21" s="262"/>
      <c r="N21" s="117"/>
      <c r="O21" s="176"/>
      <c r="P21" s="210"/>
      <c r="Q21" s="6"/>
    </row>
    <row r="22" spans="1:17" ht="13.5" customHeight="1">
      <c r="A22" s="179"/>
      <c r="B22" s="117" t="s">
        <v>1670</v>
      </c>
      <c r="C22" s="176"/>
      <c r="D22" s="210">
        <v>1</v>
      </c>
      <c r="E22" s="210">
        <v>0</v>
      </c>
      <c r="F22" s="174"/>
      <c r="G22" s="174">
        <v>4461</v>
      </c>
      <c r="H22" s="177">
        <v>22.4</v>
      </c>
      <c r="I22" s="322">
        <f t="shared" si="0"/>
        <v>22.416498542927595</v>
      </c>
      <c r="J22" s="322">
        <f t="shared" si="1"/>
        <v>0</v>
      </c>
      <c r="K22" s="33"/>
      <c r="L22" s="33"/>
      <c r="M22" s="262"/>
      <c r="N22" s="117"/>
      <c r="O22" s="176"/>
      <c r="P22" s="210"/>
      <c r="Q22" s="6"/>
    </row>
    <row r="23" spans="1:17" ht="13.5" customHeight="1">
      <c r="A23" s="179"/>
      <c r="B23" s="117" t="s">
        <v>1671</v>
      </c>
      <c r="C23" s="176"/>
      <c r="D23" s="210">
        <v>2</v>
      </c>
      <c r="E23" s="210">
        <v>0</v>
      </c>
      <c r="F23" s="174"/>
      <c r="G23" s="174">
        <v>1096</v>
      </c>
      <c r="H23" s="177">
        <v>182.5</v>
      </c>
      <c r="I23" s="322">
        <f t="shared" si="0"/>
        <v>182.48175182481751</v>
      </c>
      <c r="J23" s="322">
        <f t="shared" si="1"/>
        <v>0</v>
      </c>
      <c r="K23" s="33"/>
      <c r="L23" s="33"/>
      <c r="M23" s="262"/>
      <c r="N23" s="117"/>
      <c r="O23" s="176"/>
      <c r="P23" s="210"/>
      <c r="Q23" s="6"/>
    </row>
    <row r="24" spans="1:17" ht="13.5" customHeight="1">
      <c r="A24" s="179"/>
      <c r="B24" s="117" t="s">
        <v>1672</v>
      </c>
      <c r="C24" s="176"/>
      <c r="D24" s="210">
        <v>3</v>
      </c>
      <c r="E24" s="210">
        <v>0</v>
      </c>
      <c r="F24" s="174"/>
      <c r="G24" s="174">
        <v>2518</v>
      </c>
      <c r="H24" s="177">
        <v>119.1</v>
      </c>
      <c r="I24" s="322">
        <f t="shared" si="0"/>
        <v>119.14217633042098</v>
      </c>
      <c r="J24" s="322">
        <f t="shared" si="1"/>
        <v>0</v>
      </c>
      <c r="K24" s="33"/>
      <c r="L24" s="33"/>
      <c r="M24" s="262"/>
      <c r="N24" s="117"/>
      <c r="O24" s="176"/>
      <c r="P24" s="210"/>
      <c r="Q24" s="6"/>
    </row>
    <row r="25" spans="1:17" ht="13.5" customHeight="1">
      <c r="A25" s="179"/>
      <c r="B25" s="117" t="s">
        <v>1674</v>
      </c>
      <c r="C25" s="176"/>
      <c r="D25" s="210">
        <v>1</v>
      </c>
      <c r="E25" s="210">
        <v>0</v>
      </c>
      <c r="F25" s="174"/>
      <c r="G25" s="174">
        <v>667</v>
      </c>
      <c r="H25" s="177">
        <v>149.9</v>
      </c>
      <c r="I25" s="322">
        <f t="shared" si="0"/>
        <v>149.92503748125935</v>
      </c>
      <c r="J25" s="322">
        <f t="shared" si="1"/>
        <v>0</v>
      </c>
      <c r="K25" s="33"/>
      <c r="L25" s="33"/>
      <c r="M25" s="263"/>
      <c r="N25" s="117"/>
      <c r="O25" s="176"/>
      <c r="P25" s="210"/>
      <c r="Q25" s="6"/>
    </row>
    <row r="26" spans="1:17" s="34" customFormat="1" ht="13.5" customHeight="1">
      <c r="A26" s="179"/>
      <c r="B26" s="82" t="s">
        <v>1679</v>
      </c>
      <c r="C26" s="181"/>
      <c r="D26" s="210">
        <v>1</v>
      </c>
      <c r="E26" s="210">
        <v>0</v>
      </c>
      <c r="F26" s="171"/>
      <c r="G26" s="174">
        <v>1804</v>
      </c>
      <c r="H26" s="172">
        <v>55.4</v>
      </c>
      <c r="I26" s="322">
        <f t="shared" si="0"/>
        <v>55.432372505543235</v>
      </c>
      <c r="J26" s="322">
        <f t="shared" si="1"/>
        <v>0</v>
      </c>
      <c r="K26" s="33"/>
      <c r="L26" s="33"/>
      <c r="M26" s="264"/>
      <c r="N26" s="82"/>
      <c r="O26" s="181"/>
      <c r="P26" s="211"/>
      <c r="Q26" s="6"/>
    </row>
    <row r="27" spans="1:17" s="11" customFormat="1" ht="9" customHeight="1">
      <c r="A27" s="184"/>
      <c r="B27" s="185"/>
      <c r="C27" s="186"/>
      <c r="D27" s="186"/>
      <c r="E27" s="186"/>
      <c r="F27" s="186"/>
      <c r="G27" s="186"/>
      <c r="H27" s="282"/>
      <c r="I27" s="323"/>
      <c r="J27" s="323"/>
    </row>
    <row r="28" spans="1:17" ht="18" customHeight="1">
      <c r="A28" s="353" t="s">
        <v>1497</v>
      </c>
      <c r="B28" s="353"/>
      <c r="C28" s="353"/>
      <c r="D28" s="353"/>
      <c r="E28" s="353"/>
      <c r="F28" s="353"/>
      <c r="G28" s="353"/>
      <c r="H28" s="353"/>
      <c r="I28" s="353"/>
      <c r="J28" s="187"/>
      <c r="K28" s="281"/>
    </row>
    <row r="29" spans="1:17" ht="39.950000000000003" customHeight="1">
      <c r="A29" s="344" t="s">
        <v>1894</v>
      </c>
      <c r="B29" s="344"/>
      <c r="C29" s="344"/>
      <c r="D29" s="344"/>
      <c r="E29" s="344"/>
      <c r="F29" s="344"/>
      <c r="G29" s="344"/>
      <c r="H29" s="344"/>
      <c r="I29" s="344"/>
      <c r="J29" s="289"/>
      <c r="K29" s="215"/>
    </row>
  </sheetData>
  <mergeCells count="8">
    <mergeCell ref="A28:I28"/>
    <mergeCell ref="A29:I29"/>
    <mergeCell ref="A1:D1"/>
    <mergeCell ref="A6:C6"/>
    <mergeCell ref="B7:B8"/>
    <mergeCell ref="D7:E7"/>
    <mergeCell ref="G7:G8"/>
    <mergeCell ref="I7:J7"/>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H36"/>
  <sheetViews>
    <sheetView workbookViewId="0">
      <selection activeCell="A36" sqref="A36:F36"/>
    </sheetView>
  </sheetViews>
  <sheetFormatPr baseColWidth="10" defaultColWidth="11.42578125" defaultRowHeight="12.75"/>
  <cols>
    <col min="1" max="1" width="3.28515625" style="61" customWidth="1"/>
    <col min="2" max="2" width="56.42578125" style="61" customWidth="1"/>
    <col min="3" max="5" width="9.28515625" style="11" customWidth="1"/>
    <col min="6" max="6" width="9.5703125" style="11" customWidth="1"/>
    <col min="7" max="10" width="11.42578125" style="11"/>
    <col min="11" max="11" width="2.140625" style="11" customWidth="1"/>
    <col min="12" max="16384" width="11.42578125" style="11"/>
  </cols>
  <sheetData>
    <row r="1" spans="1:7" s="2" customFormat="1" ht="15.75" customHeight="1">
      <c r="A1" s="335" t="s">
        <v>32</v>
      </c>
      <c r="B1" s="336"/>
      <c r="C1" s="337"/>
      <c r="D1" s="1"/>
      <c r="E1" s="343" t="s">
        <v>99</v>
      </c>
      <c r="F1" s="343"/>
    </row>
    <row r="2" spans="1:7" s="2" customFormat="1" ht="5.25" customHeight="1">
      <c r="A2" s="46"/>
      <c r="B2" s="47"/>
      <c r="C2" s="1"/>
      <c r="D2" s="1"/>
      <c r="E2" s="1"/>
      <c r="F2" s="1"/>
    </row>
    <row r="3" spans="1:7" s="2" customFormat="1" ht="15" customHeight="1">
      <c r="A3" s="41" t="s">
        <v>90</v>
      </c>
      <c r="B3" s="41"/>
      <c r="C3" s="4"/>
      <c r="D3" s="4"/>
      <c r="E3" s="4"/>
      <c r="F3" s="4"/>
    </row>
    <row r="4" spans="1:7" s="2" customFormat="1" ht="15" customHeight="1">
      <c r="A4" s="42" t="s">
        <v>10</v>
      </c>
      <c r="B4" s="42"/>
      <c r="C4" s="5"/>
      <c r="D4" s="5"/>
      <c r="E4" s="5"/>
      <c r="F4" s="5"/>
      <c r="G4" s="6"/>
    </row>
    <row r="5" spans="1:7" s="8" customFormat="1" ht="6" customHeight="1">
      <c r="A5" s="48"/>
      <c r="B5" s="49"/>
      <c r="C5" s="7"/>
      <c r="D5" s="7"/>
      <c r="E5" s="7"/>
      <c r="F5" s="7"/>
    </row>
    <row r="6" spans="1:7" s="8" customFormat="1" ht="15" customHeight="1" thickBot="1">
      <c r="A6" s="338" t="s">
        <v>1887</v>
      </c>
      <c r="B6" s="339"/>
      <c r="C6" s="9"/>
    </row>
    <row r="7" spans="1:7" s="2" customFormat="1" ht="21.75" customHeight="1">
      <c r="A7" s="50"/>
      <c r="B7" s="340"/>
      <c r="C7" s="342"/>
      <c r="D7" s="342"/>
      <c r="E7" s="342"/>
      <c r="F7" s="119"/>
    </row>
    <row r="8" spans="1:7" s="2" customFormat="1" ht="21.75" customHeight="1">
      <c r="A8" s="51"/>
      <c r="B8" s="341"/>
      <c r="C8" s="44" t="s">
        <v>34</v>
      </c>
      <c r="D8" s="44" t="s">
        <v>35</v>
      </c>
      <c r="E8" s="44" t="s">
        <v>36</v>
      </c>
      <c r="F8" s="44" t="s">
        <v>37</v>
      </c>
    </row>
    <row r="9" spans="1:7" s="8" customFormat="1" ht="26.25" customHeight="1">
      <c r="A9" s="52"/>
      <c r="B9" s="53" t="s">
        <v>37</v>
      </c>
      <c r="C9" s="135">
        <f>SUM(C12:C15)</f>
        <v>28</v>
      </c>
      <c r="D9" s="135">
        <f>SUM(D12:D15)</f>
        <v>1</v>
      </c>
      <c r="E9" s="135">
        <f>SUM(E12:E15)</f>
        <v>0</v>
      </c>
      <c r="F9" s="135">
        <f>SUM(C9:E9)</f>
        <v>29</v>
      </c>
      <c r="G9" s="10"/>
    </row>
    <row r="10" spans="1:7" s="8" customFormat="1" ht="9.9499999999999993" customHeight="1">
      <c r="A10" s="52"/>
      <c r="B10" s="54"/>
      <c r="C10" s="287"/>
      <c r="D10" s="287"/>
      <c r="E10" s="287"/>
      <c r="F10" s="287"/>
      <c r="G10" s="10"/>
    </row>
    <row r="11" spans="1:7" s="8" customFormat="1" ht="15" customHeight="1">
      <c r="A11" s="52"/>
      <c r="B11" s="54" t="s">
        <v>8</v>
      </c>
      <c r="C11" s="248"/>
      <c r="D11" s="248"/>
      <c r="E11" s="248"/>
      <c r="F11" s="248"/>
      <c r="G11" s="10"/>
    </row>
    <row r="12" spans="1:7" s="8" customFormat="1" ht="15" customHeight="1">
      <c r="A12" s="55"/>
      <c r="B12" s="56" t="s">
        <v>4</v>
      </c>
      <c r="C12" s="208">
        <f>SUM(C18)</f>
        <v>1</v>
      </c>
      <c r="D12" s="208">
        <f t="shared" ref="D12:E12" si="0">SUM(D18)</f>
        <v>0</v>
      </c>
      <c r="E12" s="208">
        <f t="shared" si="0"/>
        <v>0</v>
      </c>
      <c r="F12" s="248">
        <f>SUM(C12:E12)</f>
        <v>1</v>
      </c>
    </row>
    <row r="13" spans="1:7" s="8" customFormat="1" ht="15" customHeight="1">
      <c r="A13" s="55"/>
      <c r="B13" s="56" t="s">
        <v>5</v>
      </c>
      <c r="C13" s="208">
        <f>SUM(C19:C23)</f>
        <v>6</v>
      </c>
      <c r="D13" s="208">
        <f t="shared" ref="D13:E13" si="1">SUM(D19:D23)</f>
        <v>0</v>
      </c>
      <c r="E13" s="208">
        <f t="shared" si="1"/>
        <v>0</v>
      </c>
      <c r="F13" s="248">
        <f t="shared" ref="F13:F15" si="2">SUM(C13:E13)</f>
        <v>6</v>
      </c>
    </row>
    <row r="14" spans="1:7" s="8" customFormat="1" ht="15" customHeight="1">
      <c r="A14" s="55"/>
      <c r="B14" s="56" t="s">
        <v>43</v>
      </c>
      <c r="C14" s="208">
        <f>SUM(C24)</f>
        <v>1</v>
      </c>
      <c r="D14" s="208">
        <f t="shared" ref="D14:E14" si="3">SUM(D24)</f>
        <v>0</v>
      </c>
      <c r="E14" s="208">
        <f t="shared" si="3"/>
        <v>0</v>
      </c>
      <c r="F14" s="248">
        <f t="shared" si="2"/>
        <v>1</v>
      </c>
    </row>
    <row r="15" spans="1:7" s="8" customFormat="1" ht="15" customHeight="1">
      <c r="A15" s="55"/>
      <c r="B15" s="56" t="s">
        <v>6</v>
      </c>
      <c r="C15" s="208">
        <f>SUM(C25:C60)</f>
        <v>20</v>
      </c>
      <c r="D15" s="208">
        <f t="shared" ref="D15:E15" si="4">SUM(D25:D60)</f>
        <v>1</v>
      </c>
      <c r="E15" s="208">
        <f t="shared" si="4"/>
        <v>0</v>
      </c>
      <c r="F15" s="248">
        <f t="shared" si="2"/>
        <v>21</v>
      </c>
    </row>
    <row r="16" spans="1:7" s="8" customFormat="1" ht="9.9499999999999993" customHeight="1">
      <c r="A16" s="55"/>
      <c r="B16" s="56"/>
      <c r="C16" s="207"/>
      <c r="D16" s="207"/>
      <c r="E16" s="207"/>
      <c r="F16" s="208"/>
    </row>
    <row r="17" spans="1:8" s="8" customFormat="1" ht="13.5" customHeight="1">
      <c r="A17" s="55"/>
      <c r="B17" s="54" t="s">
        <v>9</v>
      </c>
      <c r="C17" s="207"/>
      <c r="D17" s="207"/>
      <c r="E17" s="207"/>
      <c r="F17" s="208"/>
    </row>
    <row r="18" spans="1:8" s="85" customFormat="1" ht="15" customHeight="1">
      <c r="A18" s="59"/>
      <c r="B18" s="107" t="s">
        <v>1623</v>
      </c>
      <c r="C18" s="209">
        <v>1</v>
      </c>
      <c r="D18" s="209">
        <v>0</v>
      </c>
      <c r="E18" s="209">
        <v>0</v>
      </c>
      <c r="F18" s="135">
        <f>SUM(C18:E18)</f>
        <v>1</v>
      </c>
      <c r="G18" s="11"/>
      <c r="H18" s="306"/>
    </row>
    <row r="19" spans="1:8" s="85" customFormat="1" ht="15" customHeight="1">
      <c r="A19" s="59"/>
      <c r="B19" s="107" t="s">
        <v>1625</v>
      </c>
      <c r="C19" s="209">
        <v>2</v>
      </c>
      <c r="D19" s="209">
        <v>0</v>
      </c>
      <c r="E19" s="209">
        <v>0</v>
      </c>
      <c r="F19" s="135">
        <f t="shared" ref="F19:F35" si="5">SUM(C19:E19)</f>
        <v>2</v>
      </c>
      <c r="G19" s="11"/>
      <c r="H19" s="306"/>
    </row>
    <row r="20" spans="1:8" s="85" customFormat="1" ht="15" customHeight="1">
      <c r="A20" s="59"/>
      <c r="B20" s="107" t="s">
        <v>1627</v>
      </c>
      <c r="C20" s="209">
        <v>1</v>
      </c>
      <c r="D20" s="209">
        <v>0</v>
      </c>
      <c r="E20" s="209">
        <v>0</v>
      </c>
      <c r="F20" s="135">
        <f t="shared" si="5"/>
        <v>1</v>
      </c>
      <c r="G20" s="11"/>
      <c r="H20" s="306"/>
    </row>
    <row r="21" spans="1:8" s="85" customFormat="1" ht="15" customHeight="1">
      <c r="A21" s="59"/>
      <c r="B21" s="107" t="s">
        <v>1629</v>
      </c>
      <c r="C21" s="209">
        <v>1</v>
      </c>
      <c r="D21" s="209">
        <v>0</v>
      </c>
      <c r="E21" s="209">
        <v>0</v>
      </c>
      <c r="F21" s="135">
        <f t="shared" si="5"/>
        <v>1</v>
      </c>
      <c r="G21" s="11"/>
      <c r="H21" s="306"/>
    </row>
    <row r="22" spans="1:8" s="85" customFormat="1" ht="15" customHeight="1">
      <c r="A22" s="59"/>
      <c r="B22" s="107" t="s">
        <v>1631</v>
      </c>
      <c r="C22" s="209">
        <v>1</v>
      </c>
      <c r="D22" s="209">
        <v>0</v>
      </c>
      <c r="E22" s="209">
        <v>0</v>
      </c>
      <c r="F22" s="135">
        <f t="shared" si="5"/>
        <v>1</v>
      </c>
      <c r="G22" s="11"/>
      <c r="H22" s="306"/>
    </row>
    <row r="23" spans="1:8" s="85" customFormat="1" ht="15" customHeight="1">
      <c r="A23" s="59"/>
      <c r="B23" s="107" t="s">
        <v>1632</v>
      </c>
      <c r="C23" s="209">
        <v>1</v>
      </c>
      <c r="D23" s="209">
        <v>0</v>
      </c>
      <c r="E23" s="209">
        <v>0</v>
      </c>
      <c r="F23" s="135">
        <f t="shared" si="5"/>
        <v>1</v>
      </c>
      <c r="G23" s="11"/>
      <c r="H23" s="306"/>
    </row>
    <row r="24" spans="1:8" s="85" customFormat="1" ht="15" customHeight="1">
      <c r="A24" s="59"/>
      <c r="B24" s="107" t="s">
        <v>1642</v>
      </c>
      <c r="C24" s="209">
        <v>1</v>
      </c>
      <c r="D24" s="209">
        <v>0</v>
      </c>
      <c r="E24" s="209">
        <v>0</v>
      </c>
      <c r="F24" s="135">
        <f t="shared" si="5"/>
        <v>1</v>
      </c>
      <c r="G24" s="11"/>
      <c r="H24" s="306"/>
    </row>
    <row r="25" spans="1:8" s="85" customFormat="1" ht="15" customHeight="1">
      <c r="A25" s="59"/>
      <c r="B25" s="107" t="s">
        <v>1644</v>
      </c>
      <c r="C25" s="209">
        <v>1</v>
      </c>
      <c r="D25" s="209">
        <v>1</v>
      </c>
      <c r="E25" s="209">
        <v>0</v>
      </c>
      <c r="F25" s="135">
        <f t="shared" si="5"/>
        <v>2</v>
      </c>
      <c r="G25" s="11"/>
      <c r="H25" s="306"/>
    </row>
    <row r="26" spans="1:8" s="85" customFormat="1" ht="15" customHeight="1">
      <c r="A26" s="59"/>
      <c r="B26" s="107" t="s">
        <v>1646</v>
      </c>
      <c r="C26" s="209">
        <v>1</v>
      </c>
      <c r="D26" s="209">
        <v>0</v>
      </c>
      <c r="E26" s="209">
        <v>0</v>
      </c>
      <c r="F26" s="135">
        <f t="shared" si="5"/>
        <v>1</v>
      </c>
      <c r="G26" s="11"/>
      <c r="H26" s="306"/>
    </row>
    <row r="27" spans="1:8" s="85" customFormat="1" ht="15" customHeight="1">
      <c r="A27" s="59"/>
      <c r="B27" s="107" t="s">
        <v>1648</v>
      </c>
      <c r="C27" s="209">
        <v>1</v>
      </c>
      <c r="D27" s="209">
        <v>0</v>
      </c>
      <c r="E27" s="209">
        <v>0</v>
      </c>
      <c r="F27" s="135">
        <f t="shared" si="5"/>
        <v>1</v>
      </c>
      <c r="G27" s="11"/>
      <c r="H27" s="306"/>
    </row>
    <row r="28" spans="1:8" s="85" customFormat="1" ht="15" customHeight="1">
      <c r="A28" s="59"/>
      <c r="B28" s="107" t="s">
        <v>1649</v>
      </c>
      <c r="C28" s="209">
        <v>1</v>
      </c>
      <c r="D28" s="209">
        <v>0</v>
      </c>
      <c r="E28" s="209">
        <v>0</v>
      </c>
      <c r="F28" s="135">
        <f t="shared" si="5"/>
        <v>1</v>
      </c>
      <c r="G28" s="11"/>
      <c r="H28" s="306"/>
    </row>
    <row r="29" spans="1:8" s="85" customFormat="1" ht="15" customHeight="1">
      <c r="A29" s="59"/>
      <c r="B29" s="107" t="s">
        <v>1651</v>
      </c>
      <c r="C29" s="209">
        <v>2</v>
      </c>
      <c r="D29" s="209">
        <v>0</v>
      </c>
      <c r="E29" s="209">
        <v>0</v>
      </c>
      <c r="F29" s="135">
        <f t="shared" si="5"/>
        <v>2</v>
      </c>
      <c r="G29" s="11"/>
      <c r="H29" s="306"/>
    </row>
    <row r="30" spans="1:8" s="85" customFormat="1" ht="15" customHeight="1">
      <c r="A30" s="59"/>
      <c r="B30" s="107" t="s">
        <v>1652</v>
      </c>
      <c r="C30" s="209">
        <v>1</v>
      </c>
      <c r="D30" s="209">
        <v>0</v>
      </c>
      <c r="E30" s="209">
        <v>0</v>
      </c>
      <c r="F30" s="135">
        <f t="shared" si="5"/>
        <v>1</v>
      </c>
      <c r="G30" s="11"/>
      <c r="H30" s="306"/>
    </row>
    <row r="31" spans="1:8" s="85" customFormat="1" ht="15" customHeight="1">
      <c r="A31" s="59"/>
      <c r="B31" s="107" t="s">
        <v>1653</v>
      </c>
      <c r="C31" s="209">
        <v>2</v>
      </c>
      <c r="D31" s="209">
        <v>0</v>
      </c>
      <c r="E31" s="209">
        <v>0</v>
      </c>
      <c r="F31" s="135">
        <f t="shared" si="5"/>
        <v>2</v>
      </c>
      <c r="G31" s="11"/>
      <c r="H31" s="306"/>
    </row>
    <row r="32" spans="1:8" s="85" customFormat="1" ht="15" customHeight="1">
      <c r="A32" s="59"/>
      <c r="B32" s="107" t="s">
        <v>1655</v>
      </c>
      <c r="C32" s="209">
        <v>6</v>
      </c>
      <c r="D32" s="209">
        <v>0</v>
      </c>
      <c r="E32" s="209">
        <v>0</v>
      </c>
      <c r="F32" s="135">
        <f t="shared" si="5"/>
        <v>6</v>
      </c>
      <c r="G32" s="11"/>
      <c r="H32" s="306"/>
    </row>
    <row r="33" spans="1:8" s="85" customFormat="1" ht="15" customHeight="1">
      <c r="A33" s="59"/>
      <c r="B33" s="107" t="s">
        <v>1656</v>
      </c>
      <c r="C33" s="209">
        <v>3</v>
      </c>
      <c r="D33" s="209">
        <v>0</v>
      </c>
      <c r="E33" s="209">
        <v>0</v>
      </c>
      <c r="F33" s="135">
        <f t="shared" si="5"/>
        <v>3</v>
      </c>
      <c r="G33" s="11"/>
      <c r="H33" s="306"/>
    </row>
    <row r="34" spans="1:8" s="85" customFormat="1" ht="15" customHeight="1">
      <c r="A34" s="59"/>
      <c r="B34" s="107" t="s">
        <v>1659</v>
      </c>
      <c r="C34" s="209">
        <v>1</v>
      </c>
      <c r="D34" s="209">
        <v>0</v>
      </c>
      <c r="E34" s="209">
        <v>0</v>
      </c>
      <c r="F34" s="135">
        <f t="shared" si="5"/>
        <v>1</v>
      </c>
      <c r="G34" s="11"/>
      <c r="H34" s="306"/>
    </row>
    <row r="35" spans="1:8" s="85" customFormat="1" ht="15" customHeight="1">
      <c r="A35" s="59"/>
      <c r="B35" s="107" t="s">
        <v>1661</v>
      </c>
      <c r="C35" s="209">
        <v>1</v>
      </c>
      <c r="D35" s="209">
        <v>0</v>
      </c>
      <c r="E35" s="209">
        <v>0</v>
      </c>
      <c r="F35" s="135">
        <f t="shared" si="5"/>
        <v>1</v>
      </c>
      <c r="G35" s="11"/>
      <c r="H35" s="306"/>
    </row>
    <row r="36" spans="1:8" ht="36" customHeight="1">
      <c r="A36" s="393" t="s">
        <v>19</v>
      </c>
      <c r="B36" s="393"/>
      <c r="C36" s="393"/>
      <c r="D36" s="393"/>
      <c r="E36" s="393"/>
      <c r="F36" s="393"/>
    </row>
  </sheetData>
  <mergeCells count="6">
    <mergeCell ref="A36:F36"/>
    <mergeCell ref="A1:C1"/>
    <mergeCell ref="A6:B6"/>
    <mergeCell ref="B7:B8"/>
    <mergeCell ref="C7:E7"/>
    <mergeCell ref="E1:F1"/>
  </mergeCells>
  <hyperlinks>
    <hyperlink ref="E1" location="Índice!A1" display="Volver al índice"/>
    <hyperlink ref="F1" location="Índice!A1" display="Volver al índice"/>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M92"/>
  <sheetViews>
    <sheetView zoomScaleNormal="100" workbookViewId="0">
      <pane ySplit="8" topLeftCell="A9" activePane="bottomLeft" state="frozen"/>
      <selection pane="bottomLeft" activeCell="A53" sqref="A53"/>
    </sheetView>
  </sheetViews>
  <sheetFormatPr baseColWidth="10" defaultColWidth="8.42578125" defaultRowHeight="12.75"/>
  <cols>
    <col min="1" max="1" width="27.7109375" style="74" customWidth="1"/>
    <col min="2" max="4" width="11.85546875" style="64" customWidth="1"/>
    <col min="5" max="5" width="9.5703125" style="11" customWidth="1"/>
    <col min="6" max="16384" width="8.42578125" style="2"/>
  </cols>
  <sheetData>
    <row r="1" spans="1:13" ht="15.75" customHeight="1">
      <c r="A1" s="335" t="s">
        <v>32</v>
      </c>
      <c r="B1" s="336"/>
      <c r="C1" s="346"/>
      <c r="D1" s="346"/>
      <c r="E1" s="1"/>
      <c r="G1" s="343" t="s">
        <v>99</v>
      </c>
      <c r="H1" s="343"/>
    </row>
    <row r="2" spans="1:13" ht="5.25" customHeight="1">
      <c r="A2" s="3"/>
      <c r="B2" s="1"/>
      <c r="C2" s="1"/>
      <c r="D2" s="1"/>
      <c r="E2" s="1"/>
    </row>
    <row r="3" spans="1:13" s="64" customFormat="1" ht="15" customHeight="1">
      <c r="A3" s="41" t="s">
        <v>83</v>
      </c>
      <c r="B3" s="41"/>
      <c r="C3" s="41"/>
      <c r="D3" s="41"/>
      <c r="E3" s="4"/>
    </row>
    <row r="4" spans="1:13" s="64" customFormat="1" ht="15" customHeight="1">
      <c r="A4" s="42" t="s">
        <v>11</v>
      </c>
      <c r="B4" s="65"/>
      <c r="C4" s="65"/>
      <c r="D4" s="65"/>
      <c r="E4" s="5"/>
      <c r="F4" s="66"/>
      <c r="G4" s="66"/>
    </row>
    <row r="5" spans="1:13" s="68" customFormat="1" ht="6" customHeight="1">
      <c r="A5" s="48"/>
      <c r="B5" s="67"/>
      <c r="C5" s="67"/>
      <c r="D5" s="67"/>
      <c r="E5" s="7"/>
    </row>
    <row r="6" spans="1:13" s="8" customFormat="1" ht="15" customHeight="1" thickBot="1">
      <c r="A6" s="338" t="s">
        <v>1887</v>
      </c>
      <c r="B6" s="339"/>
      <c r="C6" s="9"/>
      <c r="D6" s="9"/>
    </row>
    <row r="7" spans="1:13" s="64" customFormat="1" ht="21.95" customHeight="1">
      <c r="A7" s="340"/>
      <c r="B7" s="342"/>
      <c r="C7" s="342"/>
      <c r="D7" s="342"/>
      <c r="E7" s="111"/>
    </row>
    <row r="8" spans="1:13" s="64" customFormat="1" ht="21.95" customHeight="1">
      <c r="A8" s="348"/>
      <c r="B8" s="44" t="s">
        <v>34</v>
      </c>
      <c r="C8" s="44" t="s">
        <v>35</v>
      </c>
      <c r="D8" s="44" t="s">
        <v>36</v>
      </c>
      <c r="E8" s="44" t="s">
        <v>37</v>
      </c>
    </row>
    <row r="9" spans="1:13" s="34" customFormat="1" ht="27" customHeight="1">
      <c r="A9" s="69" t="s">
        <v>37</v>
      </c>
      <c r="B9" s="115">
        <f>B22+B35</f>
        <v>331</v>
      </c>
      <c r="C9" s="115">
        <f>C22+C35</f>
        <v>1</v>
      </c>
      <c r="D9" s="115">
        <f>D22+D35</f>
        <v>1</v>
      </c>
      <c r="E9" s="115">
        <f>E22+E35</f>
        <v>333</v>
      </c>
      <c r="F9" s="33"/>
      <c r="G9" s="232"/>
      <c r="H9" s="232"/>
      <c r="I9" s="232"/>
      <c r="J9" s="232"/>
      <c r="K9" s="33"/>
      <c r="L9" s="33"/>
      <c r="M9" s="33"/>
    </row>
    <row r="10" spans="1:13" ht="15" customHeight="1">
      <c r="A10" s="70" t="s">
        <v>1446</v>
      </c>
      <c r="B10" s="254">
        <f>B23+B36</f>
        <v>3</v>
      </c>
      <c r="C10" s="254">
        <f>C23+C36</f>
        <v>0</v>
      </c>
      <c r="D10" s="254">
        <f>D23+D36</f>
        <v>0</v>
      </c>
      <c r="E10" s="115">
        <f t="shared" ref="E10:E20" si="0">E23+E36</f>
        <v>3</v>
      </c>
      <c r="F10" s="254"/>
      <c r="G10" s="202"/>
      <c r="H10" s="202"/>
      <c r="I10" s="202"/>
      <c r="J10" s="202"/>
      <c r="K10" s="35"/>
      <c r="L10" s="35"/>
      <c r="M10" s="35"/>
    </row>
    <row r="11" spans="1:13" ht="15" customHeight="1">
      <c r="A11" s="70" t="s">
        <v>1447</v>
      </c>
      <c r="B11" s="254">
        <f t="shared" ref="B11:D20" si="1">B24+B37</f>
        <v>24</v>
      </c>
      <c r="C11" s="254">
        <f t="shared" si="1"/>
        <v>0</v>
      </c>
      <c r="D11" s="254">
        <f t="shared" si="1"/>
        <v>0</v>
      </c>
      <c r="E11" s="115">
        <f t="shared" si="0"/>
        <v>24</v>
      </c>
      <c r="F11" s="254"/>
      <c r="G11" s="202"/>
      <c r="H11" s="202"/>
      <c r="I11" s="202"/>
      <c r="J11" s="202"/>
      <c r="K11" s="35"/>
      <c r="L11" s="35"/>
      <c r="M11" s="35"/>
    </row>
    <row r="12" spans="1:13" ht="15" customHeight="1">
      <c r="A12" s="70" t="s">
        <v>1448</v>
      </c>
      <c r="B12" s="254">
        <f t="shared" si="1"/>
        <v>26</v>
      </c>
      <c r="C12" s="254">
        <f t="shared" si="1"/>
        <v>0</v>
      </c>
      <c r="D12" s="254">
        <f t="shared" si="1"/>
        <v>0</v>
      </c>
      <c r="E12" s="115">
        <f t="shared" si="0"/>
        <v>26</v>
      </c>
      <c r="F12" s="254"/>
      <c r="G12" s="202"/>
      <c r="H12" s="202"/>
      <c r="I12" s="202"/>
      <c r="J12" s="202"/>
      <c r="K12" s="35"/>
      <c r="L12" s="35"/>
      <c r="M12" s="35"/>
    </row>
    <row r="13" spans="1:13" ht="15" customHeight="1">
      <c r="A13" s="70" t="s">
        <v>1449</v>
      </c>
      <c r="B13" s="254">
        <f t="shared" si="1"/>
        <v>26</v>
      </c>
      <c r="C13" s="254">
        <f t="shared" si="1"/>
        <v>0</v>
      </c>
      <c r="D13" s="254">
        <f t="shared" si="1"/>
        <v>0</v>
      </c>
      <c r="E13" s="115">
        <f t="shared" si="0"/>
        <v>26</v>
      </c>
      <c r="F13" s="254"/>
      <c r="G13" s="202"/>
      <c r="H13" s="202"/>
      <c r="I13" s="202"/>
      <c r="J13" s="202"/>
      <c r="K13" s="35"/>
      <c r="L13" s="35"/>
      <c r="M13" s="35"/>
    </row>
    <row r="14" spans="1:13" ht="15" customHeight="1">
      <c r="A14" s="70" t="s">
        <v>1450</v>
      </c>
      <c r="B14" s="254">
        <f t="shared" si="1"/>
        <v>42</v>
      </c>
      <c r="C14" s="254">
        <f t="shared" si="1"/>
        <v>1</v>
      </c>
      <c r="D14" s="254">
        <f t="shared" si="1"/>
        <v>0</v>
      </c>
      <c r="E14" s="115">
        <f t="shared" si="0"/>
        <v>43</v>
      </c>
      <c r="F14" s="254"/>
      <c r="G14" s="202"/>
      <c r="H14" s="202"/>
      <c r="I14" s="202"/>
      <c r="J14" s="202"/>
      <c r="K14" s="35"/>
      <c r="L14" s="35"/>
      <c r="M14" s="35"/>
    </row>
    <row r="15" spans="1:13" ht="15" customHeight="1">
      <c r="A15" s="70" t="s">
        <v>1451</v>
      </c>
      <c r="B15" s="254">
        <f t="shared" si="1"/>
        <v>46</v>
      </c>
      <c r="C15" s="254">
        <f t="shared" si="1"/>
        <v>0</v>
      </c>
      <c r="D15" s="254">
        <f t="shared" si="1"/>
        <v>0</v>
      </c>
      <c r="E15" s="115">
        <f t="shared" si="0"/>
        <v>46</v>
      </c>
      <c r="F15" s="254"/>
      <c r="G15" s="202"/>
      <c r="H15" s="202"/>
      <c r="I15" s="202"/>
      <c r="J15" s="202"/>
      <c r="K15" s="35"/>
      <c r="L15" s="35"/>
      <c r="M15" s="35"/>
    </row>
    <row r="16" spans="1:13" ht="15" customHeight="1">
      <c r="A16" s="70" t="s">
        <v>1452</v>
      </c>
      <c r="B16" s="254">
        <f t="shared" si="1"/>
        <v>61</v>
      </c>
      <c r="C16" s="254">
        <f t="shared" si="1"/>
        <v>0</v>
      </c>
      <c r="D16" s="254">
        <f t="shared" si="1"/>
        <v>0</v>
      </c>
      <c r="E16" s="115">
        <f t="shared" si="0"/>
        <v>61</v>
      </c>
      <c r="F16" s="254"/>
      <c r="G16" s="202"/>
      <c r="H16" s="202"/>
      <c r="I16" s="202"/>
      <c r="J16" s="202"/>
      <c r="K16" s="35"/>
      <c r="L16" s="35"/>
      <c r="M16" s="35"/>
    </row>
    <row r="17" spans="1:13" ht="15" customHeight="1">
      <c r="A17" s="70" t="s">
        <v>1453</v>
      </c>
      <c r="B17" s="254">
        <f t="shared" si="1"/>
        <v>39</v>
      </c>
      <c r="C17" s="254">
        <f t="shared" si="1"/>
        <v>0</v>
      </c>
      <c r="D17" s="254">
        <f t="shared" si="1"/>
        <v>0</v>
      </c>
      <c r="E17" s="115">
        <f t="shared" si="0"/>
        <v>39</v>
      </c>
      <c r="F17" s="254"/>
      <c r="G17" s="202"/>
      <c r="H17" s="202"/>
      <c r="I17" s="202"/>
      <c r="J17" s="202"/>
      <c r="K17" s="35"/>
      <c r="L17" s="35"/>
      <c r="M17" s="35"/>
    </row>
    <row r="18" spans="1:13" ht="15" customHeight="1">
      <c r="A18" s="70" t="s">
        <v>1454</v>
      </c>
      <c r="B18" s="254">
        <f t="shared" si="1"/>
        <v>37</v>
      </c>
      <c r="C18" s="254">
        <f t="shared" si="1"/>
        <v>0</v>
      </c>
      <c r="D18" s="254">
        <f t="shared" si="1"/>
        <v>0</v>
      </c>
      <c r="E18" s="115">
        <f t="shared" si="0"/>
        <v>37</v>
      </c>
      <c r="F18" s="254"/>
      <c r="G18" s="202"/>
      <c r="H18" s="202"/>
      <c r="I18" s="202"/>
      <c r="J18" s="202"/>
      <c r="K18" s="35"/>
      <c r="L18" s="35"/>
      <c r="M18" s="35"/>
    </row>
    <row r="19" spans="1:13" ht="15" customHeight="1">
      <c r="A19" s="70" t="s">
        <v>1455</v>
      </c>
      <c r="B19" s="254">
        <f t="shared" si="1"/>
        <v>22</v>
      </c>
      <c r="C19" s="254">
        <f t="shared" si="1"/>
        <v>0</v>
      </c>
      <c r="D19" s="254">
        <f t="shared" si="1"/>
        <v>1</v>
      </c>
      <c r="E19" s="115">
        <f t="shared" si="0"/>
        <v>23</v>
      </c>
      <c r="F19" s="254"/>
      <c r="G19" s="202" t="s">
        <v>1620</v>
      </c>
      <c r="H19" s="202" t="s">
        <v>1620</v>
      </c>
      <c r="I19" s="202" t="s">
        <v>1620</v>
      </c>
      <c r="J19" s="202" t="s">
        <v>1620</v>
      </c>
      <c r="K19" s="35"/>
      <c r="L19" s="35"/>
      <c r="M19" s="35"/>
    </row>
    <row r="20" spans="1:13" ht="15" customHeight="1">
      <c r="A20" s="70" t="s">
        <v>1515</v>
      </c>
      <c r="B20" s="254">
        <f t="shared" si="1"/>
        <v>5</v>
      </c>
      <c r="C20" s="254">
        <f t="shared" si="1"/>
        <v>0</v>
      </c>
      <c r="D20" s="254">
        <f t="shared" si="1"/>
        <v>0</v>
      </c>
      <c r="E20" s="115">
        <f t="shared" si="0"/>
        <v>5</v>
      </c>
      <c r="F20" s="254"/>
      <c r="G20" s="202"/>
      <c r="H20" s="202"/>
      <c r="I20" s="202"/>
      <c r="J20" s="202"/>
      <c r="K20" s="35"/>
      <c r="L20" s="35"/>
      <c r="M20" s="35"/>
    </row>
    <row r="21" spans="1:13" ht="15" customHeight="1">
      <c r="A21" s="71"/>
      <c r="B21" s="116"/>
      <c r="C21" s="116"/>
      <c r="D21" s="116"/>
      <c r="E21" s="104"/>
      <c r="G21" s="253"/>
      <c r="H21" s="252"/>
      <c r="I21" s="252"/>
      <c r="J21" s="35"/>
      <c r="K21" s="35"/>
      <c r="L21" s="35"/>
      <c r="M21" s="35"/>
    </row>
    <row r="22" spans="1:13" ht="15" customHeight="1">
      <c r="A22" s="72" t="s">
        <v>50</v>
      </c>
      <c r="B22" s="115">
        <f>SUM(B23:B33)</f>
        <v>213</v>
      </c>
      <c r="C22" s="115">
        <f>SUM(C23:C33)</f>
        <v>1</v>
      </c>
      <c r="D22" s="115">
        <f>SUM(D23:D33)</f>
        <v>1</v>
      </c>
      <c r="E22" s="115">
        <f>SUM(E23:E33)</f>
        <v>215</v>
      </c>
      <c r="G22" s="253"/>
      <c r="H22" s="252"/>
      <c r="I22" s="252"/>
      <c r="J22" s="35"/>
      <c r="K22" s="35"/>
      <c r="L22" s="35"/>
      <c r="M22" s="35"/>
    </row>
    <row r="23" spans="1:13" ht="15" customHeight="1">
      <c r="A23" s="70" t="s">
        <v>1681</v>
      </c>
      <c r="B23" s="254">
        <v>2</v>
      </c>
      <c r="C23" s="254">
        <v>0</v>
      </c>
      <c r="D23" s="254">
        <v>0</v>
      </c>
      <c r="E23" s="104">
        <f t="shared" ref="E23:E33" si="2">SUM(B23:D23)</f>
        <v>2</v>
      </c>
      <c r="G23" s="253"/>
      <c r="H23" s="252"/>
      <c r="I23" s="252"/>
      <c r="J23" s="35"/>
      <c r="K23" s="35"/>
      <c r="L23" s="35"/>
      <c r="M23" s="35"/>
    </row>
    <row r="24" spans="1:13" ht="15" customHeight="1">
      <c r="A24" s="70" t="s">
        <v>1682</v>
      </c>
      <c r="B24" s="254">
        <v>19</v>
      </c>
      <c r="C24" s="254">
        <v>0</v>
      </c>
      <c r="D24" s="254">
        <v>0</v>
      </c>
      <c r="E24" s="104">
        <f t="shared" si="2"/>
        <v>19</v>
      </c>
      <c r="G24" s="253"/>
      <c r="H24" s="252"/>
      <c r="I24" s="252"/>
      <c r="J24" s="35"/>
      <c r="K24" s="35"/>
      <c r="L24" s="35"/>
      <c r="M24" s="35"/>
    </row>
    <row r="25" spans="1:13" ht="15" customHeight="1">
      <c r="A25" s="70" t="s">
        <v>1683</v>
      </c>
      <c r="B25" s="254">
        <v>18</v>
      </c>
      <c r="C25" s="254">
        <v>0</v>
      </c>
      <c r="D25" s="254">
        <v>0</v>
      </c>
      <c r="E25" s="104">
        <f t="shared" si="2"/>
        <v>18</v>
      </c>
      <c r="G25" s="253"/>
      <c r="H25" s="252"/>
      <c r="I25" s="252"/>
      <c r="J25" s="35"/>
      <c r="K25" s="35"/>
      <c r="L25" s="35"/>
      <c r="M25" s="35"/>
    </row>
    <row r="26" spans="1:13" ht="15" customHeight="1">
      <c r="A26" s="70" t="s">
        <v>1684</v>
      </c>
      <c r="B26" s="254">
        <v>19</v>
      </c>
      <c r="C26" s="254">
        <v>0</v>
      </c>
      <c r="D26" s="254">
        <v>0</v>
      </c>
      <c r="E26" s="104">
        <f t="shared" si="2"/>
        <v>19</v>
      </c>
      <c r="G26" s="253"/>
      <c r="H26" s="252"/>
      <c r="I26" s="252"/>
      <c r="J26" s="35"/>
      <c r="K26" s="35"/>
      <c r="L26" s="35"/>
      <c r="M26" s="35"/>
    </row>
    <row r="27" spans="1:13" ht="15" customHeight="1">
      <c r="A27" s="70" t="s">
        <v>1685</v>
      </c>
      <c r="B27" s="254">
        <v>30</v>
      </c>
      <c r="C27" s="254">
        <v>1</v>
      </c>
      <c r="D27" s="254">
        <v>0</v>
      </c>
      <c r="E27" s="104">
        <f t="shared" si="2"/>
        <v>31</v>
      </c>
      <c r="G27" s="253"/>
      <c r="H27" s="252"/>
      <c r="I27" s="252"/>
      <c r="J27" s="35"/>
      <c r="K27" s="35"/>
      <c r="L27" s="35"/>
      <c r="M27" s="35"/>
    </row>
    <row r="28" spans="1:13" ht="15" customHeight="1">
      <c r="A28" s="70" t="s">
        <v>1686</v>
      </c>
      <c r="B28" s="254">
        <v>32</v>
      </c>
      <c r="C28" s="254">
        <v>0</v>
      </c>
      <c r="D28" s="254">
        <v>0</v>
      </c>
      <c r="E28" s="104">
        <f t="shared" si="2"/>
        <v>32</v>
      </c>
      <c r="G28" s="202"/>
      <c r="H28" s="202"/>
      <c r="I28" s="202"/>
      <c r="J28" s="202"/>
      <c r="K28" s="35"/>
      <c r="L28" s="35"/>
      <c r="M28" s="35"/>
    </row>
    <row r="29" spans="1:13" ht="15" customHeight="1">
      <c r="A29" s="70" t="s">
        <v>1687</v>
      </c>
      <c r="B29" s="254">
        <v>38</v>
      </c>
      <c r="C29" s="254">
        <v>0</v>
      </c>
      <c r="D29" s="254">
        <v>0</v>
      </c>
      <c r="E29" s="104">
        <f t="shared" si="2"/>
        <v>38</v>
      </c>
      <c r="G29" s="291"/>
      <c r="H29" s="35"/>
      <c r="I29" s="35"/>
      <c r="J29" s="35"/>
      <c r="K29" s="35"/>
      <c r="L29" s="35"/>
      <c r="M29" s="35"/>
    </row>
    <row r="30" spans="1:13" ht="15" customHeight="1">
      <c r="A30" s="70" t="s">
        <v>1688</v>
      </c>
      <c r="B30" s="254">
        <v>20</v>
      </c>
      <c r="C30" s="254">
        <v>0</v>
      </c>
      <c r="D30" s="254">
        <v>0</v>
      </c>
      <c r="E30" s="104">
        <f t="shared" si="2"/>
        <v>20</v>
      </c>
      <c r="G30" s="35"/>
      <c r="H30" s="35"/>
      <c r="I30" s="35"/>
      <c r="J30" s="35"/>
      <c r="K30" s="35"/>
      <c r="L30" s="35"/>
      <c r="M30" s="35"/>
    </row>
    <row r="31" spans="1:13" ht="15" customHeight="1">
      <c r="A31" s="70" t="s">
        <v>1689</v>
      </c>
      <c r="B31" s="254">
        <v>18</v>
      </c>
      <c r="C31" s="254">
        <v>0</v>
      </c>
      <c r="D31" s="254">
        <v>0</v>
      </c>
      <c r="E31" s="104">
        <f t="shared" si="2"/>
        <v>18</v>
      </c>
      <c r="G31" s="35"/>
      <c r="H31" s="35"/>
      <c r="I31" s="35"/>
      <c r="J31" s="35"/>
      <c r="K31" s="35"/>
      <c r="L31" s="35"/>
      <c r="M31" s="35"/>
    </row>
    <row r="32" spans="1:13" ht="15" customHeight="1">
      <c r="A32" s="70" t="s">
        <v>1690</v>
      </c>
      <c r="B32" s="254">
        <v>12</v>
      </c>
      <c r="C32" s="254">
        <v>0</v>
      </c>
      <c r="D32" s="254">
        <v>1</v>
      </c>
      <c r="E32" s="104">
        <f t="shared" si="2"/>
        <v>13</v>
      </c>
      <c r="G32" s="35"/>
      <c r="H32" s="35"/>
      <c r="I32" s="35"/>
      <c r="J32" s="35"/>
      <c r="K32" s="35"/>
      <c r="L32" s="35"/>
      <c r="M32" s="35"/>
    </row>
    <row r="33" spans="1:13" ht="15" customHeight="1">
      <c r="A33" s="70" t="s">
        <v>1691</v>
      </c>
      <c r="B33" s="254">
        <v>5</v>
      </c>
      <c r="C33" s="254">
        <v>0</v>
      </c>
      <c r="D33" s="254">
        <v>0</v>
      </c>
      <c r="E33" s="104">
        <f t="shared" si="2"/>
        <v>5</v>
      </c>
      <c r="G33" s="35"/>
      <c r="H33" s="35"/>
      <c r="I33" s="35"/>
      <c r="J33" s="35"/>
      <c r="K33" s="35"/>
      <c r="L33" s="35"/>
      <c r="M33" s="35"/>
    </row>
    <row r="34" spans="1:13" s="34" customFormat="1" ht="15" customHeight="1">
      <c r="A34" s="70"/>
      <c r="B34" s="254"/>
      <c r="C34" s="254"/>
      <c r="D34" s="254"/>
      <c r="E34" s="104"/>
      <c r="F34" s="2"/>
      <c r="G34" s="35"/>
      <c r="H34" s="35"/>
      <c r="I34" s="35"/>
      <c r="J34" s="35"/>
      <c r="K34" s="35"/>
      <c r="L34" s="35"/>
      <c r="M34" s="35"/>
    </row>
    <row r="35" spans="1:13" ht="15" customHeight="1">
      <c r="A35" s="72" t="s">
        <v>51</v>
      </c>
      <c r="B35" s="115">
        <f>SUM(B36:B46)</f>
        <v>118</v>
      </c>
      <c r="C35" s="115">
        <f>SUM(C36:C46)</f>
        <v>0</v>
      </c>
      <c r="D35" s="115">
        <f>SUM(D36:D46)</f>
        <v>0</v>
      </c>
      <c r="E35" s="115">
        <f>SUM(B35:D35)</f>
        <v>118</v>
      </c>
      <c r="G35" s="35"/>
      <c r="H35" s="35"/>
      <c r="I35" s="35"/>
      <c r="J35" s="35"/>
      <c r="K35" s="35"/>
      <c r="L35" s="35"/>
      <c r="M35" s="35"/>
    </row>
    <row r="36" spans="1:13" s="34" customFormat="1" ht="15" customHeight="1">
      <c r="A36" s="70" t="s">
        <v>1681</v>
      </c>
      <c r="B36" s="254">
        <v>1</v>
      </c>
      <c r="C36" s="254">
        <v>0</v>
      </c>
      <c r="D36" s="254">
        <v>0</v>
      </c>
      <c r="E36" s="115">
        <f t="shared" ref="E36:E46" si="3">SUM(B36:D36)</f>
        <v>1</v>
      </c>
      <c r="G36" s="35"/>
      <c r="H36" s="35"/>
      <c r="I36" s="35"/>
      <c r="J36" s="35"/>
      <c r="K36" s="35"/>
      <c r="L36" s="35"/>
      <c r="M36" s="35"/>
    </row>
    <row r="37" spans="1:13" ht="15" customHeight="1">
      <c r="A37" s="70" t="s">
        <v>1682</v>
      </c>
      <c r="B37" s="254">
        <v>5</v>
      </c>
      <c r="C37" s="254">
        <v>0</v>
      </c>
      <c r="D37" s="254">
        <v>0</v>
      </c>
      <c r="E37" s="115">
        <f t="shared" si="3"/>
        <v>5</v>
      </c>
      <c r="G37" s="35"/>
      <c r="H37" s="35"/>
      <c r="I37" s="35"/>
      <c r="J37" s="35"/>
      <c r="K37" s="35"/>
      <c r="L37" s="35"/>
      <c r="M37" s="35"/>
    </row>
    <row r="38" spans="1:13" ht="15" customHeight="1">
      <c r="A38" s="70" t="s">
        <v>1683</v>
      </c>
      <c r="B38" s="254">
        <v>8</v>
      </c>
      <c r="C38" s="254">
        <v>0</v>
      </c>
      <c r="D38" s="254">
        <v>0</v>
      </c>
      <c r="E38" s="115">
        <f t="shared" si="3"/>
        <v>8</v>
      </c>
      <c r="G38" s="35"/>
      <c r="H38" s="35"/>
      <c r="I38" s="35"/>
      <c r="J38" s="35"/>
      <c r="K38" s="35"/>
      <c r="L38" s="35"/>
      <c r="M38" s="35"/>
    </row>
    <row r="39" spans="1:13" ht="15" customHeight="1">
      <c r="A39" s="70" t="s">
        <v>1684</v>
      </c>
      <c r="B39" s="254">
        <v>7</v>
      </c>
      <c r="C39" s="254">
        <v>0</v>
      </c>
      <c r="D39" s="254">
        <v>0</v>
      </c>
      <c r="E39" s="115">
        <f t="shared" si="3"/>
        <v>7</v>
      </c>
      <c r="G39" s="35"/>
      <c r="H39" s="35"/>
      <c r="I39" s="35"/>
      <c r="J39" s="35"/>
      <c r="K39" s="35"/>
      <c r="L39" s="35"/>
      <c r="M39" s="35"/>
    </row>
    <row r="40" spans="1:13" ht="15" customHeight="1">
      <c r="A40" s="70" t="s">
        <v>1685</v>
      </c>
      <c r="B40" s="254">
        <v>12</v>
      </c>
      <c r="C40" s="254">
        <v>0</v>
      </c>
      <c r="D40" s="254">
        <v>0</v>
      </c>
      <c r="E40" s="115">
        <f t="shared" si="3"/>
        <v>12</v>
      </c>
      <c r="G40" s="35"/>
      <c r="H40" s="35"/>
      <c r="I40" s="35"/>
      <c r="J40" s="35"/>
      <c r="K40" s="35"/>
      <c r="L40" s="35"/>
      <c r="M40" s="35"/>
    </row>
    <row r="41" spans="1:13" ht="15" customHeight="1">
      <c r="A41" s="70" t="s">
        <v>1686</v>
      </c>
      <c r="B41" s="254">
        <v>14</v>
      </c>
      <c r="C41" s="254">
        <v>0</v>
      </c>
      <c r="D41" s="254">
        <v>0</v>
      </c>
      <c r="E41" s="115">
        <f t="shared" si="3"/>
        <v>14</v>
      </c>
      <c r="G41" s="35"/>
      <c r="H41" s="35"/>
      <c r="I41" s="35"/>
      <c r="J41" s="35"/>
      <c r="K41" s="35"/>
      <c r="L41" s="35"/>
      <c r="M41" s="35"/>
    </row>
    <row r="42" spans="1:13" ht="15" customHeight="1">
      <c r="A42" s="70" t="s">
        <v>1687</v>
      </c>
      <c r="B42" s="254">
        <v>23</v>
      </c>
      <c r="C42" s="254">
        <v>0</v>
      </c>
      <c r="D42" s="254">
        <v>0</v>
      </c>
      <c r="E42" s="115">
        <f t="shared" si="3"/>
        <v>23</v>
      </c>
      <c r="G42" s="35"/>
      <c r="H42" s="35"/>
      <c r="I42" s="35"/>
      <c r="J42" s="35"/>
      <c r="K42" s="35"/>
      <c r="L42" s="35"/>
      <c r="M42" s="35"/>
    </row>
    <row r="43" spans="1:13" ht="15" customHeight="1">
      <c r="A43" s="70" t="s">
        <v>1688</v>
      </c>
      <c r="B43" s="254">
        <v>19</v>
      </c>
      <c r="C43" s="254">
        <v>0</v>
      </c>
      <c r="D43" s="254">
        <v>0</v>
      </c>
      <c r="E43" s="115">
        <f t="shared" si="3"/>
        <v>19</v>
      </c>
      <c r="G43" s="35"/>
      <c r="H43" s="35"/>
      <c r="I43" s="35"/>
      <c r="J43" s="35"/>
      <c r="K43" s="35"/>
      <c r="L43" s="35"/>
      <c r="M43" s="35"/>
    </row>
    <row r="44" spans="1:13" ht="15" customHeight="1">
      <c r="A44" s="70" t="s">
        <v>1689</v>
      </c>
      <c r="B44" s="254">
        <v>19</v>
      </c>
      <c r="C44" s="254">
        <v>0</v>
      </c>
      <c r="D44" s="254">
        <v>0</v>
      </c>
      <c r="E44" s="115">
        <f t="shared" si="3"/>
        <v>19</v>
      </c>
      <c r="G44" s="35"/>
      <c r="H44" s="35"/>
      <c r="I44" s="35"/>
      <c r="J44" s="35"/>
      <c r="K44" s="35"/>
      <c r="L44" s="35"/>
      <c r="M44" s="35"/>
    </row>
    <row r="45" spans="1:13" ht="15" customHeight="1">
      <c r="A45" s="70" t="s">
        <v>1690</v>
      </c>
      <c r="B45" s="254">
        <v>10</v>
      </c>
      <c r="C45" s="254">
        <v>0</v>
      </c>
      <c r="D45" s="254">
        <v>0</v>
      </c>
      <c r="E45" s="115">
        <f t="shared" si="3"/>
        <v>10</v>
      </c>
      <c r="G45" s="35"/>
      <c r="H45" s="35"/>
      <c r="I45" s="35"/>
      <c r="J45" s="35"/>
      <c r="K45" s="35"/>
      <c r="L45" s="35"/>
      <c r="M45" s="35"/>
    </row>
    <row r="46" spans="1:13" ht="15" customHeight="1">
      <c r="A46" s="70" t="s">
        <v>1691</v>
      </c>
      <c r="B46" s="254">
        <v>0</v>
      </c>
      <c r="C46" s="254">
        <v>0</v>
      </c>
      <c r="D46" s="254">
        <v>0</v>
      </c>
      <c r="E46" s="115">
        <f t="shared" si="3"/>
        <v>0</v>
      </c>
      <c r="G46" s="35"/>
      <c r="H46" s="35"/>
      <c r="I46" s="35"/>
      <c r="J46" s="35"/>
      <c r="K46" s="35"/>
      <c r="L46" s="35"/>
      <c r="M46" s="35"/>
    </row>
    <row r="47" spans="1:13">
      <c r="E47" s="109"/>
    </row>
    <row r="48" spans="1:13" ht="33.75" customHeight="1">
      <c r="A48" s="361" t="s">
        <v>19</v>
      </c>
      <c r="B48" s="361">
        <v>0</v>
      </c>
      <c r="C48" s="361">
        <v>0</v>
      </c>
      <c r="D48" s="361"/>
      <c r="E48" s="361"/>
    </row>
    <row r="49" spans="5:5">
      <c r="E49" s="92"/>
    </row>
    <row r="50" spans="5:5">
      <c r="E50" s="63"/>
    </row>
    <row r="51" spans="5:5">
      <c r="E51" s="63"/>
    </row>
    <row r="52" spans="5:5">
      <c r="E52" s="63"/>
    </row>
    <row r="53" spans="5:5">
      <c r="E53" s="63"/>
    </row>
    <row r="54" spans="5:5">
      <c r="E54" s="63"/>
    </row>
    <row r="55" spans="5:5">
      <c r="E55" s="63"/>
    </row>
    <row r="56" spans="5:5">
      <c r="E56" s="63"/>
    </row>
    <row r="57" spans="5:5">
      <c r="E57" s="63"/>
    </row>
    <row r="58" spans="5:5">
      <c r="E58" s="63"/>
    </row>
    <row r="59" spans="5:5">
      <c r="E59" s="63"/>
    </row>
    <row r="60" spans="5:5">
      <c r="E60" s="63"/>
    </row>
    <row r="61" spans="5:5">
      <c r="E61" s="63"/>
    </row>
    <row r="62" spans="5:5">
      <c r="E62" s="63"/>
    </row>
    <row r="63" spans="5:5">
      <c r="E63" s="63"/>
    </row>
    <row r="64" spans="5:5">
      <c r="E64" s="63"/>
    </row>
    <row r="65" spans="5:5">
      <c r="E65" s="63"/>
    </row>
    <row r="66" spans="5:5">
      <c r="E66" s="63"/>
    </row>
    <row r="67" spans="5:5">
      <c r="E67" s="63"/>
    </row>
    <row r="68" spans="5:5">
      <c r="E68" s="63"/>
    </row>
    <row r="69" spans="5:5">
      <c r="E69" s="63"/>
    </row>
    <row r="70" spans="5:5">
      <c r="E70" s="63"/>
    </row>
    <row r="71" spans="5:5">
      <c r="E71" s="63"/>
    </row>
    <row r="72" spans="5:5">
      <c r="E72" s="63"/>
    </row>
    <row r="73" spans="5:5">
      <c r="E73" s="63"/>
    </row>
    <row r="74" spans="5:5">
      <c r="E74" s="63"/>
    </row>
    <row r="75" spans="5:5">
      <c r="E75" s="63"/>
    </row>
    <row r="76" spans="5:5">
      <c r="E76" s="63"/>
    </row>
    <row r="77" spans="5:5">
      <c r="E77" s="63"/>
    </row>
    <row r="78" spans="5:5">
      <c r="E78" s="63"/>
    </row>
    <row r="79" spans="5:5">
      <c r="E79" s="63"/>
    </row>
    <row r="80" spans="5:5">
      <c r="E80" s="63"/>
    </row>
    <row r="81" spans="5:5">
      <c r="E81" s="63"/>
    </row>
    <row r="82" spans="5:5">
      <c r="E82" s="63"/>
    </row>
    <row r="83" spans="5:5">
      <c r="E83" s="63"/>
    </row>
    <row r="84" spans="5:5">
      <c r="E84" s="63"/>
    </row>
    <row r="85" spans="5:5">
      <c r="E85" s="63"/>
    </row>
    <row r="86" spans="5:5">
      <c r="E86" s="63"/>
    </row>
    <row r="87" spans="5:5">
      <c r="E87" s="63"/>
    </row>
    <row r="88" spans="5:5">
      <c r="E88" s="63"/>
    </row>
    <row r="89" spans="5:5">
      <c r="E89" s="86"/>
    </row>
    <row r="90" spans="5:5">
      <c r="E90" s="112"/>
    </row>
    <row r="92" spans="5:5">
      <c r="E92" s="12"/>
    </row>
  </sheetData>
  <mergeCells count="6">
    <mergeCell ref="A48:E48"/>
    <mergeCell ref="G1:H1"/>
    <mergeCell ref="A1:D1"/>
    <mergeCell ref="A7:A8"/>
    <mergeCell ref="B7:D7"/>
    <mergeCell ref="A6:B6"/>
  </mergeCells>
  <phoneticPr fontId="4" type="noConversion"/>
  <hyperlinks>
    <hyperlink ref="G1" location="Índice!A1" display="Volver al índice"/>
    <hyperlink ref="E1" location="Índice!A1" display="Volver al índice"/>
  </hyperlinks>
  <printOptions horizontalCentered="1"/>
  <pageMargins left="0.19685039370078741" right="0.19685039370078741" top="0.27559055118110237" bottom="0.27559055118110237" header="0" footer="0"/>
  <pageSetup paperSize="9" scale="85"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L59"/>
  <sheetViews>
    <sheetView workbookViewId="0">
      <selection activeCell="E20" sqref="E20"/>
    </sheetView>
  </sheetViews>
  <sheetFormatPr baseColWidth="10" defaultColWidth="8.42578125" defaultRowHeight="12.75"/>
  <cols>
    <col min="1" max="1" width="20.5703125" style="235" customWidth="1"/>
    <col min="2" max="4" width="11.85546875" style="219" customWidth="1"/>
    <col min="5" max="5" width="9.5703125" style="204" customWidth="1"/>
    <col min="6" max="16384" width="8.42578125" style="215"/>
  </cols>
  <sheetData>
    <row r="1" spans="1:11" s="2" customFormat="1" ht="15.75" customHeight="1">
      <c r="A1" s="335" t="s">
        <v>32</v>
      </c>
      <c r="B1" s="346"/>
      <c r="C1" s="346"/>
      <c r="D1" s="36"/>
      <c r="E1" s="343" t="s">
        <v>99</v>
      </c>
      <c r="F1" s="343"/>
      <c r="G1" s="343"/>
    </row>
    <row r="2" spans="1:11" ht="5.25" customHeight="1">
      <c r="A2" s="216"/>
      <c r="B2" s="214"/>
      <c r="C2" s="214"/>
      <c r="D2" s="214"/>
      <c r="E2" s="214"/>
    </row>
    <row r="3" spans="1:11" s="219" customFormat="1" ht="15" customHeight="1">
      <c r="A3" s="217" t="s">
        <v>91</v>
      </c>
      <c r="B3" s="217"/>
      <c r="C3" s="217"/>
      <c r="D3" s="217"/>
      <c r="E3" s="218"/>
    </row>
    <row r="4" spans="1:11" s="219" customFormat="1" ht="15" customHeight="1">
      <c r="A4" s="220" t="s">
        <v>11</v>
      </c>
      <c r="B4" s="221"/>
      <c r="C4" s="221"/>
      <c r="D4" s="221"/>
      <c r="E4" s="222"/>
      <c r="F4" s="223"/>
    </row>
    <row r="5" spans="1:11" s="227" customFormat="1" ht="6" customHeight="1">
      <c r="A5" s="224"/>
      <c r="B5" s="225"/>
      <c r="C5" s="225"/>
      <c r="D5" s="225"/>
      <c r="E5" s="226"/>
    </row>
    <row r="6" spans="1:11" s="229" customFormat="1" ht="15" customHeight="1" thickBot="1">
      <c r="A6" s="357" t="s">
        <v>1887</v>
      </c>
      <c r="B6" s="358"/>
      <c r="C6" s="228"/>
      <c r="D6" s="228"/>
    </row>
    <row r="7" spans="1:11" s="219" customFormat="1" ht="21.95" customHeight="1">
      <c r="A7" s="354"/>
      <c r="B7" s="356"/>
      <c r="C7" s="356"/>
      <c r="D7" s="356"/>
      <c r="E7" s="230"/>
    </row>
    <row r="8" spans="1:11" s="219" customFormat="1" ht="21.95" customHeight="1">
      <c r="A8" s="355"/>
      <c r="B8" s="231" t="s">
        <v>34</v>
      </c>
      <c r="C8" s="231" t="s">
        <v>35</v>
      </c>
      <c r="D8" s="231" t="s">
        <v>36</v>
      </c>
      <c r="E8" s="231" t="s">
        <v>37</v>
      </c>
    </row>
    <row r="9" spans="1:11" s="233" customFormat="1" ht="27" customHeight="1">
      <c r="A9" s="69" t="s">
        <v>37</v>
      </c>
      <c r="B9" s="115">
        <f>B20+B29</f>
        <v>28</v>
      </c>
      <c r="C9" s="115">
        <f>C20+C29</f>
        <v>1</v>
      </c>
      <c r="D9" s="115">
        <f>D20+D29</f>
        <v>0</v>
      </c>
      <c r="E9" s="115">
        <f>E20+E29</f>
        <v>29</v>
      </c>
      <c r="F9" s="135"/>
      <c r="G9" s="135"/>
      <c r="H9" s="202"/>
      <c r="I9" s="202"/>
      <c r="J9" s="202"/>
      <c r="K9" s="202"/>
    </row>
    <row r="10" spans="1:11" ht="15" customHeight="1">
      <c r="A10" s="70" t="s">
        <v>1682</v>
      </c>
      <c r="B10" s="254">
        <v>2</v>
      </c>
      <c r="C10" s="254">
        <v>0</v>
      </c>
      <c r="D10" s="254">
        <f>D21+D30</f>
        <v>0</v>
      </c>
      <c r="E10" s="115">
        <f>SUM(B10:D10)</f>
        <v>2</v>
      </c>
      <c r="F10" s="232"/>
      <c r="G10" s="202"/>
      <c r="H10" s="202"/>
      <c r="I10" s="202"/>
      <c r="J10" s="202"/>
      <c r="K10" s="202"/>
    </row>
    <row r="11" spans="1:11" ht="15" customHeight="1">
      <c r="A11" s="70" t="s">
        <v>1683</v>
      </c>
      <c r="B11" s="254">
        <v>1</v>
      </c>
      <c r="C11" s="254">
        <v>0</v>
      </c>
      <c r="D11" s="254">
        <f t="shared" ref="D11:E18" si="0">D22+D31</f>
        <v>0</v>
      </c>
      <c r="E11" s="115">
        <f t="shared" ref="E11:E18" si="1">SUM(B11:D11)</f>
        <v>1</v>
      </c>
      <c r="F11" s="232"/>
      <c r="G11" s="202"/>
      <c r="H11" s="202"/>
      <c r="I11" s="202"/>
      <c r="J11" s="202"/>
      <c r="K11" s="202"/>
    </row>
    <row r="12" spans="1:11" ht="15" customHeight="1">
      <c r="A12" s="70" t="s">
        <v>1684</v>
      </c>
      <c r="B12" s="254">
        <v>2</v>
      </c>
      <c r="C12" s="254">
        <v>0</v>
      </c>
      <c r="D12" s="254">
        <f t="shared" si="0"/>
        <v>0</v>
      </c>
      <c r="E12" s="115">
        <f t="shared" si="1"/>
        <v>2</v>
      </c>
      <c r="F12" s="232"/>
      <c r="G12" s="202"/>
      <c r="H12" s="202"/>
      <c r="I12" s="202"/>
      <c r="J12" s="202"/>
      <c r="K12" s="202"/>
    </row>
    <row r="13" spans="1:11" ht="15" customHeight="1">
      <c r="A13" s="70" t="s">
        <v>1685</v>
      </c>
      <c r="B13" s="254">
        <v>4</v>
      </c>
      <c r="C13" s="254">
        <v>0</v>
      </c>
      <c r="D13" s="254">
        <f t="shared" si="0"/>
        <v>0</v>
      </c>
      <c r="E13" s="115">
        <f t="shared" si="1"/>
        <v>4</v>
      </c>
      <c r="F13" s="232"/>
      <c r="G13" s="202"/>
      <c r="H13" s="202"/>
      <c r="I13" s="202"/>
      <c r="J13" s="202"/>
      <c r="K13" s="202"/>
    </row>
    <row r="14" spans="1:11" s="233" customFormat="1" ht="15" customHeight="1">
      <c r="A14" s="70" t="s">
        <v>1686</v>
      </c>
      <c r="B14" s="254">
        <v>1</v>
      </c>
      <c r="C14" s="254">
        <v>0</v>
      </c>
      <c r="D14" s="254">
        <f t="shared" si="0"/>
        <v>0</v>
      </c>
      <c r="E14" s="115">
        <f t="shared" si="1"/>
        <v>1</v>
      </c>
      <c r="F14" s="232"/>
      <c r="G14" s="202"/>
      <c r="H14" s="202"/>
      <c r="I14" s="202"/>
      <c r="J14" s="202"/>
      <c r="K14" s="202"/>
    </row>
    <row r="15" spans="1:11" ht="15" customHeight="1">
      <c r="A15" s="70" t="s">
        <v>1687</v>
      </c>
      <c r="B15" s="254">
        <v>5</v>
      </c>
      <c r="C15" s="254">
        <v>1</v>
      </c>
      <c r="D15" s="254">
        <f t="shared" si="0"/>
        <v>0</v>
      </c>
      <c r="E15" s="115">
        <f t="shared" si="1"/>
        <v>6</v>
      </c>
      <c r="F15" s="232"/>
      <c r="G15" s="202"/>
      <c r="H15" s="202"/>
      <c r="I15" s="202"/>
      <c r="J15" s="202"/>
      <c r="K15" s="202"/>
    </row>
    <row r="16" spans="1:11" s="233" customFormat="1" ht="15" customHeight="1">
      <c r="A16" s="70" t="s">
        <v>1688</v>
      </c>
      <c r="B16" s="254">
        <v>3</v>
      </c>
      <c r="C16" s="254">
        <v>0</v>
      </c>
      <c r="D16" s="254">
        <f t="shared" si="0"/>
        <v>0</v>
      </c>
      <c r="E16" s="115">
        <f t="shared" si="1"/>
        <v>3</v>
      </c>
      <c r="F16" s="232"/>
      <c r="G16" s="202"/>
      <c r="H16" s="202"/>
      <c r="I16" s="202"/>
      <c r="J16" s="202"/>
      <c r="K16" s="202"/>
    </row>
    <row r="17" spans="1:11" ht="15" customHeight="1">
      <c r="A17" s="70" t="s">
        <v>1689</v>
      </c>
      <c r="B17" s="254">
        <v>3</v>
      </c>
      <c r="C17" s="254">
        <v>0</v>
      </c>
      <c r="D17" s="254">
        <f t="shared" si="0"/>
        <v>0</v>
      </c>
      <c r="E17" s="115">
        <f t="shared" si="1"/>
        <v>3</v>
      </c>
      <c r="F17" s="232"/>
      <c r="G17" s="202"/>
      <c r="H17" s="202"/>
      <c r="I17" s="202"/>
      <c r="J17" s="202"/>
      <c r="K17" s="202"/>
    </row>
    <row r="18" spans="1:11" ht="15" customHeight="1">
      <c r="A18" s="70" t="s">
        <v>1690</v>
      </c>
      <c r="B18" s="254">
        <v>7</v>
      </c>
      <c r="C18" s="254">
        <v>0</v>
      </c>
      <c r="D18" s="254">
        <v>0</v>
      </c>
      <c r="E18" s="115">
        <f t="shared" si="1"/>
        <v>7</v>
      </c>
      <c r="F18" s="232"/>
      <c r="G18" s="202"/>
      <c r="H18" s="202"/>
      <c r="I18" s="202"/>
      <c r="J18" s="202"/>
      <c r="K18" s="202"/>
    </row>
    <row r="19" spans="1:11" ht="15" customHeight="1">
      <c r="A19" s="71"/>
      <c r="B19" s="116"/>
      <c r="C19" s="116"/>
      <c r="D19" s="116"/>
      <c r="E19" s="104"/>
      <c r="F19" s="232"/>
      <c r="G19" s="202"/>
      <c r="H19" s="202"/>
      <c r="I19" s="202"/>
      <c r="J19" s="202"/>
      <c r="K19" s="202"/>
    </row>
    <row r="20" spans="1:11" ht="15" customHeight="1">
      <c r="A20" s="72" t="s">
        <v>50</v>
      </c>
      <c r="B20" s="115">
        <f>SUM(B21:B27)</f>
        <v>13</v>
      </c>
      <c r="C20" s="115">
        <f>SUM(C21:C27)</f>
        <v>0</v>
      </c>
      <c r="D20" s="115">
        <f>SUM(D21:D27)</f>
        <v>0</v>
      </c>
      <c r="E20" s="115">
        <f>SUM(E21:E27)</f>
        <v>13</v>
      </c>
      <c r="F20" s="232"/>
      <c r="G20" s="202"/>
      <c r="H20" s="202"/>
      <c r="I20" s="202"/>
      <c r="J20" s="202"/>
    </row>
    <row r="21" spans="1:11" s="233" customFormat="1" ht="27" customHeight="1">
      <c r="A21" s="70" t="s">
        <v>1682</v>
      </c>
      <c r="B21" s="254">
        <v>1</v>
      </c>
      <c r="C21" s="254">
        <v>0</v>
      </c>
      <c r="D21" s="254">
        <v>0</v>
      </c>
      <c r="E21" s="104">
        <f t="shared" ref="E21:E27" si="2">SUM(B21:D21)</f>
        <v>1</v>
      </c>
      <c r="F21" s="232"/>
      <c r="G21" s="202"/>
      <c r="H21" s="232"/>
      <c r="I21" s="232"/>
      <c r="J21" s="232"/>
    </row>
    <row r="22" spans="1:11" ht="15" customHeight="1">
      <c r="A22" s="70" t="s">
        <v>1684</v>
      </c>
      <c r="B22" s="254">
        <v>1</v>
      </c>
      <c r="C22" s="254">
        <v>0</v>
      </c>
      <c r="D22" s="254">
        <v>0</v>
      </c>
      <c r="E22" s="104">
        <f t="shared" si="2"/>
        <v>1</v>
      </c>
      <c r="F22" s="202"/>
      <c r="G22" s="202"/>
      <c r="H22" s="202"/>
      <c r="I22" s="232"/>
      <c r="J22" s="232"/>
    </row>
    <row r="23" spans="1:11" ht="15" customHeight="1">
      <c r="A23" s="70" t="s">
        <v>1685</v>
      </c>
      <c r="B23" s="254">
        <v>2</v>
      </c>
      <c r="C23" s="254">
        <v>0</v>
      </c>
      <c r="D23" s="254">
        <v>0</v>
      </c>
      <c r="E23" s="104">
        <f t="shared" si="2"/>
        <v>2</v>
      </c>
      <c r="F23" s="202"/>
      <c r="G23" s="202"/>
      <c r="H23" s="202"/>
      <c r="I23" s="232"/>
      <c r="J23" s="232"/>
    </row>
    <row r="24" spans="1:11" ht="16.5" customHeight="1">
      <c r="A24" s="70" t="s">
        <v>1687</v>
      </c>
      <c r="B24" s="254">
        <v>3</v>
      </c>
      <c r="C24" s="254">
        <v>0</v>
      </c>
      <c r="D24" s="254">
        <v>0</v>
      </c>
      <c r="E24" s="104">
        <f t="shared" si="2"/>
        <v>3</v>
      </c>
      <c r="F24" s="202"/>
      <c r="G24" s="202"/>
      <c r="H24" s="202"/>
      <c r="I24" s="232"/>
      <c r="J24" s="232"/>
    </row>
    <row r="25" spans="1:11" ht="15" customHeight="1">
      <c r="A25" s="70" t="s">
        <v>1688</v>
      </c>
      <c r="B25" s="254">
        <v>3</v>
      </c>
      <c r="C25" s="254">
        <v>0</v>
      </c>
      <c r="D25" s="254">
        <v>0</v>
      </c>
      <c r="E25" s="104">
        <f t="shared" si="2"/>
        <v>3</v>
      </c>
      <c r="F25" s="202"/>
      <c r="G25" s="202"/>
      <c r="H25" s="202"/>
      <c r="I25" s="232"/>
      <c r="J25" s="232"/>
    </row>
    <row r="26" spans="1:11" ht="15" customHeight="1">
      <c r="A26" s="70" t="s">
        <v>1689</v>
      </c>
      <c r="B26" s="254">
        <v>1</v>
      </c>
      <c r="C26" s="254">
        <v>0</v>
      </c>
      <c r="D26" s="254">
        <v>0</v>
      </c>
      <c r="E26" s="104">
        <f t="shared" si="2"/>
        <v>1</v>
      </c>
      <c r="F26" s="202"/>
      <c r="G26" s="202"/>
      <c r="H26" s="202"/>
      <c r="I26" s="232"/>
      <c r="J26" s="232"/>
    </row>
    <row r="27" spans="1:11" ht="15" customHeight="1">
      <c r="A27" s="70" t="s">
        <v>1690</v>
      </c>
      <c r="B27" s="254">
        <v>2</v>
      </c>
      <c r="C27" s="254">
        <v>0</v>
      </c>
      <c r="D27" s="254">
        <v>0</v>
      </c>
      <c r="E27" s="104">
        <f t="shared" si="2"/>
        <v>2</v>
      </c>
      <c r="F27" s="202"/>
      <c r="G27" s="202"/>
      <c r="H27" s="202"/>
      <c r="I27" s="232"/>
      <c r="J27" s="232"/>
    </row>
    <row r="28" spans="1:11" ht="15" customHeight="1">
      <c r="A28" s="70"/>
      <c r="B28" s="254"/>
      <c r="C28" s="254"/>
      <c r="D28" s="254"/>
      <c r="E28" s="104"/>
      <c r="F28" s="202"/>
      <c r="G28" s="202"/>
      <c r="H28" s="202"/>
      <c r="I28" s="232"/>
      <c r="J28" s="232"/>
    </row>
    <row r="29" spans="1:11" ht="15" customHeight="1">
      <c r="A29" s="72" t="s">
        <v>51</v>
      </c>
      <c r="B29" s="115">
        <f>SUM(B30:B37)</f>
        <v>15</v>
      </c>
      <c r="C29" s="115">
        <f>SUM(C30:C37)</f>
        <v>1</v>
      </c>
      <c r="D29" s="115">
        <f>SUM(D30:D37)</f>
        <v>0</v>
      </c>
      <c r="E29" s="115">
        <f>SUM(B29:D29)</f>
        <v>16</v>
      </c>
      <c r="F29" s="202"/>
      <c r="G29" s="202"/>
      <c r="H29" s="202"/>
      <c r="I29" s="232"/>
      <c r="J29" s="232"/>
    </row>
    <row r="30" spans="1:11" ht="15" customHeight="1">
      <c r="A30" s="70" t="s">
        <v>1682</v>
      </c>
      <c r="B30" s="254">
        <v>1</v>
      </c>
      <c r="C30" s="254">
        <v>0</v>
      </c>
      <c r="D30" s="254">
        <v>0</v>
      </c>
      <c r="E30" s="115">
        <f t="shared" ref="E30:E37" si="3">SUM(B30:D30)</f>
        <v>1</v>
      </c>
      <c r="F30" s="202"/>
      <c r="G30" s="202"/>
      <c r="H30" s="202"/>
    </row>
    <row r="31" spans="1:11" ht="15" customHeight="1">
      <c r="A31" s="70" t="s">
        <v>1683</v>
      </c>
      <c r="B31" s="254">
        <v>1</v>
      </c>
      <c r="C31" s="254">
        <v>0</v>
      </c>
      <c r="D31" s="254">
        <v>0</v>
      </c>
      <c r="E31" s="115">
        <f t="shared" si="3"/>
        <v>1</v>
      </c>
      <c r="F31" s="202"/>
      <c r="G31" s="202"/>
      <c r="H31" s="202"/>
    </row>
    <row r="32" spans="1:11" ht="15" customHeight="1">
      <c r="A32" s="70" t="s">
        <v>1684</v>
      </c>
      <c r="B32" s="254">
        <v>1</v>
      </c>
      <c r="C32" s="254">
        <v>0</v>
      </c>
      <c r="D32" s="254">
        <v>0</v>
      </c>
      <c r="E32" s="115">
        <f t="shared" si="3"/>
        <v>1</v>
      </c>
      <c r="G32" s="202"/>
    </row>
    <row r="33" spans="1:12" ht="15" customHeight="1">
      <c r="A33" s="70" t="s">
        <v>1685</v>
      </c>
      <c r="B33" s="254">
        <v>2</v>
      </c>
      <c r="C33" s="254">
        <v>0</v>
      </c>
      <c r="D33" s="254">
        <v>0</v>
      </c>
      <c r="E33" s="115">
        <f t="shared" si="3"/>
        <v>2</v>
      </c>
      <c r="G33" s="202"/>
    </row>
    <row r="34" spans="1:12" ht="15" customHeight="1">
      <c r="A34" s="70" t="s">
        <v>1686</v>
      </c>
      <c r="B34" s="254">
        <v>1</v>
      </c>
      <c r="C34" s="254">
        <v>0</v>
      </c>
      <c r="D34" s="254">
        <v>0</v>
      </c>
      <c r="E34" s="115">
        <f t="shared" si="3"/>
        <v>1</v>
      </c>
      <c r="F34" s="232"/>
      <c r="G34" s="202"/>
      <c r="H34" s="232"/>
      <c r="I34" s="202"/>
      <c r="J34" s="202"/>
      <c r="K34" s="202"/>
      <c r="L34" s="202"/>
    </row>
    <row r="35" spans="1:12" ht="15" customHeight="1">
      <c r="A35" s="70" t="s">
        <v>1687</v>
      </c>
      <c r="B35" s="254">
        <v>2</v>
      </c>
      <c r="C35" s="254">
        <v>1</v>
      </c>
      <c r="D35" s="254">
        <v>0</v>
      </c>
      <c r="E35" s="115">
        <f t="shared" si="3"/>
        <v>3</v>
      </c>
      <c r="F35" s="232"/>
      <c r="G35" s="202"/>
      <c r="H35" s="232"/>
      <c r="I35" s="202"/>
      <c r="J35" s="202"/>
      <c r="K35" s="202"/>
      <c r="L35" s="202"/>
    </row>
    <row r="36" spans="1:12" ht="15" customHeight="1">
      <c r="A36" s="70" t="s">
        <v>1689</v>
      </c>
      <c r="B36" s="254">
        <v>2</v>
      </c>
      <c r="C36" s="254">
        <v>0</v>
      </c>
      <c r="D36" s="254">
        <v>0</v>
      </c>
      <c r="E36" s="115">
        <f t="shared" si="3"/>
        <v>2</v>
      </c>
      <c r="F36" s="232"/>
      <c r="G36" s="202"/>
      <c r="H36" s="232"/>
      <c r="I36" s="202"/>
      <c r="J36" s="202"/>
      <c r="K36" s="202"/>
      <c r="L36" s="202"/>
    </row>
    <row r="37" spans="1:12" ht="15" customHeight="1">
      <c r="A37" s="70" t="s">
        <v>1690</v>
      </c>
      <c r="B37" s="254">
        <v>5</v>
      </c>
      <c r="C37" s="254">
        <v>0</v>
      </c>
      <c r="D37" s="254">
        <v>0</v>
      </c>
      <c r="E37" s="115">
        <f t="shared" si="3"/>
        <v>5</v>
      </c>
      <c r="F37" s="232"/>
      <c r="G37" s="202"/>
      <c r="H37" s="232"/>
      <c r="I37" s="202"/>
      <c r="J37" s="202"/>
      <c r="K37" s="202"/>
      <c r="L37" s="202"/>
    </row>
    <row r="38" spans="1:12">
      <c r="I38" s="202"/>
      <c r="J38" s="202"/>
      <c r="K38" s="202"/>
      <c r="L38" s="202"/>
    </row>
    <row r="39" spans="1:12" ht="42.75" customHeight="1">
      <c r="A39" s="361" t="s">
        <v>19</v>
      </c>
      <c r="B39" s="361">
        <v>0</v>
      </c>
      <c r="C39" s="361">
        <v>0</v>
      </c>
      <c r="D39" s="361"/>
      <c r="E39" s="361"/>
      <c r="I39" s="202"/>
      <c r="J39" s="202"/>
      <c r="K39" s="202"/>
      <c r="L39" s="202"/>
    </row>
    <row r="40" spans="1:12">
      <c r="I40" s="202"/>
      <c r="J40" s="202"/>
      <c r="K40" s="202"/>
      <c r="L40" s="202"/>
    </row>
    <row r="41" spans="1:12">
      <c r="I41" s="202"/>
      <c r="J41" s="202"/>
      <c r="K41" s="202"/>
      <c r="L41" s="202"/>
    </row>
    <row r="42" spans="1:12">
      <c r="I42" s="202"/>
      <c r="J42" s="202"/>
      <c r="K42" s="202"/>
      <c r="L42" s="202"/>
    </row>
    <row r="43" spans="1:12">
      <c r="I43" s="202"/>
      <c r="J43" s="202"/>
      <c r="K43" s="202"/>
      <c r="L43" s="202"/>
    </row>
    <row r="44" spans="1:12">
      <c r="I44" s="202"/>
      <c r="J44" s="202"/>
      <c r="K44" s="202"/>
      <c r="L44" s="202"/>
    </row>
    <row r="45" spans="1:12">
      <c r="I45" s="202"/>
      <c r="J45" s="202"/>
      <c r="K45" s="202"/>
      <c r="L45" s="202"/>
    </row>
    <row r="46" spans="1:12">
      <c r="I46" s="202"/>
      <c r="J46" s="202"/>
      <c r="K46" s="202"/>
      <c r="L46" s="202"/>
    </row>
    <row r="47" spans="1:12">
      <c r="I47" s="202"/>
      <c r="J47" s="202"/>
      <c r="K47" s="202"/>
      <c r="L47" s="202"/>
    </row>
    <row r="48" spans="1:12">
      <c r="I48" s="202"/>
      <c r="J48" s="202"/>
      <c r="K48" s="202"/>
      <c r="L48" s="202"/>
    </row>
    <row r="49" spans="9:12">
      <c r="I49" s="202"/>
      <c r="J49" s="202"/>
      <c r="K49" s="202"/>
      <c r="L49" s="202"/>
    </row>
    <row r="50" spans="9:12">
      <c r="I50" s="202"/>
      <c r="J50" s="202"/>
      <c r="K50" s="202"/>
      <c r="L50" s="202"/>
    </row>
    <row r="51" spans="9:12">
      <c r="I51" s="202"/>
      <c r="J51" s="202"/>
      <c r="K51" s="202"/>
      <c r="L51" s="202"/>
    </row>
    <row r="52" spans="9:12">
      <c r="I52" s="202"/>
      <c r="J52" s="202"/>
      <c r="K52" s="202"/>
      <c r="L52" s="202"/>
    </row>
    <row r="53" spans="9:12">
      <c r="I53" s="202"/>
      <c r="J53" s="202"/>
      <c r="K53" s="202"/>
      <c r="L53" s="202"/>
    </row>
    <row r="54" spans="9:12">
      <c r="I54" s="202"/>
      <c r="J54" s="202"/>
      <c r="K54" s="202"/>
      <c r="L54" s="202"/>
    </row>
    <row r="55" spans="9:12">
      <c r="I55" s="202"/>
      <c r="J55" s="202"/>
      <c r="K55" s="202"/>
      <c r="L55" s="202"/>
    </row>
    <row r="56" spans="9:12">
      <c r="I56" s="202"/>
      <c r="J56" s="202"/>
      <c r="K56" s="202"/>
      <c r="L56" s="202"/>
    </row>
    <row r="57" spans="9:12">
      <c r="I57" s="202"/>
      <c r="J57" s="202"/>
      <c r="K57" s="202"/>
      <c r="L57" s="202"/>
    </row>
    <row r="58" spans="9:12">
      <c r="I58" s="202"/>
      <c r="J58" s="202"/>
      <c r="K58" s="202"/>
      <c r="L58" s="202"/>
    </row>
    <row r="59" spans="9:12">
      <c r="I59" s="202"/>
      <c r="J59" s="202"/>
      <c r="K59" s="202"/>
      <c r="L59" s="202"/>
    </row>
  </sheetData>
  <mergeCells count="6">
    <mergeCell ref="A39:E39"/>
    <mergeCell ref="E1:G1"/>
    <mergeCell ref="A7:A8"/>
    <mergeCell ref="B7:D7"/>
    <mergeCell ref="A6:B6"/>
    <mergeCell ref="A1:C1"/>
  </mergeCells>
  <hyperlinks>
    <hyperlink ref="E1" location="Índice!A1" display="Volver al índice"/>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I52"/>
  <sheetViews>
    <sheetView zoomScaleNormal="100" workbookViewId="0">
      <selection activeCell="A30" sqref="A30"/>
    </sheetView>
  </sheetViews>
  <sheetFormatPr baseColWidth="10" defaultColWidth="11.42578125" defaultRowHeight="24.75" customHeight="1"/>
  <cols>
    <col min="1" max="1" width="94.7109375" style="11" bestFit="1" customWidth="1"/>
    <col min="2" max="2" width="10.5703125" style="11" customWidth="1"/>
    <col min="3" max="5" width="9.7109375" style="11" customWidth="1"/>
    <col min="6" max="6" width="15.140625" style="11" customWidth="1"/>
    <col min="7" max="9" width="11.42578125" style="11"/>
    <col min="10" max="10" width="2.140625" style="11" customWidth="1"/>
    <col min="11" max="16384" width="11.42578125" style="11"/>
  </cols>
  <sheetData>
    <row r="1" spans="1:9" s="2" customFormat="1" ht="15.75" customHeight="1">
      <c r="A1" s="335" t="s">
        <v>32</v>
      </c>
      <c r="B1" s="346"/>
      <c r="C1" s="346"/>
      <c r="D1" s="36"/>
      <c r="E1" s="36"/>
      <c r="F1" s="84" t="s">
        <v>99</v>
      </c>
    </row>
    <row r="2" spans="1:9" s="2" customFormat="1" ht="5.25" customHeight="1">
      <c r="A2" s="3"/>
      <c r="B2" s="1"/>
      <c r="C2" s="1"/>
      <c r="D2" s="1"/>
      <c r="E2" s="1"/>
    </row>
    <row r="3" spans="1:9" s="75" customFormat="1" ht="15" customHeight="1">
      <c r="A3" s="41" t="s">
        <v>1888</v>
      </c>
      <c r="B3" s="41"/>
      <c r="C3" s="41"/>
      <c r="D3" s="41"/>
      <c r="E3" s="41"/>
    </row>
    <row r="4" spans="1:9" s="75" customFormat="1" ht="15" customHeight="1">
      <c r="A4" s="42" t="s">
        <v>12</v>
      </c>
      <c r="B4" s="65"/>
      <c r="C4" s="65"/>
      <c r="D4" s="65"/>
      <c r="E4" s="65"/>
      <c r="F4" s="76"/>
    </row>
    <row r="5" spans="1:9" s="77" customFormat="1" ht="6" customHeight="1">
      <c r="A5" s="48"/>
      <c r="B5" s="67"/>
      <c r="C5" s="67"/>
      <c r="D5" s="67"/>
      <c r="E5" s="67"/>
    </row>
    <row r="6" spans="1:9" s="8" customFormat="1" ht="15" customHeight="1" thickBot="1">
      <c r="A6" s="189" t="s">
        <v>1887</v>
      </c>
      <c r="B6" s="9"/>
      <c r="C6" s="9"/>
    </row>
    <row r="7" spans="1:9" s="75" customFormat="1" ht="21.75" customHeight="1">
      <c r="A7" s="50"/>
      <c r="B7" s="360"/>
      <c r="C7" s="360"/>
      <c r="D7" s="360"/>
      <c r="E7" s="99"/>
    </row>
    <row r="8" spans="1:9" s="75" customFormat="1" ht="21.75" customHeight="1">
      <c r="A8" s="51"/>
      <c r="B8" s="44" t="s">
        <v>34</v>
      </c>
      <c r="C8" s="44" t="s">
        <v>35</v>
      </c>
      <c r="D8" s="44" t="s">
        <v>36</v>
      </c>
      <c r="E8" s="44" t="s">
        <v>37</v>
      </c>
    </row>
    <row r="9" spans="1:9" s="8" customFormat="1" ht="26.25" customHeight="1">
      <c r="A9" s="53" t="s">
        <v>37</v>
      </c>
      <c r="B9" s="118">
        <f>SUM(B11:B26)</f>
        <v>331</v>
      </c>
      <c r="C9" s="118">
        <f>SUM(C11:C26)</f>
        <v>1</v>
      </c>
      <c r="D9" s="118">
        <f>SUM(D11:D26)</f>
        <v>1</v>
      </c>
      <c r="E9" s="118">
        <f>SUM(B9:D9)</f>
        <v>333</v>
      </c>
      <c r="F9" s="10"/>
    </row>
    <row r="10" spans="1:9" s="8" customFormat="1" ht="9" customHeight="1">
      <c r="A10" s="52"/>
      <c r="B10" s="118"/>
      <c r="C10" s="118"/>
      <c r="D10" s="118"/>
      <c r="E10" s="118"/>
      <c r="F10" s="10"/>
    </row>
    <row r="11" spans="1:9" s="8" customFormat="1" ht="14.45" customHeight="1">
      <c r="A11" s="178" t="s">
        <v>1692</v>
      </c>
      <c r="B11" s="234">
        <v>4</v>
      </c>
      <c r="C11" s="234">
        <v>0</v>
      </c>
      <c r="D11" s="234">
        <v>0</v>
      </c>
      <c r="E11" s="191">
        <f t="shared" ref="E11:E26" si="0">SUM(B11:D11)</f>
        <v>4</v>
      </c>
      <c r="F11" s="190"/>
      <c r="G11" s="190"/>
      <c r="H11" s="190"/>
      <c r="I11" s="190"/>
    </row>
    <row r="12" spans="1:9" s="8" customFormat="1" ht="14.45" customHeight="1">
      <c r="A12" s="178" t="s">
        <v>1693</v>
      </c>
      <c r="B12" s="234">
        <v>10</v>
      </c>
      <c r="C12" s="234">
        <v>0</v>
      </c>
      <c r="D12" s="234">
        <v>0</v>
      </c>
      <c r="E12" s="191">
        <f t="shared" si="0"/>
        <v>10</v>
      </c>
      <c r="F12" s="190"/>
      <c r="G12" s="190"/>
      <c r="H12" s="190"/>
      <c r="I12" s="190"/>
    </row>
    <row r="13" spans="1:9" s="8" customFormat="1" ht="14.45" customHeight="1">
      <c r="A13" s="178" t="s">
        <v>1694</v>
      </c>
      <c r="B13" s="234">
        <v>2</v>
      </c>
      <c r="C13" s="234">
        <v>0</v>
      </c>
      <c r="D13" s="234">
        <v>0</v>
      </c>
      <c r="E13" s="191">
        <f t="shared" si="0"/>
        <v>2</v>
      </c>
    </row>
    <row r="14" spans="1:9" s="8" customFormat="1" ht="14.45" customHeight="1">
      <c r="A14" s="178" t="s">
        <v>1695</v>
      </c>
      <c r="B14" s="234">
        <v>11</v>
      </c>
      <c r="C14" s="234">
        <v>0</v>
      </c>
      <c r="D14" s="234">
        <v>0</v>
      </c>
      <c r="E14" s="191">
        <f t="shared" si="0"/>
        <v>11</v>
      </c>
      <c r="F14" s="190"/>
      <c r="G14" s="190"/>
      <c r="H14" s="190"/>
      <c r="I14" s="190"/>
    </row>
    <row r="15" spans="1:9" s="8" customFormat="1" ht="14.45" customHeight="1">
      <c r="A15" s="178" t="s">
        <v>1696</v>
      </c>
      <c r="B15" s="234">
        <v>6</v>
      </c>
      <c r="C15" s="234">
        <v>0</v>
      </c>
      <c r="D15" s="234">
        <v>0</v>
      </c>
      <c r="E15" s="191">
        <f t="shared" si="0"/>
        <v>6</v>
      </c>
      <c r="F15" s="190"/>
      <c r="G15" s="190"/>
      <c r="H15" s="190"/>
      <c r="I15" s="190"/>
    </row>
    <row r="16" spans="1:9" s="8" customFormat="1" ht="14.45" customHeight="1">
      <c r="A16" s="178" t="s">
        <v>1697</v>
      </c>
      <c r="B16" s="234">
        <v>2</v>
      </c>
      <c r="C16" s="234">
        <v>0</v>
      </c>
      <c r="D16" s="234">
        <v>0</v>
      </c>
      <c r="E16" s="191">
        <f t="shared" si="0"/>
        <v>2</v>
      </c>
      <c r="F16" s="190"/>
      <c r="G16" s="190"/>
      <c r="H16" s="190"/>
      <c r="I16" s="190"/>
    </row>
    <row r="17" spans="1:9" s="8" customFormat="1" ht="14.45" customHeight="1">
      <c r="A17" s="178" t="s">
        <v>1698</v>
      </c>
      <c r="B17" s="234">
        <v>30</v>
      </c>
      <c r="C17" s="234">
        <v>0</v>
      </c>
      <c r="D17" s="234">
        <v>0</v>
      </c>
      <c r="E17" s="191">
        <f t="shared" si="0"/>
        <v>30</v>
      </c>
      <c r="F17" s="190"/>
      <c r="G17" s="190"/>
      <c r="H17" s="190"/>
      <c r="I17" s="190"/>
    </row>
    <row r="18" spans="1:9" s="8" customFormat="1" ht="14.45" customHeight="1">
      <c r="A18" s="178" t="s">
        <v>1699</v>
      </c>
      <c r="B18" s="234">
        <v>31</v>
      </c>
      <c r="C18" s="234">
        <v>0</v>
      </c>
      <c r="D18" s="234">
        <v>0</v>
      </c>
      <c r="E18" s="191">
        <f t="shared" si="0"/>
        <v>31</v>
      </c>
      <c r="F18" s="190"/>
      <c r="G18" s="190"/>
      <c r="H18" s="190"/>
      <c r="I18" s="190"/>
    </row>
    <row r="19" spans="1:9" s="8" customFormat="1" ht="14.45" customHeight="1">
      <c r="A19" s="178" t="s">
        <v>1700</v>
      </c>
      <c r="B19" s="234">
        <v>6</v>
      </c>
      <c r="C19" s="234">
        <v>0</v>
      </c>
      <c r="D19" s="234">
        <v>1</v>
      </c>
      <c r="E19" s="191">
        <f t="shared" si="0"/>
        <v>7</v>
      </c>
      <c r="F19" s="190"/>
      <c r="G19" s="190"/>
      <c r="H19" s="190"/>
      <c r="I19" s="190"/>
    </row>
    <row r="20" spans="1:9" s="8" customFormat="1" ht="14.45" customHeight="1">
      <c r="A20" s="178" t="s">
        <v>1701</v>
      </c>
      <c r="B20" s="234">
        <v>13</v>
      </c>
      <c r="C20" s="234">
        <v>0</v>
      </c>
      <c r="D20" s="234">
        <v>0</v>
      </c>
      <c r="E20" s="191">
        <f t="shared" si="0"/>
        <v>13</v>
      </c>
      <c r="F20" s="190"/>
      <c r="G20" s="190"/>
      <c r="H20" s="190"/>
      <c r="I20" s="190"/>
    </row>
    <row r="21" spans="1:9" s="8" customFormat="1" ht="14.45" customHeight="1">
      <c r="A21" s="178" t="s">
        <v>1702</v>
      </c>
      <c r="B21" s="234">
        <v>37</v>
      </c>
      <c r="C21" s="234">
        <v>0</v>
      </c>
      <c r="D21" s="234">
        <v>0</v>
      </c>
      <c r="E21" s="191">
        <f t="shared" si="0"/>
        <v>37</v>
      </c>
      <c r="F21" s="190"/>
      <c r="G21" s="190"/>
      <c r="H21" s="190"/>
      <c r="I21" s="190"/>
    </row>
    <row r="22" spans="1:9" s="8" customFormat="1" ht="14.45" customHeight="1">
      <c r="A22" s="178" t="s">
        <v>1703</v>
      </c>
      <c r="B22" s="234">
        <v>63</v>
      </c>
      <c r="C22" s="234">
        <v>0</v>
      </c>
      <c r="D22" s="234">
        <v>0</v>
      </c>
      <c r="E22" s="191">
        <f t="shared" si="0"/>
        <v>63</v>
      </c>
      <c r="F22" s="190"/>
      <c r="G22" s="190"/>
      <c r="H22" s="190"/>
      <c r="I22" s="190"/>
    </row>
    <row r="23" spans="1:9" s="8" customFormat="1" ht="14.45" customHeight="1">
      <c r="A23" s="178" t="s">
        <v>1704</v>
      </c>
      <c r="B23" s="234">
        <v>20</v>
      </c>
      <c r="C23" s="234">
        <v>0</v>
      </c>
      <c r="D23" s="234">
        <v>0</v>
      </c>
      <c r="E23" s="191">
        <f t="shared" si="0"/>
        <v>20</v>
      </c>
      <c r="F23" s="190"/>
      <c r="G23" s="190"/>
      <c r="H23" s="190"/>
      <c r="I23" s="190"/>
    </row>
    <row r="24" spans="1:9" s="8" customFormat="1" ht="14.45" customHeight="1">
      <c r="A24" s="178" t="s">
        <v>1705</v>
      </c>
      <c r="B24" s="234">
        <v>15</v>
      </c>
      <c r="C24" s="234">
        <v>0</v>
      </c>
      <c r="D24" s="234">
        <v>0</v>
      </c>
      <c r="E24" s="191">
        <f t="shared" si="0"/>
        <v>15</v>
      </c>
      <c r="F24" s="190"/>
      <c r="G24" s="190"/>
      <c r="H24" s="190"/>
      <c r="I24" s="190"/>
    </row>
    <row r="25" spans="1:9" s="8" customFormat="1" ht="14.45" customHeight="1">
      <c r="A25" s="178" t="s">
        <v>1706</v>
      </c>
      <c r="B25" s="234">
        <v>22</v>
      </c>
      <c r="C25" s="234">
        <v>0</v>
      </c>
      <c r="D25" s="234">
        <v>0</v>
      </c>
      <c r="E25" s="191">
        <f t="shared" si="0"/>
        <v>22</v>
      </c>
      <c r="F25" s="190"/>
      <c r="G25" s="190"/>
      <c r="H25" s="190"/>
      <c r="I25" s="190"/>
    </row>
    <row r="26" spans="1:9" s="8" customFormat="1" ht="14.45" customHeight="1">
      <c r="A26" s="178" t="s">
        <v>1707</v>
      </c>
      <c r="B26" s="234">
        <v>59</v>
      </c>
      <c r="C26" s="234">
        <v>1</v>
      </c>
      <c r="D26" s="234">
        <v>0</v>
      </c>
      <c r="E26" s="191">
        <f t="shared" si="0"/>
        <v>60</v>
      </c>
      <c r="F26" s="190"/>
      <c r="G26" s="190"/>
      <c r="H26" s="190"/>
      <c r="I26" s="190"/>
    </row>
    <row r="27" spans="1:9" ht="9" customHeight="1">
      <c r="A27" s="61"/>
      <c r="E27" s="191"/>
    </row>
    <row r="28" spans="1:9" ht="12.75" customHeight="1">
      <c r="A28" s="359" t="s">
        <v>19</v>
      </c>
      <c r="B28" s="359">
        <v>0</v>
      </c>
      <c r="C28" s="359">
        <v>0</v>
      </c>
      <c r="D28" s="359"/>
      <c r="E28" s="359"/>
    </row>
    <row r="29" spans="1:9" ht="15" customHeight="1"/>
    <row r="30" spans="1:9" ht="15" customHeight="1"/>
    <row r="31" spans="1:9" ht="15" customHeight="1"/>
    <row r="32" spans="1: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sheetData>
  <mergeCells count="3">
    <mergeCell ref="A1:C1"/>
    <mergeCell ref="A28:E28"/>
    <mergeCell ref="B7:D7"/>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J49"/>
  <sheetViews>
    <sheetView zoomScaleNormal="100" workbookViewId="0">
      <pane ySplit="1" topLeftCell="A2" activePane="bottomLeft" state="frozen"/>
      <selection pane="bottomLeft" activeCell="A25" sqref="A25:E25"/>
    </sheetView>
  </sheetViews>
  <sheetFormatPr baseColWidth="10" defaultColWidth="11.42578125" defaultRowHeight="24.75" customHeight="1"/>
  <cols>
    <col min="1" max="1" width="94.85546875" style="204" bestFit="1" customWidth="1"/>
    <col min="2" max="2" width="10.5703125" style="204" customWidth="1"/>
    <col min="3" max="5" width="9.7109375" style="204" customWidth="1"/>
    <col min="6" max="6" width="15.140625" style="204" customWidth="1"/>
    <col min="7" max="9" width="11.42578125" style="204"/>
    <col min="10" max="10" width="2.140625" style="204" customWidth="1"/>
    <col min="11" max="16384" width="11.42578125" style="204"/>
  </cols>
  <sheetData>
    <row r="1" spans="1:10" s="2" customFormat="1" ht="15.75" customHeight="1">
      <c r="A1" s="335" t="s">
        <v>32</v>
      </c>
      <c r="B1" s="346"/>
      <c r="C1" s="346"/>
      <c r="D1" s="36"/>
      <c r="E1" s="36"/>
      <c r="F1" s="296" t="s">
        <v>99</v>
      </c>
    </row>
    <row r="2" spans="1:10" s="215" customFormat="1" ht="5.25" customHeight="1">
      <c r="A2" s="216"/>
      <c r="B2" s="214"/>
      <c r="C2" s="214"/>
      <c r="D2" s="214"/>
      <c r="E2" s="214"/>
    </row>
    <row r="3" spans="1:10" s="237" customFormat="1" ht="15" customHeight="1">
      <c r="A3" s="217" t="s">
        <v>92</v>
      </c>
      <c r="B3" s="217"/>
      <c r="C3" s="217"/>
      <c r="D3" s="217"/>
      <c r="E3" s="217"/>
    </row>
    <row r="4" spans="1:10" s="237" customFormat="1" ht="15" customHeight="1">
      <c r="A4" s="220" t="s">
        <v>12</v>
      </c>
      <c r="B4" s="221"/>
      <c r="C4" s="221"/>
      <c r="D4" s="221"/>
      <c r="E4" s="221"/>
      <c r="F4" s="238"/>
    </row>
    <row r="5" spans="1:10" s="239" customFormat="1" ht="6" customHeight="1">
      <c r="A5" s="224"/>
      <c r="B5" s="225"/>
      <c r="C5" s="225"/>
      <c r="D5" s="225"/>
      <c r="E5" s="225"/>
    </row>
    <row r="6" spans="1:10" s="229" customFormat="1" ht="15" customHeight="1" thickBot="1">
      <c r="A6" s="258" t="s">
        <v>1887</v>
      </c>
      <c r="B6" s="228"/>
      <c r="C6" s="228"/>
    </row>
    <row r="7" spans="1:10" s="237" customFormat="1" ht="21.75" customHeight="1">
      <c r="A7" s="240"/>
      <c r="B7" s="356"/>
      <c r="C7" s="356"/>
      <c r="D7" s="356"/>
      <c r="E7" s="230"/>
    </row>
    <row r="8" spans="1:10" s="237" customFormat="1" ht="21.75" customHeight="1">
      <c r="A8" s="241"/>
      <c r="B8" s="231" t="s">
        <v>34</v>
      </c>
      <c r="C8" s="231" t="s">
        <v>35</v>
      </c>
      <c r="D8" s="231" t="s">
        <v>36</v>
      </c>
      <c r="E8" s="231" t="s">
        <v>37</v>
      </c>
    </row>
    <row r="9" spans="1:10" s="229" customFormat="1" ht="26.25" customHeight="1">
      <c r="A9" s="242" t="s">
        <v>37</v>
      </c>
      <c r="B9" s="243">
        <f>SUM(B10:B23)</f>
        <v>28</v>
      </c>
      <c r="C9" s="243">
        <f>SUM(C10:C23)</f>
        <v>1</v>
      </c>
      <c r="D9" s="243">
        <f>SUM(D10:D23)</f>
        <v>0</v>
      </c>
      <c r="E9" s="243">
        <f>SUM(B9:D9)</f>
        <v>29</v>
      </c>
      <c r="F9" s="244"/>
    </row>
    <row r="10" spans="1:10" s="229" customFormat="1" ht="15.6" customHeight="1">
      <c r="A10" s="245" t="s">
        <v>1693</v>
      </c>
      <c r="B10" s="246">
        <v>2</v>
      </c>
      <c r="C10" s="246">
        <v>0</v>
      </c>
      <c r="D10" s="246">
        <v>0</v>
      </c>
      <c r="E10" s="247">
        <f t="shared" ref="E10:E15" si="0">SUM(B10:D10)</f>
        <v>2</v>
      </c>
      <c r="F10" s="202"/>
      <c r="G10" s="202"/>
      <c r="H10" s="202"/>
      <c r="I10" s="202"/>
    </row>
    <row r="11" spans="1:10" s="229" customFormat="1" ht="15.6" customHeight="1">
      <c r="A11" s="245" t="s">
        <v>1694</v>
      </c>
      <c r="B11" s="246">
        <v>2</v>
      </c>
      <c r="C11" s="246">
        <v>0</v>
      </c>
      <c r="D11" s="246">
        <v>0</v>
      </c>
      <c r="E11" s="247">
        <f t="shared" si="0"/>
        <v>2</v>
      </c>
      <c r="F11" s="202"/>
      <c r="G11" s="202"/>
      <c r="H11" s="202"/>
      <c r="I11" s="202"/>
      <c r="J11" s="202"/>
    </row>
    <row r="12" spans="1:10" s="229" customFormat="1" ht="15.6" customHeight="1">
      <c r="A12" s="245" t="s">
        <v>1695</v>
      </c>
      <c r="B12" s="246">
        <v>2</v>
      </c>
      <c r="C12" s="246">
        <v>0</v>
      </c>
      <c r="D12" s="246">
        <v>0</v>
      </c>
      <c r="E12" s="247">
        <f t="shared" si="0"/>
        <v>2</v>
      </c>
      <c r="F12" s="202"/>
      <c r="G12" s="202"/>
      <c r="H12" s="202"/>
      <c r="I12" s="202"/>
      <c r="J12" s="202"/>
    </row>
    <row r="13" spans="1:10" s="229" customFormat="1" ht="15.6" customHeight="1">
      <c r="A13" s="245" t="s">
        <v>1696</v>
      </c>
      <c r="B13" s="246">
        <v>1</v>
      </c>
      <c r="C13" s="246">
        <v>0</v>
      </c>
      <c r="D13" s="246">
        <v>0</v>
      </c>
      <c r="E13" s="247">
        <f t="shared" si="0"/>
        <v>1</v>
      </c>
      <c r="F13" s="202"/>
      <c r="G13" s="202"/>
      <c r="H13" s="202"/>
      <c r="I13" s="202"/>
      <c r="J13" s="202"/>
    </row>
    <row r="14" spans="1:10" s="229" customFormat="1" ht="15.6" customHeight="1">
      <c r="A14" s="245" t="s">
        <v>1697</v>
      </c>
      <c r="B14" s="246">
        <v>2</v>
      </c>
      <c r="C14" s="246">
        <v>0</v>
      </c>
      <c r="D14" s="246">
        <v>0</v>
      </c>
      <c r="E14" s="247">
        <f t="shared" si="0"/>
        <v>2</v>
      </c>
      <c r="F14" s="202"/>
      <c r="G14" s="202"/>
      <c r="H14" s="202"/>
      <c r="I14" s="202"/>
      <c r="J14" s="202"/>
    </row>
    <row r="15" spans="1:10" s="229" customFormat="1" ht="15.6" customHeight="1">
      <c r="A15" s="245" t="s">
        <v>1698</v>
      </c>
      <c r="B15" s="246">
        <v>3</v>
      </c>
      <c r="C15" s="246">
        <v>1</v>
      </c>
      <c r="D15" s="246">
        <v>0</v>
      </c>
      <c r="E15" s="247">
        <f t="shared" si="0"/>
        <v>4</v>
      </c>
      <c r="F15" s="202"/>
      <c r="G15" s="202"/>
      <c r="H15" s="202"/>
      <c r="I15" s="202"/>
      <c r="J15" s="202"/>
    </row>
    <row r="16" spans="1:10" s="229" customFormat="1" ht="15.6" customHeight="1">
      <c r="A16" s="245" t="s">
        <v>1699</v>
      </c>
      <c r="B16" s="246">
        <v>1</v>
      </c>
      <c r="C16" s="246">
        <v>0</v>
      </c>
      <c r="D16" s="246">
        <v>0</v>
      </c>
      <c r="E16" s="247">
        <f t="shared" ref="E16:E23" si="1">SUM(B16:D16)</f>
        <v>1</v>
      </c>
      <c r="F16" s="202"/>
      <c r="G16" s="202"/>
      <c r="H16" s="202"/>
      <c r="I16" s="202"/>
      <c r="J16" s="202"/>
    </row>
    <row r="17" spans="1:10" s="229" customFormat="1" ht="15.6" customHeight="1">
      <c r="A17" s="245" t="s">
        <v>1700</v>
      </c>
      <c r="B17" s="246">
        <v>2</v>
      </c>
      <c r="C17" s="246">
        <v>0</v>
      </c>
      <c r="D17" s="246">
        <v>0</v>
      </c>
      <c r="E17" s="247">
        <f t="shared" si="1"/>
        <v>2</v>
      </c>
      <c r="F17" s="202"/>
      <c r="G17" s="202"/>
      <c r="H17" s="202"/>
      <c r="I17" s="202"/>
      <c r="J17" s="202"/>
    </row>
    <row r="18" spans="1:10" s="229" customFormat="1" ht="15.6" customHeight="1">
      <c r="A18" s="245" t="s">
        <v>1701</v>
      </c>
      <c r="B18" s="246">
        <v>1</v>
      </c>
      <c r="C18" s="246">
        <v>0</v>
      </c>
      <c r="D18" s="246">
        <v>0</v>
      </c>
      <c r="E18" s="247">
        <f t="shared" si="1"/>
        <v>1</v>
      </c>
      <c r="F18" s="202"/>
      <c r="G18" s="202"/>
      <c r="H18" s="202"/>
      <c r="I18" s="202"/>
      <c r="J18" s="202"/>
    </row>
    <row r="19" spans="1:10" s="229" customFormat="1" ht="15.6" customHeight="1">
      <c r="A19" s="245" t="s">
        <v>1702</v>
      </c>
      <c r="B19" s="246">
        <v>1</v>
      </c>
      <c r="C19" s="246">
        <v>0</v>
      </c>
      <c r="D19" s="246">
        <v>0</v>
      </c>
      <c r="E19" s="247">
        <f t="shared" si="1"/>
        <v>1</v>
      </c>
      <c r="F19" s="202"/>
      <c r="G19" s="202"/>
      <c r="H19" s="202"/>
      <c r="I19" s="202"/>
      <c r="J19" s="202"/>
    </row>
    <row r="20" spans="1:10" s="229" customFormat="1" ht="15.6" customHeight="1">
      <c r="A20" s="245" t="s">
        <v>1703</v>
      </c>
      <c r="B20" s="246">
        <v>2</v>
      </c>
      <c r="C20" s="246">
        <v>0</v>
      </c>
      <c r="D20" s="246">
        <v>0</v>
      </c>
      <c r="E20" s="247">
        <f t="shared" si="1"/>
        <v>2</v>
      </c>
      <c r="F20" s="202"/>
      <c r="G20" s="202"/>
      <c r="H20" s="202"/>
      <c r="I20" s="202"/>
      <c r="J20" s="202"/>
    </row>
    <row r="21" spans="1:10" s="229" customFormat="1" ht="15.6" customHeight="1">
      <c r="A21" s="245" t="s">
        <v>1704</v>
      </c>
      <c r="B21" s="246">
        <v>3</v>
      </c>
      <c r="C21" s="246">
        <v>0</v>
      </c>
      <c r="D21" s="246">
        <v>0</v>
      </c>
      <c r="E21" s="247">
        <f t="shared" si="1"/>
        <v>3</v>
      </c>
      <c r="F21" s="202"/>
      <c r="G21" s="202"/>
      <c r="H21" s="202"/>
      <c r="I21" s="202"/>
      <c r="J21" s="202"/>
    </row>
    <row r="22" spans="1:10" s="229" customFormat="1" ht="15.6" customHeight="1">
      <c r="A22" s="245" t="s">
        <v>1706</v>
      </c>
      <c r="B22" s="246">
        <v>2</v>
      </c>
      <c r="C22" s="246">
        <v>0</v>
      </c>
      <c r="D22" s="246">
        <v>0</v>
      </c>
      <c r="E22" s="247">
        <f t="shared" si="1"/>
        <v>2</v>
      </c>
      <c r="F22" s="202"/>
      <c r="G22" s="202"/>
      <c r="H22" s="202"/>
      <c r="I22" s="202"/>
      <c r="J22" s="202"/>
    </row>
    <row r="23" spans="1:10" s="229" customFormat="1" ht="15.75" customHeight="1">
      <c r="A23" s="245" t="s">
        <v>1707</v>
      </c>
      <c r="B23" s="246">
        <v>4</v>
      </c>
      <c r="C23" s="246">
        <v>0</v>
      </c>
      <c r="D23" s="246">
        <v>0</v>
      </c>
      <c r="E23" s="247">
        <f t="shared" si="1"/>
        <v>4</v>
      </c>
      <c r="F23" s="202"/>
      <c r="G23" s="202"/>
      <c r="H23" s="202"/>
      <c r="I23" s="202"/>
      <c r="J23" s="202"/>
    </row>
    <row r="24" spans="1:10" s="229" customFormat="1" ht="15.75" customHeight="1">
      <c r="A24" s="245"/>
      <c r="B24" s="246"/>
      <c r="C24" s="246"/>
      <c r="D24" s="246"/>
      <c r="E24" s="247"/>
      <c r="F24" s="202"/>
      <c r="G24" s="202"/>
      <c r="H24" s="202"/>
      <c r="I24" s="202"/>
      <c r="J24" s="202"/>
    </row>
    <row r="25" spans="1:10" ht="30" customHeight="1">
      <c r="A25" s="361" t="s">
        <v>19</v>
      </c>
      <c r="B25" s="361">
        <v>0</v>
      </c>
      <c r="C25" s="361">
        <v>0</v>
      </c>
      <c r="D25" s="361"/>
      <c r="E25" s="361"/>
    </row>
    <row r="26" spans="1:10" ht="15" customHeight="1"/>
    <row r="27" spans="1:10" ht="15" customHeight="1"/>
    <row r="28" spans="1:10" ht="15" customHeight="1"/>
    <row r="29" spans="1:10" ht="15" customHeight="1"/>
    <row r="30" spans="1:10" ht="15" customHeight="1"/>
    <row r="31" spans="1:10" ht="15" customHeight="1"/>
    <row r="32" spans="1:10"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sheetData>
  <mergeCells count="3">
    <mergeCell ref="A25:E25"/>
    <mergeCell ref="A1:C1"/>
    <mergeCell ref="B7:D7"/>
  </mergeCells>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J472"/>
  <sheetViews>
    <sheetView zoomScaleNormal="100" workbookViewId="0">
      <pane ySplit="8" topLeftCell="A21" activePane="bottomLeft" state="frozen"/>
      <selection activeCell="J32" sqref="J32"/>
      <selection pane="bottomLeft" activeCell="A50" sqref="A50:E50"/>
    </sheetView>
  </sheetViews>
  <sheetFormatPr baseColWidth="10" defaultColWidth="11.42578125" defaultRowHeight="24.75" customHeight="1"/>
  <cols>
    <col min="1" max="1" width="126.140625" style="11" bestFit="1" customWidth="1"/>
    <col min="2" max="2" width="10.7109375" style="11" customWidth="1"/>
    <col min="3" max="5" width="9.7109375" style="11" customWidth="1"/>
    <col min="6" max="6" width="15" style="202" customWidth="1"/>
    <col min="7" max="10" width="11.42578125" style="202"/>
    <col min="11" max="16384" width="11.42578125" style="11"/>
  </cols>
  <sheetData>
    <row r="1" spans="1:10" s="2" customFormat="1" ht="15.75" customHeight="1">
      <c r="A1" s="335" t="s">
        <v>32</v>
      </c>
      <c r="B1" s="346"/>
      <c r="C1" s="346"/>
      <c r="D1" s="37"/>
      <c r="E1" s="37"/>
      <c r="F1" s="84" t="s">
        <v>99</v>
      </c>
    </row>
    <row r="2" spans="1:10" s="2" customFormat="1" ht="5.25" customHeight="1">
      <c r="A2" s="1"/>
      <c r="B2" s="1"/>
      <c r="C2" s="1"/>
      <c r="D2" s="1"/>
      <c r="E2" s="1"/>
    </row>
    <row r="3" spans="1:10" s="64" customFormat="1" ht="15" customHeight="1">
      <c r="A3" s="41" t="s">
        <v>84</v>
      </c>
      <c r="B3" s="41"/>
      <c r="C3" s="41"/>
      <c r="D3" s="41"/>
      <c r="E3" s="41"/>
    </row>
    <row r="4" spans="1:10" s="64" customFormat="1" ht="15" customHeight="1">
      <c r="A4" s="42" t="s">
        <v>13</v>
      </c>
      <c r="B4" s="65"/>
      <c r="C4" s="65"/>
      <c r="D4" s="65"/>
      <c r="E4" s="65"/>
      <c r="F4" s="66"/>
    </row>
    <row r="5" spans="1:10" s="68" customFormat="1" ht="6" customHeight="1">
      <c r="A5" s="49"/>
      <c r="B5" s="67"/>
      <c r="C5" s="67"/>
      <c r="D5" s="67"/>
      <c r="E5" s="67"/>
    </row>
    <row r="6" spans="1:10" s="8" customFormat="1" ht="15" customHeight="1" thickBot="1">
      <c r="A6" s="338" t="s">
        <v>1887</v>
      </c>
      <c r="B6" s="339"/>
      <c r="C6" s="9"/>
      <c r="D6" s="9"/>
      <c r="E6" s="9"/>
    </row>
    <row r="7" spans="1:10" s="64" customFormat="1" ht="21.75" customHeight="1">
      <c r="A7" s="340"/>
      <c r="B7" s="342"/>
      <c r="C7" s="342"/>
      <c r="D7" s="342"/>
      <c r="E7" s="43"/>
    </row>
    <row r="8" spans="1:10" s="64" customFormat="1" ht="21.75" customHeight="1">
      <c r="A8" s="341"/>
      <c r="B8" s="44" t="s">
        <v>34</v>
      </c>
      <c r="C8" s="44" t="s">
        <v>35</v>
      </c>
      <c r="D8" s="44" t="s">
        <v>36</v>
      </c>
      <c r="E8" s="44" t="s">
        <v>37</v>
      </c>
    </row>
    <row r="9" spans="1:10" s="8" customFormat="1" ht="21" customHeight="1">
      <c r="A9" s="53" t="s">
        <v>37</v>
      </c>
      <c r="B9" s="236">
        <f>SUM(B12:B14)</f>
        <v>331</v>
      </c>
      <c r="C9" s="236">
        <f>SUM(C12:C14)</f>
        <v>1</v>
      </c>
      <c r="D9" s="236">
        <f>SUM(D12:D14)</f>
        <v>1</v>
      </c>
      <c r="E9" s="236">
        <f>SUM(B9:D9)</f>
        <v>333</v>
      </c>
      <c r="F9" s="10"/>
    </row>
    <row r="10" spans="1:10" s="8" customFormat="1" ht="9" customHeight="1">
      <c r="A10" s="53"/>
      <c r="B10" s="236"/>
      <c r="C10" s="236"/>
      <c r="D10" s="236"/>
      <c r="E10" s="236"/>
      <c r="F10" s="10"/>
    </row>
    <row r="11" spans="1:10" s="8" customFormat="1" ht="12" customHeight="1">
      <c r="A11" s="53" t="s">
        <v>0</v>
      </c>
      <c r="B11" s="255"/>
      <c r="C11" s="255"/>
      <c r="D11" s="255"/>
      <c r="E11" s="255"/>
    </row>
    <row r="12" spans="1:10" s="8" customFormat="1" ht="12" customHeight="1">
      <c r="A12" s="59" t="s">
        <v>1459</v>
      </c>
      <c r="B12" s="255">
        <v>290</v>
      </c>
      <c r="C12" s="255">
        <v>1</v>
      </c>
      <c r="D12" s="255">
        <v>1</v>
      </c>
      <c r="E12" s="236">
        <f t="shared" ref="E12:E14" si="0">SUM(B12:D12)</f>
        <v>292</v>
      </c>
      <c r="F12" s="202"/>
      <c r="G12" s="202"/>
      <c r="H12" s="202"/>
      <c r="I12" s="202"/>
      <c r="J12" s="202"/>
    </row>
    <row r="13" spans="1:10" s="8" customFormat="1" ht="12" customHeight="1">
      <c r="A13" s="59" t="s">
        <v>1460</v>
      </c>
      <c r="B13" s="255">
        <v>22</v>
      </c>
      <c r="C13" s="255">
        <v>0</v>
      </c>
      <c r="D13" s="255">
        <v>0</v>
      </c>
      <c r="E13" s="236">
        <f t="shared" si="0"/>
        <v>22</v>
      </c>
      <c r="F13" s="202"/>
      <c r="G13" s="202"/>
      <c r="H13" s="202"/>
      <c r="I13" s="202"/>
      <c r="J13" s="202"/>
    </row>
    <row r="14" spans="1:10" s="8" customFormat="1" ht="12" customHeight="1">
      <c r="A14" s="59" t="s">
        <v>1461</v>
      </c>
      <c r="B14" s="255">
        <v>19</v>
      </c>
      <c r="C14" s="255">
        <v>0</v>
      </c>
      <c r="D14" s="255">
        <v>0</v>
      </c>
      <c r="E14" s="236">
        <f t="shared" si="0"/>
        <v>19</v>
      </c>
      <c r="F14" s="202"/>
      <c r="G14" s="202"/>
      <c r="H14" s="202"/>
      <c r="I14" s="202"/>
      <c r="J14" s="202"/>
    </row>
    <row r="15" spans="1:10" s="8" customFormat="1" ht="9" customHeight="1">
      <c r="A15" s="59"/>
      <c r="B15" s="255"/>
      <c r="C15" s="255"/>
      <c r="D15" s="255"/>
      <c r="E15" s="236"/>
      <c r="F15" s="202"/>
      <c r="G15" s="202"/>
      <c r="H15" s="202"/>
      <c r="I15" s="202"/>
      <c r="J15" s="202"/>
    </row>
    <row r="16" spans="1:10" s="8" customFormat="1" ht="12" customHeight="1">
      <c r="A16" s="53" t="s">
        <v>1</v>
      </c>
      <c r="B16" s="255"/>
      <c r="C16" s="255"/>
      <c r="D16" s="255"/>
      <c r="E16" s="236"/>
      <c r="F16" s="202"/>
      <c r="G16" s="202"/>
      <c r="H16" s="202"/>
      <c r="I16" s="202"/>
      <c r="J16" s="202"/>
    </row>
    <row r="17" spans="1:10" s="85" customFormat="1" ht="12" customHeight="1">
      <c r="A17" s="78" t="s">
        <v>1708</v>
      </c>
      <c r="B17" s="255">
        <v>1</v>
      </c>
      <c r="C17" s="255">
        <v>0</v>
      </c>
      <c r="D17" s="255">
        <v>0</v>
      </c>
      <c r="E17" s="236">
        <f>SUM(B17:D17)</f>
        <v>1</v>
      </c>
      <c r="F17" s="202"/>
      <c r="G17" s="307"/>
      <c r="H17" s="202"/>
      <c r="I17" s="202"/>
      <c r="J17" s="202"/>
    </row>
    <row r="18" spans="1:10" s="85" customFormat="1" ht="12" customHeight="1">
      <c r="A18" s="78" t="s">
        <v>1709</v>
      </c>
      <c r="B18" s="255">
        <v>110</v>
      </c>
      <c r="C18" s="255">
        <v>0</v>
      </c>
      <c r="D18" s="255">
        <v>0</v>
      </c>
      <c r="E18" s="236">
        <f t="shared" ref="E18:E48" si="1">SUM(B18:D18)</f>
        <v>110</v>
      </c>
      <c r="F18" s="202"/>
      <c r="G18" s="307"/>
      <c r="H18" s="202"/>
      <c r="I18" s="202"/>
      <c r="J18" s="202"/>
    </row>
    <row r="19" spans="1:10" s="85" customFormat="1" ht="12" customHeight="1">
      <c r="A19" s="78" t="s">
        <v>1710</v>
      </c>
      <c r="B19" s="255">
        <v>6</v>
      </c>
      <c r="C19" s="255">
        <v>0</v>
      </c>
      <c r="D19" s="255">
        <v>0</v>
      </c>
      <c r="E19" s="236">
        <f t="shared" si="1"/>
        <v>6</v>
      </c>
      <c r="F19" s="202"/>
      <c r="G19" s="307"/>
      <c r="H19" s="202"/>
      <c r="I19" s="202"/>
      <c r="J19" s="202"/>
    </row>
    <row r="20" spans="1:10" s="85" customFormat="1" ht="12" customHeight="1">
      <c r="A20" s="78" t="s">
        <v>1711</v>
      </c>
      <c r="B20" s="256">
        <v>28</v>
      </c>
      <c r="C20" s="256">
        <v>0</v>
      </c>
      <c r="D20" s="255">
        <v>0</v>
      </c>
      <c r="E20" s="236">
        <f t="shared" si="1"/>
        <v>28</v>
      </c>
      <c r="F20" s="202"/>
      <c r="G20" s="307"/>
      <c r="H20" s="202"/>
      <c r="I20" s="202"/>
      <c r="J20" s="202"/>
    </row>
    <row r="21" spans="1:10" s="85" customFormat="1" ht="12" customHeight="1">
      <c r="A21" s="78" t="s">
        <v>1712</v>
      </c>
      <c r="B21" s="255">
        <v>2</v>
      </c>
      <c r="C21" s="255">
        <v>0</v>
      </c>
      <c r="D21" s="255">
        <v>0</v>
      </c>
      <c r="E21" s="236">
        <f t="shared" si="1"/>
        <v>2</v>
      </c>
      <c r="F21" s="202"/>
      <c r="G21" s="307"/>
      <c r="H21" s="202"/>
      <c r="I21" s="202"/>
      <c r="J21" s="202"/>
    </row>
    <row r="22" spans="1:10" s="85" customFormat="1" ht="12" customHeight="1">
      <c r="A22" s="78" t="s">
        <v>1721</v>
      </c>
      <c r="B22" s="255">
        <v>17</v>
      </c>
      <c r="C22" s="255">
        <v>0</v>
      </c>
      <c r="D22" s="255">
        <v>0</v>
      </c>
      <c r="E22" s="236">
        <f t="shared" si="1"/>
        <v>17</v>
      </c>
      <c r="F22" s="202"/>
      <c r="G22" s="307"/>
      <c r="H22" s="202"/>
      <c r="I22" s="202"/>
      <c r="J22" s="202"/>
    </row>
    <row r="23" spans="1:10" s="85" customFormat="1" ht="12" customHeight="1">
      <c r="A23" s="78" t="s">
        <v>1722</v>
      </c>
      <c r="B23" s="255">
        <v>9</v>
      </c>
      <c r="C23" s="255">
        <v>0</v>
      </c>
      <c r="D23" s="255">
        <v>0</v>
      </c>
      <c r="E23" s="236">
        <f t="shared" si="1"/>
        <v>9</v>
      </c>
      <c r="F23" s="202"/>
      <c r="G23" s="307"/>
      <c r="H23" s="202"/>
      <c r="I23" s="202"/>
      <c r="J23" s="202"/>
    </row>
    <row r="24" spans="1:10" s="85" customFormat="1" ht="21.6" customHeight="1">
      <c r="A24" s="78" t="s">
        <v>1723</v>
      </c>
      <c r="B24" s="255">
        <v>1</v>
      </c>
      <c r="C24" s="255">
        <v>0</v>
      </c>
      <c r="D24" s="255">
        <v>0</v>
      </c>
      <c r="E24" s="236">
        <f t="shared" si="1"/>
        <v>1</v>
      </c>
      <c r="F24" s="202"/>
      <c r="G24" s="307"/>
      <c r="H24" s="202"/>
      <c r="I24" s="202"/>
      <c r="J24" s="202"/>
    </row>
    <row r="25" spans="1:10" s="85" customFormat="1" ht="12" customHeight="1">
      <c r="A25" s="78" t="s">
        <v>1724</v>
      </c>
      <c r="B25" s="255">
        <v>2</v>
      </c>
      <c r="C25" s="255">
        <v>0</v>
      </c>
      <c r="D25" s="255">
        <v>0</v>
      </c>
      <c r="E25" s="236">
        <f t="shared" si="1"/>
        <v>2</v>
      </c>
      <c r="F25" s="202"/>
      <c r="G25" s="307"/>
      <c r="H25" s="202"/>
      <c r="I25" s="202"/>
      <c r="J25" s="202"/>
    </row>
    <row r="26" spans="1:10" s="85" customFormat="1" ht="12" customHeight="1">
      <c r="A26" s="78" t="s">
        <v>1725</v>
      </c>
      <c r="B26" s="255">
        <v>3</v>
      </c>
      <c r="C26" s="255">
        <v>1</v>
      </c>
      <c r="D26" s="255">
        <v>0</v>
      </c>
      <c r="E26" s="236">
        <f t="shared" si="1"/>
        <v>4</v>
      </c>
      <c r="F26" s="202"/>
      <c r="G26" s="307"/>
      <c r="H26" s="202"/>
      <c r="I26" s="202"/>
      <c r="J26" s="202"/>
    </row>
    <row r="27" spans="1:10" s="85" customFormat="1" ht="12" customHeight="1">
      <c r="A27" s="78" t="s">
        <v>1726</v>
      </c>
      <c r="B27" s="255">
        <v>8</v>
      </c>
      <c r="C27" s="255">
        <v>0</v>
      </c>
      <c r="D27" s="255">
        <v>0</v>
      </c>
      <c r="E27" s="236">
        <f t="shared" si="1"/>
        <v>8</v>
      </c>
      <c r="F27" s="202"/>
      <c r="G27" s="307"/>
      <c r="H27" s="202"/>
      <c r="I27" s="202"/>
      <c r="J27" s="202"/>
    </row>
    <row r="28" spans="1:10" s="85" customFormat="1" ht="12" customHeight="1">
      <c r="A28" s="78" t="s">
        <v>1727</v>
      </c>
      <c r="B28" s="255">
        <v>5</v>
      </c>
      <c r="C28" s="255">
        <v>0</v>
      </c>
      <c r="D28" s="255">
        <v>0</v>
      </c>
      <c r="E28" s="236">
        <f t="shared" si="1"/>
        <v>5</v>
      </c>
      <c r="F28" s="202"/>
      <c r="G28" s="307"/>
      <c r="H28" s="202"/>
      <c r="I28" s="202"/>
      <c r="J28" s="202"/>
    </row>
    <row r="29" spans="1:10" s="85" customFormat="1" ht="12" customHeight="1">
      <c r="A29" s="78" t="s">
        <v>1728</v>
      </c>
      <c r="B29" s="256">
        <v>1</v>
      </c>
      <c r="C29" s="256">
        <v>0</v>
      </c>
      <c r="D29" s="255">
        <v>0</v>
      </c>
      <c r="E29" s="236">
        <f t="shared" si="1"/>
        <v>1</v>
      </c>
      <c r="F29" s="202"/>
      <c r="G29" s="307"/>
      <c r="H29" s="202"/>
      <c r="I29" s="202"/>
      <c r="J29" s="202"/>
    </row>
    <row r="30" spans="1:10" s="15" customFormat="1" ht="12" customHeight="1">
      <c r="A30" s="78" t="s">
        <v>1729</v>
      </c>
      <c r="B30" s="255">
        <v>4</v>
      </c>
      <c r="C30" s="255">
        <v>0</v>
      </c>
      <c r="D30" s="255">
        <v>0</v>
      </c>
      <c r="E30" s="236">
        <f t="shared" si="1"/>
        <v>4</v>
      </c>
      <c r="F30" s="202"/>
      <c r="G30" s="307"/>
      <c r="H30" s="202"/>
      <c r="I30" s="202"/>
      <c r="J30" s="202"/>
    </row>
    <row r="31" spans="1:10" s="15" customFormat="1" ht="12" customHeight="1">
      <c r="A31" s="78" t="s">
        <v>1730</v>
      </c>
      <c r="B31" s="255">
        <v>3</v>
      </c>
      <c r="C31" s="255">
        <v>0</v>
      </c>
      <c r="D31" s="255">
        <v>0</v>
      </c>
      <c r="E31" s="236">
        <f t="shared" si="1"/>
        <v>3</v>
      </c>
      <c r="F31" s="202"/>
      <c r="G31" s="307"/>
      <c r="H31" s="202"/>
      <c r="I31" s="202"/>
      <c r="J31" s="202"/>
    </row>
    <row r="32" spans="1:10" s="15" customFormat="1" ht="12" customHeight="1">
      <c r="A32" s="78" t="s">
        <v>1713</v>
      </c>
      <c r="B32" s="255">
        <v>2</v>
      </c>
      <c r="C32" s="255">
        <v>0</v>
      </c>
      <c r="D32" s="255">
        <v>0</v>
      </c>
      <c r="E32" s="236">
        <f t="shared" si="1"/>
        <v>2</v>
      </c>
      <c r="F32" s="202"/>
      <c r="G32" s="307"/>
      <c r="H32" s="202"/>
      <c r="I32" s="202"/>
      <c r="J32" s="202"/>
    </row>
    <row r="33" spans="1:10" s="15" customFormat="1" ht="12" customHeight="1">
      <c r="A33" s="78" t="s">
        <v>1731</v>
      </c>
      <c r="B33" s="255">
        <v>10</v>
      </c>
      <c r="C33" s="255">
        <v>0</v>
      </c>
      <c r="D33" s="255">
        <v>0</v>
      </c>
      <c r="E33" s="236">
        <f t="shared" si="1"/>
        <v>10</v>
      </c>
      <c r="F33" s="202"/>
      <c r="G33" s="307"/>
      <c r="H33" s="202"/>
      <c r="I33" s="202"/>
      <c r="J33" s="202"/>
    </row>
    <row r="34" spans="1:10" s="15" customFormat="1" ht="12" customHeight="1">
      <c r="A34" s="78" t="s">
        <v>1714</v>
      </c>
      <c r="B34" s="255">
        <v>15</v>
      </c>
      <c r="C34" s="255">
        <v>0</v>
      </c>
      <c r="D34" s="255">
        <v>0</v>
      </c>
      <c r="E34" s="236">
        <f t="shared" si="1"/>
        <v>15</v>
      </c>
      <c r="F34" s="202"/>
      <c r="G34" s="307"/>
      <c r="H34" s="202"/>
      <c r="I34" s="202"/>
      <c r="J34" s="202"/>
    </row>
    <row r="35" spans="1:10" s="15" customFormat="1" ht="12" customHeight="1">
      <c r="A35" s="78" t="s">
        <v>1715</v>
      </c>
      <c r="B35" s="255">
        <v>15</v>
      </c>
      <c r="C35" s="255">
        <v>0</v>
      </c>
      <c r="D35" s="255">
        <v>1</v>
      </c>
      <c r="E35" s="236">
        <f t="shared" si="1"/>
        <v>16</v>
      </c>
      <c r="F35" s="202"/>
      <c r="G35" s="307"/>
      <c r="H35" s="202"/>
      <c r="I35" s="202"/>
      <c r="J35" s="202"/>
    </row>
    <row r="36" spans="1:10" s="15" customFormat="1" ht="12" customHeight="1">
      <c r="A36" s="78" t="s">
        <v>1732</v>
      </c>
      <c r="B36" s="255">
        <v>3</v>
      </c>
      <c r="C36" s="255">
        <v>0</v>
      </c>
      <c r="D36" s="255">
        <v>0</v>
      </c>
      <c r="E36" s="236">
        <f t="shared" si="1"/>
        <v>3</v>
      </c>
      <c r="F36" s="202"/>
      <c r="G36" s="307"/>
      <c r="H36" s="202"/>
      <c r="I36" s="202"/>
      <c r="J36" s="202"/>
    </row>
    <row r="37" spans="1:10" s="15" customFormat="1" ht="12" customHeight="1">
      <c r="A37" s="78" t="s">
        <v>1716</v>
      </c>
      <c r="B37" s="255">
        <v>24</v>
      </c>
      <c r="C37" s="255">
        <v>0</v>
      </c>
      <c r="D37" s="255">
        <v>0</v>
      </c>
      <c r="E37" s="236">
        <f t="shared" si="1"/>
        <v>24</v>
      </c>
      <c r="F37" s="202"/>
      <c r="G37" s="307"/>
      <c r="H37" s="202"/>
      <c r="I37" s="202"/>
      <c r="J37" s="202"/>
    </row>
    <row r="38" spans="1:10" s="15" customFormat="1" ht="12" customHeight="1">
      <c r="A38" s="78" t="s">
        <v>1733</v>
      </c>
      <c r="B38" s="255">
        <v>1</v>
      </c>
      <c r="C38" s="255">
        <v>0</v>
      </c>
      <c r="D38" s="255">
        <v>0</v>
      </c>
      <c r="E38" s="236">
        <f t="shared" si="1"/>
        <v>1</v>
      </c>
      <c r="F38" s="202"/>
      <c r="G38" s="307"/>
      <c r="H38" s="202"/>
      <c r="I38" s="202"/>
      <c r="J38" s="202"/>
    </row>
    <row r="39" spans="1:10" s="15" customFormat="1" ht="12" customHeight="1">
      <c r="A39" s="78" t="s">
        <v>1717</v>
      </c>
      <c r="B39" s="255">
        <v>31</v>
      </c>
      <c r="C39" s="255">
        <v>0</v>
      </c>
      <c r="D39" s="255">
        <v>0</v>
      </c>
      <c r="E39" s="236">
        <f t="shared" si="1"/>
        <v>31</v>
      </c>
      <c r="F39" s="202"/>
      <c r="G39" s="307"/>
      <c r="H39" s="202"/>
      <c r="I39" s="202"/>
      <c r="J39" s="202"/>
    </row>
    <row r="40" spans="1:10" s="15" customFormat="1" ht="12" customHeight="1">
      <c r="A40" s="78" t="s">
        <v>1718</v>
      </c>
      <c r="B40" s="255">
        <v>3</v>
      </c>
      <c r="C40" s="255">
        <v>0</v>
      </c>
      <c r="D40" s="255">
        <v>0</v>
      </c>
      <c r="E40" s="236">
        <f t="shared" si="1"/>
        <v>3</v>
      </c>
      <c r="F40" s="202"/>
      <c r="G40" s="307"/>
      <c r="H40" s="202"/>
      <c r="I40" s="202"/>
      <c r="J40" s="202"/>
    </row>
    <row r="41" spans="1:10" s="15" customFormat="1" ht="12" customHeight="1">
      <c r="A41" s="78" t="s">
        <v>1734</v>
      </c>
      <c r="B41" s="255">
        <v>1</v>
      </c>
      <c r="C41" s="255">
        <v>0</v>
      </c>
      <c r="D41" s="255">
        <v>0</v>
      </c>
      <c r="E41" s="236">
        <f t="shared" si="1"/>
        <v>1</v>
      </c>
      <c r="F41" s="202"/>
      <c r="G41" s="307"/>
      <c r="H41" s="202"/>
      <c r="I41" s="202"/>
      <c r="J41" s="202"/>
    </row>
    <row r="42" spans="1:10" s="15" customFormat="1" ht="12" customHeight="1">
      <c r="A42" s="78" t="s">
        <v>1719</v>
      </c>
      <c r="B42" s="255">
        <v>9</v>
      </c>
      <c r="C42" s="255">
        <v>0</v>
      </c>
      <c r="D42" s="255">
        <v>0</v>
      </c>
      <c r="E42" s="236">
        <f t="shared" si="1"/>
        <v>9</v>
      </c>
      <c r="F42" s="202"/>
      <c r="G42" s="307"/>
      <c r="H42" s="202"/>
      <c r="I42" s="202"/>
      <c r="J42" s="202"/>
    </row>
    <row r="43" spans="1:10" s="15" customFormat="1" ht="12" customHeight="1">
      <c r="A43" s="78" t="s">
        <v>1720</v>
      </c>
      <c r="B43" s="255">
        <v>5</v>
      </c>
      <c r="C43" s="255">
        <v>0</v>
      </c>
      <c r="D43" s="255">
        <v>0</v>
      </c>
      <c r="E43" s="236">
        <f t="shared" si="1"/>
        <v>5</v>
      </c>
      <c r="F43" s="202"/>
      <c r="G43" s="307"/>
      <c r="H43" s="202"/>
      <c r="I43" s="202"/>
      <c r="J43" s="202"/>
    </row>
    <row r="44" spans="1:10" s="15" customFormat="1" ht="12" customHeight="1">
      <c r="A44" s="78" t="s">
        <v>1735</v>
      </c>
      <c r="B44" s="255">
        <v>1</v>
      </c>
      <c r="C44" s="255">
        <v>0</v>
      </c>
      <c r="D44" s="255">
        <v>0</v>
      </c>
      <c r="E44" s="236">
        <f t="shared" si="1"/>
        <v>1</v>
      </c>
      <c r="F44" s="202"/>
      <c r="G44" s="307"/>
      <c r="H44" s="202"/>
      <c r="I44" s="202"/>
      <c r="J44" s="202"/>
    </row>
    <row r="45" spans="1:10" s="15" customFormat="1" ht="12" customHeight="1">
      <c r="A45" s="78" t="s">
        <v>1736</v>
      </c>
      <c r="B45" s="255">
        <v>5</v>
      </c>
      <c r="C45" s="255">
        <v>0</v>
      </c>
      <c r="D45" s="255">
        <v>0</v>
      </c>
      <c r="E45" s="236">
        <f t="shared" si="1"/>
        <v>5</v>
      </c>
      <c r="F45" s="202"/>
      <c r="G45" s="307"/>
      <c r="H45" s="202"/>
      <c r="I45" s="202"/>
      <c r="J45" s="202"/>
    </row>
    <row r="46" spans="1:10" s="15" customFormat="1" ht="12" customHeight="1">
      <c r="A46" s="78" t="s">
        <v>1737</v>
      </c>
      <c r="B46" s="255">
        <v>3</v>
      </c>
      <c r="C46" s="255">
        <v>0</v>
      </c>
      <c r="D46" s="255">
        <v>0</v>
      </c>
      <c r="E46" s="236">
        <f t="shared" si="1"/>
        <v>3</v>
      </c>
      <c r="F46" s="202"/>
      <c r="G46" s="307"/>
      <c r="H46" s="202"/>
      <c r="I46" s="202"/>
      <c r="J46" s="202"/>
    </row>
    <row r="47" spans="1:10" s="15" customFormat="1" ht="12" customHeight="1">
      <c r="A47" s="78" t="s">
        <v>1738</v>
      </c>
      <c r="B47" s="255">
        <v>1</v>
      </c>
      <c r="C47" s="255">
        <v>0</v>
      </c>
      <c r="D47" s="255">
        <v>0</v>
      </c>
      <c r="E47" s="236">
        <f t="shared" si="1"/>
        <v>1</v>
      </c>
      <c r="F47" s="202"/>
      <c r="G47" s="307"/>
      <c r="H47" s="202"/>
      <c r="I47" s="202"/>
      <c r="J47" s="202"/>
    </row>
    <row r="48" spans="1:10" s="15" customFormat="1" ht="12" customHeight="1">
      <c r="A48" s="78" t="s">
        <v>1739</v>
      </c>
      <c r="B48" s="255">
        <v>2</v>
      </c>
      <c r="C48" s="255">
        <v>0</v>
      </c>
      <c r="D48" s="255">
        <v>0</v>
      </c>
      <c r="E48" s="236">
        <f t="shared" si="1"/>
        <v>2</v>
      </c>
      <c r="F48" s="202"/>
      <c r="G48" s="307"/>
      <c r="H48" s="202"/>
      <c r="I48" s="202"/>
      <c r="J48" s="202"/>
    </row>
    <row r="49" spans="1:10" s="15" customFormat="1" ht="12" customHeight="1">
      <c r="A49" s="78"/>
      <c r="B49" s="255"/>
      <c r="C49" s="255"/>
      <c r="D49" s="255"/>
      <c r="E49" s="236"/>
      <c r="F49" s="202"/>
      <c r="G49" s="307"/>
      <c r="H49" s="202"/>
      <c r="I49" s="202"/>
      <c r="J49" s="202"/>
    </row>
    <row r="50" spans="1:10" ht="15" customHeight="1">
      <c r="A50" s="361" t="s">
        <v>19</v>
      </c>
      <c r="B50" s="361">
        <v>0</v>
      </c>
      <c r="C50" s="361">
        <v>0</v>
      </c>
      <c r="D50" s="361"/>
      <c r="E50" s="361"/>
      <c r="G50" s="307"/>
    </row>
    <row r="51" spans="1:10" ht="15" customHeight="1">
      <c r="G51" s="307"/>
    </row>
    <row r="52" spans="1:10" ht="15" customHeight="1">
      <c r="G52" s="307"/>
    </row>
    <row r="53" spans="1:10" ht="15" customHeight="1">
      <c r="G53" s="307"/>
    </row>
    <row r="54" spans="1:10" ht="15" customHeight="1">
      <c r="G54" s="307"/>
    </row>
    <row r="55" spans="1:10" ht="15" customHeight="1">
      <c r="G55" s="307"/>
    </row>
    <row r="56" spans="1:10" ht="15" customHeight="1">
      <c r="G56" s="307"/>
    </row>
    <row r="57" spans="1:10" ht="15" customHeight="1">
      <c r="G57" s="307"/>
    </row>
    <row r="58" spans="1:10" ht="15" customHeight="1">
      <c r="G58" s="307"/>
    </row>
    <row r="59" spans="1:10" ht="15" customHeight="1">
      <c r="G59" s="307"/>
    </row>
    <row r="60" spans="1:10" ht="15" customHeight="1">
      <c r="G60" s="307"/>
    </row>
    <row r="61" spans="1:10" ht="15" customHeight="1">
      <c r="G61" s="307"/>
    </row>
    <row r="62" spans="1:10" ht="15" customHeight="1">
      <c r="G62" s="307"/>
    </row>
    <row r="63" spans="1:10" ht="15" customHeight="1">
      <c r="G63" s="307"/>
    </row>
    <row r="64" spans="1:10" ht="15" customHeight="1">
      <c r="G64" s="307"/>
    </row>
    <row r="65" spans="7:7" ht="15" customHeight="1">
      <c r="G65" s="307"/>
    </row>
    <row r="66" spans="7:7" ht="15" customHeight="1">
      <c r="G66" s="307"/>
    </row>
    <row r="67" spans="7:7" ht="15" customHeight="1">
      <c r="G67" s="307"/>
    </row>
    <row r="68" spans="7:7" ht="15" customHeight="1">
      <c r="G68" s="307"/>
    </row>
    <row r="69" spans="7:7" ht="15" customHeight="1">
      <c r="G69" s="307"/>
    </row>
    <row r="70" spans="7:7" ht="15" customHeight="1">
      <c r="G70" s="307"/>
    </row>
    <row r="71" spans="7:7" ht="15" customHeight="1">
      <c r="G71" s="307"/>
    </row>
    <row r="72" spans="7:7" ht="15" customHeight="1">
      <c r="G72" s="307"/>
    </row>
    <row r="73" spans="7:7" ht="15" customHeight="1">
      <c r="G73" s="307"/>
    </row>
    <row r="74" spans="7:7" ht="15" customHeight="1">
      <c r="G74" s="307"/>
    </row>
    <row r="75" spans="7:7" ht="15" customHeight="1">
      <c r="G75" s="307"/>
    </row>
    <row r="76" spans="7:7" ht="15" customHeight="1">
      <c r="G76" s="307"/>
    </row>
    <row r="77" spans="7:7" ht="15" customHeight="1">
      <c r="G77" s="307"/>
    </row>
    <row r="78" spans="7:7" ht="15" customHeight="1">
      <c r="G78" s="307"/>
    </row>
    <row r="79" spans="7:7" ht="15" customHeight="1">
      <c r="G79" s="307"/>
    </row>
    <row r="80" spans="7:7" ht="15" customHeight="1">
      <c r="G80" s="307"/>
    </row>
    <row r="81" spans="7:7" ht="15" customHeight="1">
      <c r="G81" s="307"/>
    </row>
    <row r="82" spans="7:7" ht="15" customHeight="1">
      <c r="G82" s="307"/>
    </row>
    <row r="83" spans="7:7" ht="15" customHeight="1">
      <c r="G83" s="307"/>
    </row>
    <row r="84" spans="7:7" ht="15" customHeight="1">
      <c r="G84" s="307"/>
    </row>
    <row r="85" spans="7:7" ht="15" customHeight="1">
      <c r="G85" s="307"/>
    </row>
    <row r="86" spans="7:7" ht="15" customHeight="1">
      <c r="G86" s="307"/>
    </row>
    <row r="87" spans="7:7" ht="15" customHeight="1">
      <c r="G87" s="307"/>
    </row>
    <row r="88" spans="7:7" ht="15" customHeight="1">
      <c r="G88" s="307"/>
    </row>
    <row r="89" spans="7:7" ht="15" customHeight="1">
      <c r="G89" s="307"/>
    </row>
    <row r="90" spans="7:7" ht="15" customHeight="1">
      <c r="G90" s="307"/>
    </row>
    <row r="91" spans="7:7" ht="15" customHeight="1">
      <c r="G91" s="307"/>
    </row>
    <row r="92" spans="7:7" ht="15" customHeight="1">
      <c r="G92" s="307"/>
    </row>
    <row r="93" spans="7:7" ht="15" customHeight="1">
      <c r="G93" s="307"/>
    </row>
    <row r="94" spans="7:7" ht="15" customHeight="1">
      <c r="G94" s="307"/>
    </row>
    <row r="95" spans="7:7" ht="15" customHeight="1">
      <c r="G95" s="307"/>
    </row>
    <row r="96" spans="7:7" ht="15" customHeight="1">
      <c r="G96" s="307"/>
    </row>
    <row r="97" spans="7:7" ht="15" customHeight="1">
      <c r="G97" s="307"/>
    </row>
    <row r="98" spans="7:7" ht="15" customHeight="1">
      <c r="G98" s="307"/>
    </row>
    <row r="99" spans="7:7" ht="15" customHeight="1">
      <c r="G99" s="307"/>
    </row>
    <row r="100" spans="7:7" ht="15" customHeight="1">
      <c r="G100" s="307"/>
    </row>
    <row r="101" spans="7:7" ht="15" customHeight="1">
      <c r="G101" s="307"/>
    </row>
    <row r="102" spans="7:7" ht="15" customHeight="1">
      <c r="G102" s="307"/>
    </row>
    <row r="103" spans="7:7" ht="15" customHeight="1">
      <c r="G103" s="307"/>
    </row>
    <row r="104" spans="7:7" ht="15" customHeight="1">
      <c r="G104" s="307"/>
    </row>
    <row r="105" spans="7:7" ht="15" customHeight="1">
      <c r="G105" s="307"/>
    </row>
    <row r="106" spans="7:7" ht="15" customHeight="1">
      <c r="G106" s="307"/>
    </row>
    <row r="107" spans="7:7" ht="15" customHeight="1">
      <c r="G107" s="307"/>
    </row>
    <row r="108" spans="7:7" ht="15" customHeight="1">
      <c r="G108" s="307"/>
    </row>
    <row r="109" spans="7:7" ht="15" customHeight="1">
      <c r="G109" s="307"/>
    </row>
    <row r="110" spans="7:7" ht="15" customHeight="1">
      <c r="G110" s="307"/>
    </row>
    <row r="111" spans="7:7" ht="15" customHeight="1">
      <c r="G111" s="307"/>
    </row>
    <row r="112" spans="7:7" ht="15" customHeight="1">
      <c r="G112" s="307"/>
    </row>
    <row r="113" spans="7:7" ht="15" customHeight="1">
      <c r="G113" s="307"/>
    </row>
    <row r="114" spans="7:7" ht="15" customHeight="1">
      <c r="G114" s="307"/>
    </row>
    <row r="115" spans="7:7" ht="15" customHeight="1">
      <c r="G115" s="307"/>
    </row>
    <row r="116" spans="7:7" ht="15" customHeight="1">
      <c r="G116" s="307"/>
    </row>
    <row r="117" spans="7:7" ht="15" customHeight="1">
      <c r="G117" s="307"/>
    </row>
    <row r="118" spans="7:7" ht="15" customHeight="1">
      <c r="G118" s="307"/>
    </row>
    <row r="119" spans="7:7" ht="15" customHeight="1">
      <c r="G119" s="307"/>
    </row>
    <row r="120" spans="7:7" ht="15" customHeight="1">
      <c r="G120" s="307"/>
    </row>
    <row r="121" spans="7:7" ht="15" customHeight="1">
      <c r="G121" s="307"/>
    </row>
    <row r="122" spans="7:7" ht="15" customHeight="1">
      <c r="G122" s="307"/>
    </row>
    <row r="123" spans="7:7" ht="15" customHeight="1">
      <c r="G123" s="307"/>
    </row>
    <row r="124" spans="7:7" ht="15" customHeight="1">
      <c r="G124" s="307"/>
    </row>
    <row r="125" spans="7:7" ht="15" customHeight="1">
      <c r="G125" s="307"/>
    </row>
    <row r="126" spans="7:7" ht="15" customHeight="1">
      <c r="G126" s="307"/>
    </row>
    <row r="127" spans="7:7" ht="15" customHeight="1">
      <c r="G127" s="307"/>
    </row>
    <row r="128" spans="7:7" ht="15" customHeight="1">
      <c r="G128" s="307"/>
    </row>
    <row r="129" spans="7:7" ht="15" customHeight="1">
      <c r="G129" s="307"/>
    </row>
    <row r="130" spans="7:7" ht="15" customHeight="1">
      <c r="G130" s="307"/>
    </row>
    <row r="131" spans="7:7" ht="15" customHeight="1">
      <c r="G131" s="307"/>
    </row>
    <row r="132" spans="7:7" ht="15" customHeight="1">
      <c r="G132" s="307"/>
    </row>
    <row r="133" spans="7:7" ht="15" customHeight="1">
      <c r="G133" s="307"/>
    </row>
    <row r="134" spans="7:7" ht="15" customHeight="1">
      <c r="G134" s="307"/>
    </row>
    <row r="135" spans="7:7" ht="15" customHeight="1"/>
    <row r="136" spans="7:7" ht="15" customHeight="1"/>
    <row r="137" spans="7:7" ht="15" customHeight="1"/>
    <row r="138" spans="7:7" ht="15" customHeight="1"/>
    <row r="139" spans="7:7" ht="15" customHeight="1"/>
    <row r="140" spans="7:7" ht="15" customHeight="1"/>
    <row r="141" spans="7:7" ht="15" customHeight="1"/>
    <row r="142" spans="7:7" ht="15" customHeight="1"/>
    <row r="143" spans="7:7" ht="15" customHeight="1"/>
    <row r="144" spans="7:7"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sheetData>
  <mergeCells count="5">
    <mergeCell ref="A1:C1"/>
    <mergeCell ref="A7:A8"/>
    <mergeCell ref="B7:D7"/>
    <mergeCell ref="A6:B6"/>
    <mergeCell ref="A50:E50"/>
  </mergeCells>
  <phoneticPr fontId="0" type="noConversion"/>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J427"/>
  <sheetViews>
    <sheetView zoomScaleNormal="100" workbookViewId="0">
      <pane ySplit="8" topLeftCell="A9" activePane="bottomLeft" state="frozen"/>
      <selection activeCell="A19" sqref="A19"/>
      <selection pane="bottomLeft" activeCell="A21" sqref="A21"/>
    </sheetView>
  </sheetViews>
  <sheetFormatPr baseColWidth="10" defaultColWidth="11.42578125" defaultRowHeight="24.75" customHeight="1"/>
  <cols>
    <col min="1" max="1" width="142.7109375" style="11" customWidth="1"/>
    <col min="2" max="2" width="10.7109375" style="11" customWidth="1"/>
    <col min="3" max="4" width="9.7109375" style="11" customWidth="1"/>
    <col min="5" max="5" width="9.7109375" style="190" customWidth="1"/>
    <col min="6" max="6" width="15.140625" style="11" customWidth="1"/>
    <col min="7" max="16384" width="11.42578125" style="11"/>
  </cols>
  <sheetData>
    <row r="1" spans="1:10" s="2" customFormat="1" ht="15.75" customHeight="1">
      <c r="A1" s="335" t="s">
        <v>32</v>
      </c>
      <c r="B1" s="346"/>
      <c r="C1" s="346"/>
      <c r="D1" s="37"/>
      <c r="E1" s="37"/>
      <c r="F1" s="84" t="s">
        <v>99</v>
      </c>
    </row>
    <row r="2" spans="1:10" s="2" customFormat="1" ht="5.25" customHeight="1">
      <c r="A2" s="1"/>
      <c r="B2" s="1"/>
      <c r="C2" s="1"/>
      <c r="D2" s="1"/>
      <c r="E2" s="1"/>
    </row>
    <row r="3" spans="1:10" s="64" customFormat="1" ht="15" customHeight="1">
      <c r="A3" s="41" t="s">
        <v>93</v>
      </c>
      <c r="B3" s="41"/>
      <c r="C3" s="41"/>
      <c r="D3" s="41"/>
      <c r="E3" s="42"/>
    </row>
    <row r="4" spans="1:10" s="64" customFormat="1" ht="15" customHeight="1">
      <c r="A4" s="42" t="s">
        <v>13</v>
      </c>
      <c r="B4" s="65"/>
      <c r="C4" s="65"/>
      <c r="D4" s="65"/>
      <c r="E4" s="65"/>
      <c r="F4" s="66"/>
    </row>
    <row r="5" spans="1:10" s="68" customFormat="1" ht="6" customHeight="1">
      <c r="A5" s="49"/>
      <c r="B5" s="67"/>
      <c r="C5" s="67"/>
      <c r="D5" s="67"/>
      <c r="E5" s="67"/>
    </row>
    <row r="6" spans="1:10" s="8" customFormat="1" ht="15" customHeight="1" thickBot="1">
      <c r="A6" s="338" t="s">
        <v>1887</v>
      </c>
      <c r="B6" s="339"/>
      <c r="C6" s="9"/>
      <c r="D6" s="9"/>
      <c r="E6" s="10"/>
    </row>
    <row r="7" spans="1:10" s="64" customFormat="1" ht="21.75" customHeight="1">
      <c r="A7" s="340"/>
      <c r="B7" s="342"/>
      <c r="C7" s="342"/>
      <c r="D7" s="342"/>
      <c r="E7" s="266"/>
    </row>
    <row r="8" spans="1:10" s="64" customFormat="1" ht="21.75" customHeight="1">
      <c r="A8" s="341"/>
      <c r="B8" s="249" t="s">
        <v>34</v>
      </c>
      <c r="C8" s="249" t="s">
        <v>35</v>
      </c>
      <c r="D8" s="249" t="s">
        <v>36</v>
      </c>
      <c r="E8" s="267" t="s">
        <v>37</v>
      </c>
    </row>
    <row r="9" spans="1:10" s="8" customFormat="1" ht="21" customHeight="1">
      <c r="A9" s="250" t="s">
        <v>37</v>
      </c>
      <c r="B9" s="268">
        <f>SUM(B12:B25)</f>
        <v>28</v>
      </c>
      <c r="C9" s="268">
        <f>SUM(C12:C25)</f>
        <v>1</v>
      </c>
      <c r="D9" s="268">
        <f>SUM(D12:D25)</f>
        <v>0</v>
      </c>
      <c r="E9" s="268">
        <f>SUM(E12:E25)</f>
        <v>29</v>
      </c>
      <c r="F9" s="10"/>
    </row>
    <row r="10" spans="1:10" s="8" customFormat="1" ht="9" customHeight="1">
      <c r="A10" s="59"/>
      <c r="B10" s="85"/>
      <c r="C10" s="63"/>
      <c r="D10" s="63"/>
      <c r="E10" s="268"/>
    </row>
    <row r="11" spans="1:10" s="8" customFormat="1" ht="12" customHeight="1">
      <c r="A11" s="250" t="s">
        <v>1</v>
      </c>
      <c r="B11" s="85"/>
      <c r="C11" s="63"/>
      <c r="D11" s="63"/>
      <c r="E11" s="268"/>
    </row>
    <row r="12" spans="1:10" s="85" customFormat="1" ht="14.25" customHeight="1">
      <c r="A12" s="78" t="s">
        <v>1709</v>
      </c>
      <c r="B12" s="255">
        <v>1</v>
      </c>
      <c r="C12" s="255">
        <v>0</v>
      </c>
      <c r="D12" s="255">
        <v>0</v>
      </c>
      <c r="E12" s="118">
        <f t="shared" ref="E12:E15" si="0">SUM(B12:D12)</f>
        <v>1</v>
      </c>
      <c r="F12" s="202"/>
      <c r="G12" s="202"/>
      <c r="H12" s="202"/>
      <c r="I12" s="202"/>
      <c r="J12" s="202"/>
    </row>
    <row r="13" spans="1:10" s="85" customFormat="1" ht="14.25" customHeight="1">
      <c r="A13" s="78" t="s">
        <v>1717</v>
      </c>
      <c r="B13" s="255">
        <v>17</v>
      </c>
      <c r="C13" s="255">
        <v>1</v>
      </c>
      <c r="D13" s="255">
        <v>0</v>
      </c>
      <c r="E13" s="118">
        <f t="shared" si="0"/>
        <v>18</v>
      </c>
      <c r="F13" s="202"/>
      <c r="G13" s="202"/>
      <c r="H13" s="202"/>
      <c r="I13" s="202"/>
      <c r="J13" s="202"/>
    </row>
    <row r="14" spans="1:10" s="85" customFormat="1" ht="14.25" customHeight="1">
      <c r="A14" s="78" t="s">
        <v>1718</v>
      </c>
      <c r="B14" s="255">
        <v>8</v>
      </c>
      <c r="C14" s="255">
        <v>0</v>
      </c>
      <c r="D14" s="255">
        <v>0</v>
      </c>
      <c r="E14" s="118">
        <f t="shared" si="0"/>
        <v>8</v>
      </c>
      <c r="F14" s="202"/>
      <c r="G14" s="202"/>
      <c r="H14" s="202"/>
      <c r="I14" s="202"/>
      <c r="J14" s="202"/>
    </row>
    <row r="15" spans="1:10" s="85" customFormat="1" ht="14.25" customHeight="1">
      <c r="A15" s="78" t="s">
        <v>1734</v>
      </c>
      <c r="B15" s="255">
        <v>2</v>
      </c>
      <c r="C15" s="255">
        <v>0</v>
      </c>
      <c r="D15" s="255">
        <v>0</v>
      </c>
      <c r="E15" s="118">
        <f t="shared" si="0"/>
        <v>2</v>
      </c>
      <c r="F15" s="202"/>
      <c r="G15" s="202"/>
      <c r="H15" s="202"/>
      <c r="I15" s="202"/>
      <c r="J15" s="202"/>
    </row>
    <row r="16" spans="1:10" s="85" customFormat="1" ht="14.25" customHeight="1">
      <c r="A16" s="78"/>
      <c r="B16" s="255"/>
      <c r="C16" s="255"/>
      <c r="D16" s="255"/>
      <c r="E16" s="118"/>
      <c r="F16" s="202"/>
      <c r="G16" s="202"/>
      <c r="H16" s="202"/>
      <c r="I16" s="202"/>
      <c r="J16" s="202"/>
    </row>
    <row r="17" spans="1:10" s="85" customFormat="1" ht="21.6" customHeight="1">
      <c r="A17" s="361" t="s">
        <v>19</v>
      </c>
      <c r="B17" s="361">
        <v>0</v>
      </c>
      <c r="C17" s="361">
        <v>0</v>
      </c>
      <c r="D17" s="361"/>
      <c r="E17" s="361"/>
      <c r="F17" s="202"/>
      <c r="G17" s="202"/>
      <c r="H17" s="202"/>
      <c r="I17" s="202"/>
      <c r="J17" s="202"/>
    </row>
    <row r="18" spans="1:10" s="85" customFormat="1" ht="21.6" customHeight="1">
      <c r="A18" s="78"/>
      <c r="B18" s="255"/>
      <c r="C18" s="255"/>
      <c r="D18" s="255"/>
      <c r="E18" s="118"/>
      <c r="F18" s="202"/>
      <c r="G18" s="202"/>
      <c r="H18" s="202"/>
      <c r="I18" s="202"/>
      <c r="J18" s="202"/>
    </row>
    <row r="19" spans="1:10" s="85" customFormat="1" ht="21.6" customHeight="1">
      <c r="A19" s="78"/>
      <c r="B19" s="255"/>
      <c r="C19" s="255"/>
      <c r="D19" s="255"/>
      <c r="E19" s="118"/>
      <c r="F19" s="202"/>
      <c r="G19" s="202"/>
      <c r="H19" s="202"/>
      <c r="I19" s="202"/>
      <c r="J19" s="202"/>
    </row>
    <row r="20" spans="1:10" ht="15" customHeight="1">
      <c r="E20" s="269"/>
    </row>
    <row r="21" spans="1:10" ht="15" customHeight="1">
      <c r="E21" s="270"/>
    </row>
    <row r="22" spans="1:10" ht="15" customHeight="1"/>
    <row r="23" spans="1:10" ht="15" customHeight="1">
      <c r="E23" s="271"/>
    </row>
    <row r="24" spans="1:10" ht="15" customHeight="1"/>
    <row r="25" spans="1:10" ht="15" customHeight="1"/>
    <row r="26" spans="1:10" ht="15" customHeight="1"/>
    <row r="27" spans="1:10" ht="15" customHeight="1"/>
    <row r="28" spans="1:10" ht="15" customHeight="1"/>
    <row r="29" spans="1:10" ht="15" customHeight="1"/>
    <row r="30" spans="1:10" ht="15" customHeight="1"/>
    <row r="31" spans="1:10" ht="15" customHeight="1"/>
    <row r="32" spans="1:10"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sheetData>
  <mergeCells count="5">
    <mergeCell ref="A1:C1"/>
    <mergeCell ref="A7:A8"/>
    <mergeCell ref="B7:D7"/>
    <mergeCell ref="A6:B6"/>
    <mergeCell ref="A17:E17"/>
  </mergeCells>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I462"/>
  <sheetViews>
    <sheetView zoomScaleNormal="100" workbookViewId="0">
      <pane ySplit="8" topLeftCell="A15" activePane="bottomLeft" state="frozen"/>
      <selection activeCell="A9" sqref="A9"/>
      <selection pane="bottomLeft" activeCell="A41" sqref="A41:E41"/>
    </sheetView>
  </sheetViews>
  <sheetFormatPr baseColWidth="10" defaultColWidth="11.42578125" defaultRowHeight="24.75" customHeight="1"/>
  <cols>
    <col min="1" max="1" width="73.7109375" style="11" customWidth="1"/>
    <col min="2" max="2" width="11.5703125" style="11" customWidth="1"/>
    <col min="3" max="5" width="9.7109375" style="11" customWidth="1"/>
    <col min="6" max="6" width="14.140625" style="11" customWidth="1"/>
    <col min="7" max="16384" width="11.42578125" style="11"/>
  </cols>
  <sheetData>
    <row r="1" spans="1:9" s="2" customFormat="1" ht="15.75" customHeight="1">
      <c r="A1" s="335" t="s">
        <v>32</v>
      </c>
      <c r="B1" s="346"/>
      <c r="C1" s="346"/>
      <c r="D1" s="36"/>
      <c r="E1" s="37"/>
      <c r="F1" s="84" t="s">
        <v>99</v>
      </c>
    </row>
    <row r="2" spans="1:9" s="2" customFormat="1" ht="5.25" customHeight="1">
      <c r="A2" s="1"/>
      <c r="B2" s="1"/>
      <c r="C2" s="1"/>
      <c r="D2" s="1"/>
      <c r="E2" s="1"/>
    </row>
    <row r="3" spans="1:9" s="64" customFormat="1" ht="15" customHeight="1">
      <c r="A3" s="41" t="s">
        <v>85</v>
      </c>
      <c r="B3" s="41"/>
      <c r="C3" s="41"/>
      <c r="D3" s="41"/>
      <c r="E3" s="41"/>
    </row>
    <row r="4" spans="1:9" s="64" customFormat="1" ht="15" customHeight="1">
      <c r="A4" s="42" t="s">
        <v>14</v>
      </c>
      <c r="B4" s="65"/>
      <c r="C4" s="65"/>
      <c r="D4" s="65"/>
      <c r="E4" s="65"/>
      <c r="F4" s="66"/>
    </row>
    <row r="5" spans="1:9" s="68" customFormat="1" ht="6" customHeight="1">
      <c r="A5" s="49"/>
      <c r="B5" s="67"/>
      <c r="C5" s="67"/>
      <c r="D5" s="67"/>
      <c r="E5" s="67"/>
    </row>
    <row r="6" spans="1:9" s="8" customFormat="1" ht="15" customHeight="1" thickBot="1">
      <c r="A6" s="338" t="s">
        <v>1887</v>
      </c>
      <c r="B6" s="339"/>
      <c r="C6" s="9"/>
      <c r="D6" s="9"/>
      <c r="E6" s="9"/>
    </row>
    <row r="7" spans="1:9" s="64" customFormat="1" ht="21.75" customHeight="1">
      <c r="A7" s="340"/>
      <c r="B7" s="342"/>
      <c r="C7" s="342"/>
      <c r="D7" s="342"/>
      <c r="E7" s="113"/>
    </row>
    <row r="8" spans="1:9" s="64" customFormat="1" ht="21.75" customHeight="1">
      <c r="A8" s="341"/>
      <c r="B8" s="44" t="s">
        <v>34</v>
      </c>
      <c r="C8" s="44" t="s">
        <v>35</v>
      </c>
      <c r="D8" s="44" t="s">
        <v>36</v>
      </c>
      <c r="E8" s="44" t="s">
        <v>37</v>
      </c>
    </row>
    <row r="9" spans="1:9" s="8" customFormat="1" ht="21" customHeight="1">
      <c r="A9" s="53" t="s">
        <v>37</v>
      </c>
      <c r="B9" s="62">
        <f>SUM(B11:B54)</f>
        <v>331</v>
      </c>
      <c r="C9" s="62">
        <f>SUM(C11:C54)</f>
        <v>1</v>
      </c>
      <c r="D9" s="62">
        <f>SUM(D11:D54)</f>
        <v>1</v>
      </c>
      <c r="E9" s="62">
        <f>SUM(E11:E54)</f>
        <v>333</v>
      </c>
      <c r="F9" s="10"/>
    </row>
    <row r="10" spans="1:9" s="8" customFormat="1" ht="9" customHeight="1">
      <c r="A10" s="59"/>
      <c r="B10" s="63"/>
      <c r="C10" s="63"/>
      <c r="D10" s="63"/>
      <c r="E10" s="62"/>
    </row>
    <row r="11" spans="1:9" s="85" customFormat="1" ht="12" customHeight="1">
      <c r="A11" s="79" t="s">
        <v>1740</v>
      </c>
      <c r="B11" s="94">
        <v>1</v>
      </c>
      <c r="C11" s="94">
        <v>0</v>
      </c>
      <c r="D11" s="94">
        <v>0</v>
      </c>
      <c r="E11" s="62">
        <f t="shared" ref="E11:E39" si="0">SUM(B11:D11)</f>
        <v>1</v>
      </c>
      <c r="F11" s="39"/>
      <c r="G11" s="308"/>
      <c r="H11" s="15"/>
      <c r="I11" s="15"/>
    </row>
    <row r="12" spans="1:9" s="85" customFormat="1" ht="12" customHeight="1">
      <c r="A12" s="79" t="s">
        <v>1741</v>
      </c>
      <c r="B12" s="94">
        <v>11</v>
      </c>
      <c r="C12" s="94">
        <v>0</v>
      </c>
      <c r="D12" s="94">
        <v>0</v>
      </c>
      <c r="E12" s="62">
        <f t="shared" si="0"/>
        <v>11</v>
      </c>
      <c r="F12" s="40"/>
      <c r="G12" s="308"/>
      <c r="H12" s="11"/>
      <c r="I12" s="11"/>
    </row>
    <row r="13" spans="1:9" s="85" customFormat="1" ht="12" customHeight="1">
      <c r="A13" s="79" t="s">
        <v>1742</v>
      </c>
      <c r="B13" s="94">
        <v>3</v>
      </c>
      <c r="C13" s="94">
        <v>0</v>
      </c>
      <c r="D13" s="94">
        <v>0</v>
      </c>
      <c r="E13" s="62">
        <f t="shared" si="0"/>
        <v>3</v>
      </c>
      <c r="F13" s="40"/>
      <c r="G13" s="308"/>
      <c r="H13" s="11"/>
      <c r="I13" s="11"/>
    </row>
    <row r="14" spans="1:9" s="85" customFormat="1" ht="12" customHeight="1">
      <c r="A14" s="79" t="s">
        <v>1743</v>
      </c>
      <c r="B14" s="94">
        <v>6</v>
      </c>
      <c r="C14" s="94">
        <v>0</v>
      </c>
      <c r="D14" s="94">
        <v>0</v>
      </c>
      <c r="E14" s="62">
        <f t="shared" si="0"/>
        <v>6</v>
      </c>
      <c r="F14" s="40"/>
      <c r="G14" s="308"/>
      <c r="H14" s="11"/>
      <c r="I14" s="11"/>
    </row>
    <row r="15" spans="1:9" s="85" customFormat="1" ht="12" customHeight="1">
      <c r="A15" s="79" t="s">
        <v>1744</v>
      </c>
      <c r="B15" s="94">
        <v>37</v>
      </c>
      <c r="C15" s="94">
        <v>0</v>
      </c>
      <c r="D15" s="94">
        <v>0</v>
      </c>
      <c r="E15" s="62">
        <f t="shared" si="0"/>
        <v>37</v>
      </c>
      <c r="F15" s="40"/>
      <c r="G15" s="308"/>
      <c r="H15" s="11"/>
      <c r="I15" s="11"/>
    </row>
    <row r="16" spans="1:9" s="85" customFormat="1" ht="12" customHeight="1">
      <c r="A16" s="79" t="s">
        <v>1745</v>
      </c>
      <c r="B16" s="94">
        <v>13</v>
      </c>
      <c r="C16" s="94">
        <v>0</v>
      </c>
      <c r="D16" s="94">
        <v>0</v>
      </c>
      <c r="E16" s="62">
        <f t="shared" si="0"/>
        <v>13</v>
      </c>
      <c r="F16" s="40"/>
      <c r="G16" s="308"/>
      <c r="H16" s="11"/>
      <c r="I16" s="11"/>
    </row>
    <row r="17" spans="1:9" s="85" customFormat="1" ht="12" customHeight="1">
      <c r="A17" s="79" t="s">
        <v>1746</v>
      </c>
      <c r="B17" s="94">
        <v>1</v>
      </c>
      <c r="C17" s="94">
        <v>0</v>
      </c>
      <c r="D17" s="94">
        <v>0</v>
      </c>
      <c r="E17" s="62">
        <f t="shared" si="0"/>
        <v>1</v>
      </c>
      <c r="F17" s="39"/>
      <c r="G17" s="308"/>
      <c r="H17" s="11"/>
      <c r="I17" s="11"/>
    </row>
    <row r="18" spans="1:9" s="85" customFormat="1" ht="12" customHeight="1">
      <c r="A18" s="79" t="s">
        <v>1747</v>
      </c>
      <c r="B18" s="94">
        <v>14</v>
      </c>
      <c r="C18" s="94">
        <v>0</v>
      </c>
      <c r="D18" s="94">
        <v>0</v>
      </c>
      <c r="E18" s="62">
        <f t="shared" si="0"/>
        <v>14</v>
      </c>
      <c r="F18" s="40"/>
      <c r="G18" s="308"/>
      <c r="H18" s="11"/>
      <c r="I18" s="11"/>
    </row>
    <row r="19" spans="1:9" s="85" customFormat="1" ht="12" customHeight="1">
      <c r="A19" s="79" t="s">
        <v>1748</v>
      </c>
      <c r="B19" s="94">
        <v>1</v>
      </c>
      <c r="C19" s="94">
        <v>0</v>
      </c>
      <c r="D19" s="94">
        <v>0</v>
      </c>
      <c r="E19" s="62">
        <f t="shared" si="0"/>
        <v>1</v>
      </c>
      <c r="F19" s="40"/>
      <c r="G19" s="308"/>
      <c r="H19" s="15"/>
      <c r="I19" s="15"/>
    </row>
    <row r="20" spans="1:9" s="85" customFormat="1" ht="12" customHeight="1">
      <c r="A20" s="79" t="s">
        <v>1750</v>
      </c>
      <c r="B20" s="94">
        <v>1</v>
      </c>
      <c r="C20" s="94">
        <v>0</v>
      </c>
      <c r="D20" s="94">
        <v>0</v>
      </c>
      <c r="E20" s="62">
        <f t="shared" si="0"/>
        <v>1</v>
      </c>
      <c r="F20" s="40"/>
      <c r="G20" s="308"/>
      <c r="H20" s="15"/>
      <c r="I20" s="15"/>
    </row>
    <row r="21" spans="1:9" s="85" customFormat="1" ht="12" customHeight="1">
      <c r="A21" s="79" t="s">
        <v>1751</v>
      </c>
      <c r="B21" s="94">
        <v>74</v>
      </c>
      <c r="C21" s="94">
        <v>0</v>
      </c>
      <c r="D21" s="94">
        <v>0</v>
      </c>
      <c r="E21" s="62">
        <f t="shared" si="0"/>
        <v>74</v>
      </c>
      <c r="F21" s="40"/>
      <c r="G21" s="308"/>
      <c r="H21" s="15"/>
      <c r="I21" s="15"/>
    </row>
    <row r="22" spans="1:9" s="85" customFormat="1" ht="12" customHeight="1">
      <c r="A22" s="79" t="s">
        <v>1752</v>
      </c>
      <c r="B22" s="94">
        <v>4</v>
      </c>
      <c r="C22" s="94">
        <v>1</v>
      </c>
      <c r="D22" s="94">
        <v>0</v>
      </c>
      <c r="E22" s="62">
        <f t="shared" si="0"/>
        <v>5</v>
      </c>
      <c r="F22" s="40"/>
      <c r="G22" s="308"/>
      <c r="H22" s="15"/>
      <c r="I22" s="15"/>
    </row>
    <row r="23" spans="1:9" s="85" customFormat="1" ht="12" customHeight="1">
      <c r="A23" s="79" t="s">
        <v>1753</v>
      </c>
      <c r="B23" s="94">
        <v>1</v>
      </c>
      <c r="C23" s="94">
        <v>0</v>
      </c>
      <c r="D23" s="94">
        <v>0</v>
      </c>
      <c r="E23" s="62">
        <f t="shared" si="0"/>
        <v>1</v>
      </c>
      <c r="F23" s="40"/>
      <c r="G23" s="308"/>
      <c r="H23" s="11"/>
      <c r="I23" s="11"/>
    </row>
    <row r="24" spans="1:9" s="85" customFormat="1" ht="12" customHeight="1">
      <c r="A24" s="79" t="s">
        <v>1754</v>
      </c>
      <c r="B24" s="94">
        <v>4</v>
      </c>
      <c r="C24" s="94">
        <v>0</v>
      </c>
      <c r="D24" s="94">
        <v>0</v>
      </c>
      <c r="E24" s="62">
        <f t="shared" si="0"/>
        <v>4</v>
      </c>
      <c r="F24" s="40"/>
      <c r="G24" s="308"/>
      <c r="H24" s="11"/>
      <c r="I24" s="11"/>
    </row>
    <row r="25" spans="1:9" s="85" customFormat="1" ht="12" customHeight="1">
      <c r="A25" s="79" t="s">
        <v>1755</v>
      </c>
      <c r="B25" s="94">
        <v>2</v>
      </c>
      <c r="C25" s="94">
        <v>0</v>
      </c>
      <c r="D25" s="94">
        <v>0</v>
      </c>
      <c r="E25" s="62">
        <f t="shared" si="0"/>
        <v>2</v>
      </c>
      <c r="F25" s="40"/>
      <c r="G25" s="308"/>
      <c r="H25" s="11"/>
      <c r="I25" s="11"/>
    </row>
    <row r="26" spans="1:9" s="85" customFormat="1" ht="12" customHeight="1">
      <c r="A26" s="79" t="s">
        <v>1756</v>
      </c>
      <c r="B26" s="94">
        <v>1</v>
      </c>
      <c r="C26" s="94">
        <v>0</v>
      </c>
      <c r="D26" s="94">
        <v>0</v>
      </c>
      <c r="E26" s="62">
        <f t="shared" si="0"/>
        <v>1</v>
      </c>
      <c r="F26" s="40"/>
      <c r="G26" s="308"/>
      <c r="H26" s="11"/>
      <c r="I26" s="11"/>
    </row>
    <row r="27" spans="1:9" s="15" customFormat="1" ht="12" customHeight="1">
      <c r="A27" s="79" t="s">
        <v>1757</v>
      </c>
      <c r="B27" s="94">
        <v>9</v>
      </c>
      <c r="C27" s="94">
        <v>0</v>
      </c>
      <c r="D27" s="94">
        <v>0</v>
      </c>
      <c r="E27" s="62">
        <f t="shared" si="0"/>
        <v>9</v>
      </c>
      <c r="F27" s="40"/>
      <c r="G27" s="308"/>
      <c r="H27" s="11"/>
      <c r="I27" s="11"/>
    </row>
    <row r="28" spans="1:9" s="15" customFormat="1" ht="12" customHeight="1">
      <c r="A28" s="79" t="s">
        <v>1758</v>
      </c>
      <c r="B28" s="94">
        <v>10</v>
      </c>
      <c r="C28" s="94">
        <v>0</v>
      </c>
      <c r="D28" s="94">
        <v>0</v>
      </c>
      <c r="E28" s="62">
        <f t="shared" si="0"/>
        <v>10</v>
      </c>
      <c r="F28" s="40"/>
      <c r="G28" s="308"/>
      <c r="H28" s="11"/>
      <c r="I28" s="11"/>
    </row>
    <row r="29" spans="1:9" s="15" customFormat="1" ht="12" customHeight="1">
      <c r="A29" s="78" t="s">
        <v>1759</v>
      </c>
      <c r="B29" s="94">
        <v>7</v>
      </c>
      <c r="C29" s="94">
        <v>0</v>
      </c>
      <c r="D29" s="94">
        <v>0</v>
      </c>
      <c r="E29" s="62">
        <f t="shared" si="0"/>
        <v>7</v>
      </c>
      <c r="F29" s="40"/>
      <c r="G29" s="308"/>
      <c r="H29" s="11"/>
      <c r="I29" s="11"/>
    </row>
    <row r="30" spans="1:9" s="15" customFormat="1" ht="12" customHeight="1">
      <c r="A30" s="79" t="s">
        <v>1760</v>
      </c>
      <c r="B30" s="94">
        <v>15</v>
      </c>
      <c r="C30" s="94">
        <v>0</v>
      </c>
      <c r="D30" s="94">
        <v>0</v>
      </c>
      <c r="E30" s="62">
        <f t="shared" si="0"/>
        <v>15</v>
      </c>
      <c r="F30" s="40"/>
      <c r="G30" s="308"/>
      <c r="H30" s="11"/>
      <c r="I30" s="11"/>
    </row>
    <row r="31" spans="1:9" s="15" customFormat="1" ht="12" customHeight="1">
      <c r="A31" s="79" t="s">
        <v>1761</v>
      </c>
      <c r="B31" s="94">
        <v>2</v>
      </c>
      <c r="C31" s="94">
        <v>0</v>
      </c>
      <c r="D31" s="94">
        <v>0</v>
      </c>
      <c r="E31" s="62">
        <f t="shared" si="0"/>
        <v>2</v>
      </c>
      <c r="F31" s="40"/>
      <c r="G31" s="308"/>
      <c r="H31" s="11"/>
      <c r="I31" s="11"/>
    </row>
    <row r="32" spans="1:9" s="15" customFormat="1" ht="12" customHeight="1">
      <c r="A32" s="79" t="s">
        <v>1762</v>
      </c>
      <c r="B32" s="94">
        <v>71</v>
      </c>
      <c r="C32" s="94">
        <v>0</v>
      </c>
      <c r="D32" s="94">
        <v>0</v>
      </c>
      <c r="E32" s="62">
        <f t="shared" si="0"/>
        <v>71</v>
      </c>
      <c r="F32" s="40"/>
      <c r="G32" s="308"/>
      <c r="H32" s="11"/>
      <c r="I32" s="11"/>
    </row>
    <row r="33" spans="1:9" s="15" customFormat="1" ht="12" customHeight="1">
      <c r="A33" s="79" t="s">
        <v>1763</v>
      </c>
      <c r="B33" s="94">
        <v>4</v>
      </c>
      <c r="C33" s="94">
        <v>0</v>
      </c>
      <c r="D33" s="94">
        <v>0</v>
      </c>
      <c r="E33" s="62">
        <f t="shared" si="0"/>
        <v>4</v>
      </c>
      <c r="F33" s="40"/>
      <c r="G33" s="308"/>
      <c r="H33" s="11"/>
      <c r="I33" s="11"/>
    </row>
    <row r="34" spans="1:9" s="15" customFormat="1" ht="12" customHeight="1">
      <c r="A34" s="79" t="s">
        <v>1764</v>
      </c>
      <c r="B34" s="94">
        <v>1</v>
      </c>
      <c r="C34" s="94">
        <v>0</v>
      </c>
      <c r="D34" s="94">
        <v>0</v>
      </c>
      <c r="E34" s="62">
        <f t="shared" si="0"/>
        <v>1</v>
      </c>
      <c r="F34" s="40"/>
      <c r="G34" s="308"/>
      <c r="H34" s="11"/>
      <c r="I34" s="11"/>
    </row>
    <row r="35" spans="1:9" s="15" customFormat="1" ht="12" customHeight="1">
      <c r="A35" s="79" t="s">
        <v>1765</v>
      </c>
      <c r="B35" s="94">
        <v>2</v>
      </c>
      <c r="C35" s="94">
        <v>0</v>
      </c>
      <c r="D35" s="94">
        <v>0</v>
      </c>
      <c r="E35" s="62">
        <f t="shared" si="0"/>
        <v>2</v>
      </c>
      <c r="F35" s="39"/>
      <c r="G35" s="308"/>
      <c r="H35" s="11"/>
      <c r="I35" s="11"/>
    </row>
    <row r="36" spans="1:9" s="15" customFormat="1" ht="12" customHeight="1">
      <c r="A36" s="79" t="s">
        <v>1766</v>
      </c>
      <c r="B36" s="94">
        <v>19</v>
      </c>
      <c r="C36" s="94">
        <v>0</v>
      </c>
      <c r="D36" s="94">
        <v>1</v>
      </c>
      <c r="E36" s="62">
        <f t="shared" si="0"/>
        <v>20</v>
      </c>
      <c r="F36" s="40"/>
      <c r="G36" s="308"/>
      <c r="H36" s="11"/>
      <c r="I36" s="11"/>
    </row>
    <row r="37" spans="1:9" s="15" customFormat="1" ht="12" customHeight="1">
      <c r="A37" s="79" t="s">
        <v>1767</v>
      </c>
      <c r="B37" s="94">
        <v>5</v>
      </c>
      <c r="C37" s="94">
        <v>0</v>
      </c>
      <c r="D37" s="94">
        <v>0</v>
      </c>
      <c r="E37" s="62">
        <f t="shared" si="0"/>
        <v>5</v>
      </c>
      <c r="F37" s="40"/>
      <c r="G37" s="308"/>
      <c r="H37" s="11"/>
      <c r="I37" s="11"/>
    </row>
    <row r="38" spans="1:9" s="15" customFormat="1" ht="12" customHeight="1">
      <c r="A38" s="79" t="s">
        <v>1768</v>
      </c>
      <c r="B38" s="94">
        <v>11</v>
      </c>
      <c r="C38" s="94">
        <v>0</v>
      </c>
      <c r="D38" s="94">
        <v>0</v>
      </c>
      <c r="E38" s="62">
        <f t="shared" si="0"/>
        <v>11</v>
      </c>
      <c r="F38" s="40"/>
      <c r="G38" s="308"/>
      <c r="H38" s="11"/>
      <c r="I38" s="11"/>
    </row>
    <row r="39" spans="1:9" s="15" customFormat="1" ht="12" customHeight="1">
      <c r="A39" s="79" t="s">
        <v>1769</v>
      </c>
      <c r="B39" s="94">
        <v>1</v>
      </c>
      <c r="C39" s="94">
        <v>0</v>
      </c>
      <c r="D39" s="94">
        <v>0</v>
      </c>
      <c r="E39" s="62">
        <f t="shared" si="0"/>
        <v>1</v>
      </c>
      <c r="F39" s="40"/>
      <c r="G39" s="308"/>
      <c r="H39" s="11"/>
      <c r="I39" s="11"/>
    </row>
    <row r="40" spans="1:9" s="15" customFormat="1" ht="15" customHeight="1">
      <c r="E40" s="11"/>
      <c r="G40" s="308"/>
    </row>
    <row r="41" spans="1:9" s="15" customFormat="1" ht="24.75" customHeight="1">
      <c r="A41" s="361" t="s">
        <v>19</v>
      </c>
      <c r="B41" s="361">
        <v>0</v>
      </c>
      <c r="C41" s="361">
        <v>0</v>
      </c>
      <c r="D41" s="361"/>
      <c r="E41" s="361"/>
    </row>
    <row r="42" spans="1:9" s="15" customFormat="1" ht="15" customHeight="1">
      <c r="E42" s="11"/>
    </row>
    <row r="43" spans="1:9" s="15" customFormat="1" ht="15" customHeight="1">
      <c r="E43" s="11"/>
    </row>
    <row r="44" spans="1:9" s="15" customFormat="1" ht="15" customHeight="1">
      <c r="E44" s="11"/>
    </row>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sheetData>
  <mergeCells count="5">
    <mergeCell ref="A1:C1"/>
    <mergeCell ref="A7:A8"/>
    <mergeCell ref="B7:D7"/>
    <mergeCell ref="A6:B6"/>
    <mergeCell ref="A41:E41"/>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I433"/>
  <sheetViews>
    <sheetView zoomScaleNormal="100" workbookViewId="0">
      <pane ySplit="8" topLeftCell="A9" activePane="bottomLeft" state="frozen"/>
      <selection activeCell="A9" sqref="A9"/>
      <selection pane="bottomLeft" activeCell="A17" sqref="A17:E17"/>
    </sheetView>
  </sheetViews>
  <sheetFormatPr baseColWidth="10" defaultColWidth="11.42578125" defaultRowHeight="24.75" customHeight="1"/>
  <cols>
    <col min="1" max="1" width="58.7109375" style="11" customWidth="1"/>
    <col min="2" max="2" width="11.5703125" style="11" customWidth="1"/>
    <col min="3" max="5" width="9.7109375" style="11" customWidth="1"/>
    <col min="6" max="6" width="15" style="11" customWidth="1"/>
    <col min="7" max="16384" width="11.42578125" style="11"/>
  </cols>
  <sheetData>
    <row r="1" spans="1:9" s="2" customFormat="1" ht="15.75" customHeight="1">
      <c r="A1" s="335" t="s">
        <v>32</v>
      </c>
      <c r="B1" s="346"/>
      <c r="C1" s="346"/>
      <c r="D1" s="36"/>
      <c r="E1" s="37"/>
      <c r="F1" s="84" t="s">
        <v>99</v>
      </c>
    </row>
    <row r="2" spans="1:9" s="2" customFormat="1" ht="5.25" customHeight="1">
      <c r="A2" s="1"/>
      <c r="B2" s="1"/>
      <c r="C2" s="1"/>
      <c r="D2" s="1"/>
      <c r="E2" s="1"/>
    </row>
    <row r="3" spans="1:9" s="64" customFormat="1" ht="15" customHeight="1">
      <c r="A3" s="41" t="s">
        <v>94</v>
      </c>
      <c r="B3" s="41"/>
      <c r="C3" s="41"/>
      <c r="D3" s="41"/>
      <c r="E3" s="41"/>
    </row>
    <row r="4" spans="1:9" s="64" customFormat="1" ht="15" customHeight="1">
      <c r="A4" s="42" t="s">
        <v>14</v>
      </c>
      <c r="B4" s="65"/>
      <c r="C4" s="65"/>
      <c r="D4" s="65"/>
      <c r="E4" s="65"/>
      <c r="F4" s="66"/>
    </row>
    <row r="5" spans="1:9" s="68" customFormat="1" ht="6" customHeight="1">
      <c r="A5" s="49"/>
      <c r="B5" s="67"/>
      <c r="C5" s="67"/>
      <c r="D5" s="67"/>
      <c r="E5" s="67"/>
    </row>
    <row r="6" spans="1:9" s="8" customFormat="1" ht="15" customHeight="1" thickBot="1">
      <c r="A6" s="338" t="s">
        <v>1887</v>
      </c>
      <c r="B6" s="339"/>
      <c r="C6" s="9"/>
      <c r="D6" s="9"/>
      <c r="E6" s="9"/>
    </row>
    <row r="7" spans="1:9" s="64" customFormat="1" ht="21.75" customHeight="1">
      <c r="A7" s="340"/>
      <c r="B7" s="342"/>
      <c r="C7" s="342"/>
      <c r="D7" s="342"/>
      <c r="E7" s="113"/>
    </row>
    <row r="8" spans="1:9" s="64" customFormat="1" ht="21.75" customHeight="1">
      <c r="A8" s="341"/>
      <c r="B8" s="44" t="s">
        <v>34</v>
      </c>
      <c r="C8" s="44" t="s">
        <v>35</v>
      </c>
      <c r="D8" s="44" t="s">
        <v>36</v>
      </c>
      <c r="E8" s="44" t="s">
        <v>37</v>
      </c>
    </row>
    <row r="9" spans="1:9" s="8" customFormat="1" ht="21" customHeight="1">
      <c r="A9" s="53" t="s">
        <v>37</v>
      </c>
      <c r="B9" s="62">
        <f>SUM(B11:B17)</f>
        <v>28</v>
      </c>
      <c r="C9" s="62">
        <f>SUM(C11:C17)</f>
        <v>1</v>
      </c>
      <c r="D9" s="62">
        <f>SUM(D11:D17)</f>
        <v>0</v>
      </c>
      <c r="E9" s="62">
        <f>SUM(E11:E17)</f>
        <v>29</v>
      </c>
      <c r="F9" s="10"/>
    </row>
    <row r="10" spans="1:9" s="8" customFormat="1" ht="9" customHeight="1">
      <c r="A10" s="59"/>
      <c r="B10" s="63"/>
      <c r="C10" s="309"/>
      <c r="D10" s="63"/>
      <c r="E10" s="62"/>
    </row>
    <row r="11" spans="1:9" s="85" customFormat="1" ht="12" customHeight="1">
      <c r="A11" s="79" t="s">
        <v>1747</v>
      </c>
      <c r="B11" s="94">
        <v>12</v>
      </c>
      <c r="C11" s="94">
        <v>1</v>
      </c>
      <c r="D11" s="94">
        <v>0</v>
      </c>
      <c r="E11" s="62">
        <f t="shared" ref="E11:E15" si="0">SUM(B11:D11)</f>
        <v>13</v>
      </c>
      <c r="F11" s="39"/>
      <c r="G11" s="15"/>
      <c r="H11" s="15"/>
      <c r="I11" s="15"/>
    </row>
    <row r="12" spans="1:9" s="85" customFormat="1" ht="12" customHeight="1">
      <c r="A12" s="90" t="s">
        <v>1748</v>
      </c>
      <c r="B12" s="94">
        <v>2</v>
      </c>
      <c r="C12" s="94">
        <v>0</v>
      </c>
      <c r="D12" s="94">
        <v>0</v>
      </c>
      <c r="E12" s="62">
        <f t="shared" si="0"/>
        <v>2</v>
      </c>
      <c r="F12" s="40"/>
      <c r="G12" s="15"/>
      <c r="H12" s="15"/>
      <c r="I12" s="15"/>
    </row>
    <row r="13" spans="1:9" s="85" customFormat="1" ht="12" customHeight="1">
      <c r="A13" s="90" t="s">
        <v>1749</v>
      </c>
      <c r="B13" s="94">
        <v>2</v>
      </c>
      <c r="C13" s="94">
        <v>0</v>
      </c>
      <c r="D13" s="94">
        <v>0</v>
      </c>
      <c r="E13" s="62">
        <f t="shared" si="0"/>
        <v>2</v>
      </c>
      <c r="F13" s="40"/>
      <c r="G13" s="15"/>
      <c r="H13" s="15"/>
      <c r="I13" s="15"/>
    </row>
    <row r="14" spans="1:9" s="85" customFormat="1" ht="12" customHeight="1">
      <c r="A14" s="79" t="s">
        <v>1762</v>
      </c>
      <c r="B14" s="94">
        <v>11</v>
      </c>
      <c r="C14" s="94">
        <v>0</v>
      </c>
      <c r="D14" s="94">
        <v>0</v>
      </c>
      <c r="E14" s="62">
        <f t="shared" si="0"/>
        <v>11</v>
      </c>
      <c r="F14" s="40"/>
      <c r="G14" s="15"/>
      <c r="H14" s="15"/>
      <c r="I14" s="15"/>
    </row>
    <row r="15" spans="1:9" s="85" customFormat="1" ht="12" customHeight="1">
      <c r="A15" s="90" t="s">
        <v>1767</v>
      </c>
      <c r="B15" s="94">
        <v>1</v>
      </c>
      <c r="C15" s="94">
        <v>0</v>
      </c>
      <c r="D15" s="94">
        <v>0</v>
      </c>
      <c r="E15" s="62">
        <f t="shared" si="0"/>
        <v>1</v>
      </c>
      <c r="F15" s="40"/>
      <c r="G15" s="15"/>
      <c r="H15" s="15"/>
      <c r="I15" s="15"/>
    </row>
    <row r="16" spans="1:9" s="15" customFormat="1" ht="12" customHeight="1">
      <c r="A16" s="90"/>
      <c r="B16" s="213"/>
      <c r="C16" s="213"/>
      <c r="D16" s="213"/>
      <c r="E16" s="62"/>
      <c r="F16" s="39"/>
      <c r="G16" s="11"/>
      <c r="H16" s="11"/>
      <c r="I16" s="11"/>
    </row>
    <row r="17" spans="1:5" ht="28.5" customHeight="1">
      <c r="A17" s="361" t="s">
        <v>19</v>
      </c>
      <c r="B17" s="361">
        <v>0</v>
      </c>
      <c r="C17" s="361">
        <v>0</v>
      </c>
      <c r="D17" s="361"/>
      <c r="E17" s="361"/>
    </row>
    <row r="18" spans="1:5" ht="15" customHeight="1">
      <c r="E18" s="91"/>
    </row>
    <row r="19" spans="1:5" ht="15" customHeight="1">
      <c r="E19" s="92"/>
    </row>
    <row r="20" spans="1:5" ht="15" customHeight="1">
      <c r="E20" s="92"/>
    </row>
    <row r="21" spans="1:5" ht="15" customHeight="1">
      <c r="E21" s="92"/>
    </row>
    <row r="22" spans="1:5" ht="15" customHeight="1">
      <c r="E22" s="92"/>
    </row>
    <row r="23" spans="1:5" ht="15" customHeight="1">
      <c r="E23" s="92"/>
    </row>
    <row r="24" spans="1:5" ht="15" customHeight="1">
      <c r="E24" s="93"/>
    </row>
    <row r="25" spans="1:5" ht="15" customHeight="1">
      <c r="E25" s="91"/>
    </row>
    <row r="26" spans="1:5" ht="15" customHeight="1">
      <c r="E26" s="92"/>
    </row>
    <row r="27" spans="1:5" ht="15" customHeight="1">
      <c r="E27" s="92"/>
    </row>
    <row r="28" spans="1:5" ht="15" customHeight="1">
      <c r="E28" s="88"/>
    </row>
    <row r="29" spans="1:5" ht="15" customHeight="1">
      <c r="E29" s="114"/>
    </row>
    <row r="30" spans="1:5" ht="15" customHeight="1"/>
    <row r="31" spans="1:5" ht="15" customHeight="1">
      <c r="E31" s="15"/>
    </row>
    <row r="32" spans="1:5"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sheetData>
  <mergeCells count="5">
    <mergeCell ref="A1:C1"/>
    <mergeCell ref="A7:A8"/>
    <mergeCell ref="B7:D7"/>
    <mergeCell ref="A6:B6"/>
    <mergeCell ref="A17:E17"/>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A1:J470"/>
  <sheetViews>
    <sheetView zoomScaleNormal="100" workbookViewId="0">
      <pane ySplit="8" topLeftCell="A24" activePane="bottomLeft" state="frozen"/>
      <selection pane="bottomLeft" activeCell="A49" sqref="A49"/>
    </sheetView>
  </sheetViews>
  <sheetFormatPr baseColWidth="10" defaultColWidth="11.42578125" defaultRowHeight="24.75" customHeight="1"/>
  <cols>
    <col min="1" max="1" width="122" style="11" bestFit="1" customWidth="1"/>
    <col min="2" max="2" width="11.7109375" style="11" customWidth="1"/>
    <col min="3" max="5" width="9.7109375" style="11" customWidth="1"/>
    <col min="6" max="6" width="13.5703125" style="11" customWidth="1"/>
    <col min="7" max="16384" width="11.42578125" style="11"/>
  </cols>
  <sheetData>
    <row r="1" spans="1:10" s="2" customFormat="1" ht="15.75" customHeight="1">
      <c r="A1" s="335" t="s">
        <v>32</v>
      </c>
      <c r="B1" s="346"/>
      <c r="C1" s="346"/>
      <c r="D1" s="36"/>
      <c r="E1" s="37"/>
      <c r="F1" s="84" t="s">
        <v>99</v>
      </c>
    </row>
    <row r="2" spans="1:10" s="2" customFormat="1" ht="5.25" customHeight="1">
      <c r="A2" s="1"/>
      <c r="B2" s="1"/>
      <c r="C2" s="1"/>
      <c r="D2" s="1"/>
      <c r="E2" s="1"/>
    </row>
    <row r="3" spans="1:10" s="64" customFormat="1" ht="15" customHeight="1">
      <c r="A3" s="41" t="s">
        <v>86</v>
      </c>
      <c r="B3" s="41"/>
      <c r="C3" s="41"/>
      <c r="D3" s="41"/>
      <c r="E3" s="41"/>
    </row>
    <row r="4" spans="1:10" s="64" customFormat="1" ht="15" customHeight="1">
      <c r="A4" s="42" t="s">
        <v>15</v>
      </c>
      <c r="B4" s="65"/>
      <c r="C4" s="65"/>
      <c r="D4" s="65"/>
      <c r="E4" s="65"/>
    </row>
    <row r="5" spans="1:10" s="68" customFormat="1" ht="6" customHeight="1">
      <c r="A5" s="49"/>
      <c r="B5" s="67"/>
      <c r="C5" s="67"/>
      <c r="D5" s="67"/>
      <c r="E5" s="67"/>
    </row>
    <row r="6" spans="1:10" s="8" customFormat="1" ht="15" customHeight="1" thickBot="1">
      <c r="A6" s="338" t="s">
        <v>1887</v>
      </c>
      <c r="B6" s="339"/>
      <c r="C6" s="9"/>
      <c r="D6" s="9"/>
      <c r="E6" s="9"/>
    </row>
    <row r="7" spans="1:10" s="64" customFormat="1" ht="21.75" customHeight="1">
      <c r="A7" s="340"/>
      <c r="B7" s="342"/>
      <c r="C7" s="342"/>
      <c r="D7" s="342"/>
      <c r="E7" s="113"/>
    </row>
    <row r="8" spans="1:10" s="64" customFormat="1" ht="21.75" customHeight="1">
      <c r="A8" s="341"/>
      <c r="B8" s="44" t="s">
        <v>34</v>
      </c>
      <c r="C8" s="44" t="s">
        <v>35</v>
      </c>
      <c r="D8" s="44" t="s">
        <v>36</v>
      </c>
      <c r="E8" s="44" t="s">
        <v>37</v>
      </c>
    </row>
    <row r="9" spans="1:10" s="8" customFormat="1" ht="21" customHeight="1">
      <c r="A9" s="53" t="s">
        <v>37</v>
      </c>
      <c r="B9" s="80">
        <f>SUM(B11:B46)</f>
        <v>331</v>
      </c>
      <c r="C9" s="80">
        <f>SUM(C11:C46)</f>
        <v>1</v>
      </c>
      <c r="D9" s="80">
        <f>SUM(D11:D46)</f>
        <v>1</v>
      </c>
      <c r="E9" s="80">
        <f>SUM(E11:E46)</f>
        <v>333</v>
      </c>
      <c r="F9" s="293"/>
    </row>
    <row r="10" spans="1:10" s="8" customFormat="1" ht="9" customHeight="1">
      <c r="A10" s="59"/>
      <c r="B10" s="81"/>
      <c r="C10" s="81"/>
      <c r="D10" s="81"/>
      <c r="E10" s="62"/>
    </row>
    <row r="11" spans="1:10" s="85" customFormat="1" ht="12" customHeight="1">
      <c r="A11" s="78" t="s">
        <v>1708</v>
      </c>
      <c r="B11" s="93">
        <v>2</v>
      </c>
      <c r="C11" s="93">
        <v>0</v>
      </c>
      <c r="D11" s="93">
        <v>0</v>
      </c>
      <c r="E11" s="80">
        <f t="shared" ref="E11:E45" si="0">SUM(B11:D11)</f>
        <v>2</v>
      </c>
      <c r="F11" s="202"/>
      <c r="G11" s="310"/>
      <c r="H11" s="202"/>
      <c r="I11" s="202"/>
      <c r="J11" s="202"/>
    </row>
    <row r="12" spans="1:10" s="85" customFormat="1" ht="12" customHeight="1">
      <c r="A12" s="78" t="s">
        <v>1770</v>
      </c>
      <c r="B12" s="93">
        <v>1</v>
      </c>
      <c r="C12" s="93">
        <v>0</v>
      </c>
      <c r="D12" s="93">
        <v>0</v>
      </c>
      <c r="E12" s="80">
        <f t="shared" si="0"/>
        <v>1</v>
      </c>
      <c r="F12" s="202"/>
      <c r="G12" s="310"/>
      <c r="H12" s="202"/>
      <c r="I12" s="202"/>
      <c r="J12" s="202"/>
    </row>
    <row r="13" spans="1:10" s="85" customFormat="1" ht="12" customHeight="1">
      <c r="A13" s="78" t="s">
        <v>1790</v>
      </c>
      <c r="B13" s="93">
        <v>1</v>
      </c>
      <c r="C13" s="93">
        <v>0</v>
      </c>
      <c r="D13" s="93">
        <v>0</v>
      </c>
      <c r="E13" s="80">
        <f t="shared" si="0"/>
        <v>1</v>
      </c>
      <c r="F13" s="202"/>
      <c r="G13" s="310"/>
      <c r="H13" s="202"/>
      <c r="I13" s="202"/>
      <c r="J13" s="202"/>
    </row>
    <row r="14" spans="1:10" s="85" customFormat="1" ht="12" customHeight="1">
      <c r="A14" s="78" t="s">
        <v>1791</v>
      </c>
      <c r="B14" s="93">
        <v>3</v>
      </c>
      <c r="C14" s="93">
        <v>0</v>
      </c>
      <c r="D14" s="93">
        <v>0</v>
      </c>
      <c r="E14" s="80">
        <f t="shared" si="0"/>
        <v>3</v>
      </c>
      <c r="F14" s="202"/>
      <c r="G14" s="310"/>
      <c r="H14" s="202"/>
      <c r="I14" s="202"/>
      <c r="J14" s="202"/>
    </row>
    <row r="15" spans="1:10" s="85" customFormat="1" ht="12" customHeight="1">
      <c r="A15" s="78" t="s">
        <v>1792</v>
      </c>
      <c r="B15" s="93">
        <v>2</v>
      </c>
      <c r="C15" s="93">
        <v>0</v>
      </c>
      <c r="D15" s="93">
        <v>0</v>
      </c>
      <c r="E15" s="80">
        <f t="shared" si="0"/>
        <v>2</v>
      </c>
      <c r="F15" s="202"/>
      <c r="G15" s="310"/>
      <c r="H15" s="202"/>
      <c r="I15" s="202"/>
      <c r="J15" s="202"/>
    </row>
    <row r="16" spans="1:10" s="85" customFormat="1" ht="12" customHeight="1">
      <c r="A16" s="78" t="s">
        <v>1793</v>
      </c>
      <c r="B16" s="93">
        <v>2</v>
      </c>
      <c r="C16" s="93">
        <v>0</v>
      </c>
      <c r="D16" s="93">
        <v>0</v>
      </c>
      <c r="E16" s="80">
        <f t="shared" si="0"/>
        <v>2</v>
      </c>
      <c r="F16" s="202"/>
      <c r="G16" s="310"/>
      <c r="H16" s="202"/>
      <c r="I16" s="202"/>
      <c r="J16" s="202"/>
    </row>
    <row r="17" spans="1:10" s="85" customFormat="1" ht="12" customHeight="1">
      <c r="A17" s="78" t="s">
        <v>1794</v>
      </c>
      <c r="B17" s="93">
        <v>3</v>
      </c>
      <c r="C17" s="93">
        <v>0</v>
      </c>
      <c r="D17" s="93">
        <v>0</v>
      </c>
      <c r="E17" s="80">
        <f t="shared" si="0"/>
        <v>3</v>
      </c>
      <c r="F17" s="202"/>
      <c r="G17" s="310"/>
      <c r="H17" s="202"/>
      <c r="I17" s="202"/>
      <c r="J17" s="202"/>
    </row>
    <row r="18" spans="1:10" s="85" customFormat="1" ht="12" customHeight="1">
      <c r="A18" s="78" t="s">
        <v>1771</v>
      </c>
      <c r="B18" s="93">
        <v>2</v>
      </c>
      <c r="C18" s="93">
        <v>0</v>
      </c>
      <c r="D18" s="93">
        <v>0</v>
      </c>
      <c r="E18" s="80">
        <f t="shared" si="0"/>
        <v>2</v>
      </c>
      <c r="F18" s="202"/>
      <c r="G18" s="310"/>
      <c r="H18" s="202"/>
      <c r="I18" s="202"/>
      <c r="J18" s="202"/>
    </row>
    <row r="19" spans="1:10" s="85" customFormat="1" ht="12" customHeight="1">
      <c r="A19" s="78" t="s">
        <v>1795</v>
      </c>
      <c r="B19" s="93">
        <v>2</v>
      </c>
      <c r="C19" s="93">
        <v>0</v>
      </c>
      <c r="D19" s="93">
        <v>0</v>
      </c>
      <c r="E19" s="80">
        <f t="shared" si="0"/>
        <v>2</v>
      </c>
      <c r="F19" s="202"/>
      <c r="G19" s="310"/>
      <c r="H19" s="202"/>
      <c r="I19" s="202"/>
      <c r="J19" s="202"/>
    </row>
    <row r="20" spans="1:10" s="85" customFormat="1" ht="12" customHeight="1">
      <c r="A20" s="78" t="s">
        <v>1772</v>
      </c>
      <c r="B20" s="93">
        <v>3</v>
      </c>
      <c r="C20" s="93">
        <v>0</v>
      </c>
      <c r="D20" s="93">
        <v>0</v>
      </c>
      <c r="E20" s="80">
        <f t="shared" si="0"/>
        <v>3</v>
      </c>
      <c r="F20" s="202"/>
      <c r="G20" s="310"/>
      <c r="H20" s="202"/>
      <c r="I20" s="202"/>
      <c r="J20" s="202"/>
    </row>
    <row r="21" spans="1:10" s="85" customFormat="1" ht="12" customHeight="1">
      <c r="A21" s="78" t="s">
        <v>1796</v>
      </c>
      <c r="B21" s="93">
        <v>1</v>
      </c>
      <c r="C21" s="93">
        <v>0</v>
      </c>
      <c r="D21" s="93">
        <v>0</v>
      </c>
      <c r="E21" s="80">
        <f t="shared" si="0"/>
        <v>1</v>
      </c>
      <c r="F21" s="202"/>
      <c r="G21" s="310"/>
      <c r="H21" s="202"/>
      <c r="I21" s="202"/>
      <c r="J21" s="202"/>
    </row>
    <row r="22" spans="1:10" s="85" customFormat="1" ht="12" customHeight="1">
      <c r="A22" s="78" t="s">
        <v>1797</v>
      </c>
      <c r="B22" s="93">
        <v>2</v>
      </c>
      <c r="C22" s="93">
        <v>0</v>
      </c>
      <c r="D22" s="93">
        <v>0</v>
      </c>
      <c r="E22" s="80">
        <f t="shared" si="0"/>
        <v>2</v>
      </c>
      <c r="F22" s="202"/>
      <c r="G22" s="310"/>
      <c r="H22" s="202"/>
      <c r="I22" s="202"/>
      <c r="J22" s="202"/>
    </row>
    <row r="23" spans="1:10" s="85" customFormat="1" ht="12" customHeight="1">
      <c r="A23" s="78" t="s">
        <v>1773</v>
      </c>
      <c r="B23" s="93">
        <v>12</v>
      </c>
      <c r="C23" s="93">
        <v>0</v>
      </c>
      <c r="D23" s="93">
        <v>0</v>
      </c>
      <c r="E23" s="80">
        <f t="shared" si="0"/>
        <v>12</v>
      </c>
      <c r="F23" s="202"/>
      <c r="G23" s="310"/>
      <c r="H23" s="202"/>
      <c r="I23" s="202"/>
      <c r="J23" s="202"/>
    </row>
    <row r="24" spans="1:10" s="85" customFormat="1" ht="12" customHeight="1">
      <c r="A24" s="78" t="s">
        <v>1798</v>
      </c>
      <c r="B24" s="93">
        <v>21</v>
      </c>
      <c r="C24" s="93">
        <v>0</v>
      </c>
      <c r="D24" s="93">
        <v>0</v>
      </c>
      <c r="E24" s="80">
        <f t="shared" si="0"/>
        <v>21</v>
      </c>
      <c r="F24" s="202"/>
      <c r="G24" s="310"/>
      <c r="H24" s="202"/>
      <c r="I24" s="202"/>
      <c r="J24" s="202"/>
    </row>
    <row r="25" spans="1:10" s="85" customFormat="1" ht="12" customHeight="1">
      <c r="A25" s="78" t="s">
        <v>1774</v>
      </c>
      <c r="B25" s="93">
        <v>34</v>
      </c>
      <c r="C25" s="93">
        <v>1</v>
      </c>
      <c r="D25" s="93">
        <v>0</v>
      </c>
      <c r="E25" s="80">
        <f t="shared" si="0"/>
        <v>35</v>
      </c>
      <c r="F25" s="202"/>
      <c r="G25" s="310"/>
      <c r="H25" s="202"/>
      <c r="I25" s="202"/>
      <c r="J25" s="202"/>
    </row>
    <row r="26" spans="1:10" s="85" customFormat="1" ht="12" customHeight="1">
      <c r="A26" s="78" t="s">
        <v>1775</v>
      </c>
      <c r="B26" s="93">
        <v>1</v>
      </c>
      <c r="C26" s="93">
        <v>0</v>
      </c>
      <c r="D26" s="93">
        <v>0</v>
      </c>
      <c r="E26" s="80">
        <f t="shared" si="0"/>
        <v>1</v>
      </c>
      <c r="F26" s="202"/>
      <c r="G26" s="310"/>
      <c r="H26" s="202"/>
      <c r="I26" s="202"/>
      <c r="J26" s="202"/>
    </row>
    <row r="27" spans="1:10" s="85" customFormat="1" ht="12" customHeight="1">
      <c r="A27" s="78" t="s">
        <v>1776</v>
      </c>
      <c r="B27" s="93">
        <v>2</v>
      </c>
      <c r="C27" s="93">
        <v>0</v>
      </c>
      <c r="D27" s="93">
        <v>0</v>
      </c>
      <c r="E27" s="80">
        <f t="shared" si="0"/>
        <v>2</v>
      </c>
      <c r="F27" s="202"/>
      <c r="G27" s="310"/>
      <c r="H27" s="202"/>
      <c r="I27" s="202"/>
      <c r="J27" s="202"/>
    </row>
    <row r="28" spans="1:10" s="85" customFormat="1" ht="12" customHeight="1">
      <c r="A28" s="78" t="s">
        <v>1777</v>
      </c>
      <c r="B28" s="93">
        <v>9</v>
      </c>
      <c r="C28" s="93">
        <v>0</v>
      </c>
      <c r="D28" s="93">
        <v>0</v>
      </c>
      <c r="E28" s="80">
        <f t="shared" si="0"/>
        <v>9</v>
      </c>
      <c r="F28" s="202"/>
      <c r="G28" s="310"/>
      <c r="H28" s="202"/>
      <c r="I28" s="202"/>
      <c r="J28" s="202"/>
    </row>
    <row r="29" spans="1:10" s="85" customFormat="1" ht="12" customHeight="1">
      <c r="A29" s="78" t="s">
        <v>1778</v>
      </c>
      <c r="B29" s="93">
        <v>45</v>
      </c>
      <c r="C29" s="93">
        <v>0</v>
      </c>
      <c r="D29" s="93">
        <v>0</v>
      </c>
      <c r="E29" s="80">
        <f t="shared" si="0"/>
        <v>45</v>
      </c>
      <c r="F29" s="202"/>
      <c r="G29" s="310"/>
      <c r="H29" s="202"/>
      <c r="I29" s="202"/>
      <c r="J29" s="202"/>
    </row>
    <row r="30" spans="1:10" s="85" customFormat="1" ht="12" customHeight="1">
      <c r="A30" s="78" t="s">
        <v>1779</v>
      </c>
      <c r="B30" s="93">
        <v>6</v>
      </c>
      <c r="C30" s="93">
        <v>0</v>
      </c>
      <c r="D30" s="93">
        <v>0</v>
      </c>
      <c r="E30" s="80">
        <f t="shared" si="0"/>
        <v>6</v>
      </c>
      <c r="F30" s="202"/>
      <c r="G30" s="310"/>
      <c r="H30" s="202"/>
      <c r="I30" s="202"/>
      <c r="J30" s="202"/>
    </row>
    <row r="31" spans="1:10" s="85" customFormat="1" ht="12" customHeight="1">
      <c r="A31" s="78" t="s">
        <v>1799</v>
      </c>
      <c r="B31" s="93">
        <v>1</v>
      </c>
      <c r="C31" s="93">
        <v>0</v>
      </c>
      <c r="D31" s="93">
        <v>0</v>
      </c>
      <c r="E31" s="80">
        <f t="shared" si="0"/>
        <v>1</v>
      </c>
      <c r="F31" s="202"/>
      <c r="G31" s="310"/>
      <c r="H31" s="202"/>
      <c r="I31" s="202"/>
      <c r="J31" s="202"/>
    </row>
    <row r="32" spans="1:10" s="85" customFormat="1" ht="12" customHeight="1">
      <c r="A32" s="78" t="s">
        <v>1780</v>
      </c>
      <c r="B32" s="93">
        <v>6</v>
      </c>
      <c r="C32" s="93">
        <v>0</v>
      </c>
      <c r="D32" s="93">
        <v>0</v>
      </c>
      <c r="E32" s="80">
        <f t="shared" si="0"/>
        <v>6</v>
      </c>
      <c r="F32" s="202"/>
      <c r="G32" s="310"/>
      <c r="H32" s="202"/>
      <c r="I32" s="202"/>
      <c r="J32" s="202"/>
    </row>
    <row r="33" spans="1:10" s="85" customFormat="1" ht="12" customHeight="1">
      <c r="A33" s="78" t="s">
        <v>1781</v>
      </c>
      <c r="B33" s="93">
        <v>62</v>
      </c>
      <c r="C33" s="93">
        <v>0</v>
      </c>
      <c r="D33" s="93">
        <v>0</v>
      </c>
      <c r="E33" s="80">
        <f t="shared" si="0"/>
        <v>62</v>
      </c>
      <c r="F33" s="202"/>
      <c r="G33" s="310"/>
      <c r="H33" s="202"/>
      <c r="I33" s="202"/>
      <c r="J33" s="202"/>
    </row>
    <row r="34" spans="1:10" s="85" customFormat="1" ht="12" customHeight="1">
      <c r="A34" s="78" t="s">
        <v>1782</v>
      </c>
      <c r="B34" s="93">
        <v>8</v>
      </c>
      <c r="C34" s="93">
        <v>0</v>
      </c>
      <c r="D34" s="93">
        <v>0</v>
      </c>
      <c r="E34" s="80">
        <f t="shared" si="0"/>
        <v>8</v>
      </c>
      <c r="F34" s="202"/>
      <c r="G34" s="310"/>
      <c r="H34" s="202"/>
      <c r="I34" s="202"/>
      <c r="J34" s="202"/>
    </row>
    <row r="35" spans="1:10" s="85" customFormat="1" ht="12" customHeight="1">
      <c r="A35" s="78" t="s">
        <v>1783</v>
      </c>
      <c r="B35" s="93">
        <v>33</v>
      </c>
      <c r="C35" s="93">
        <v>0</v>
      </c>
      <c r="D35" s="93">
        <v>0</v>
      </c>
      <c r="E35" s="80">
        <f t="shared" si="0"/>
        <v>33</v>
      </c>
      <c r="F35" s="202"/>
      <c r="G35" s="310"/>
      <c r="H35" s="202"/>
      <c r="I35" s="202"/>
      <c r="J35" s="202"/>
    </row>
    <row r="36" spans="1:10" s="85" customFormat="1" ht="12" customHeight="1">
      <c r="A36" s="78" t="s">
        <v>1784</v>
      </c>
      <c r="B36" s="93">
        <v>20</v>
      </c>
      <c r="C36" s="93">
        <v>0</v>
      </c>
      <c r="D36" s="93">
        <v>0</v>
      </c>
      <c r="E36" s="80">
        <f t="shared" si="0"/>
        <v>20</v>
      </c>
      <c r="F36" s="202"/>
      <c r="G36" s="310"/>
      <c r="H36" s="202"/>
      <c r="I36" s="202"/>
      <c r="J36" s="202"/>
    </row>
    <row r="37" spans="1:10" s="85" customFormat="1" ht="12" customHeight="1">
      <c r="A37" s="78" t="s">
        <v>1800</v>
      </c>
      <c r="B37" s="93">
        <v>7</v>
      </c>
      <c r="C37" s="93">
        <v>0</v>
      </c>
      <c r="D37" s="93">
        <v>0</v>
      </c>
      <c r="E37" s="80">
        <f t="shared" si="0"/>
        <v>7</v>
      </c>
      <c r="F37" s="202"/>
      <c r="G37" s="310"/>
      <c r="H37" s="202"/>
      <c r="I37" s="202"/>
      <c r="J37" s="202"/>
    </row>
    <row r="38" spans="1:10" s="85" customFormat="1" ht="12" customHeight="1">
      <c r="A38" s="78" t="s">
        <v>1785</v>
      </c>
      <c r="B38" s="93">
        <v>8</v>
      </c>
      <c r="C38" s="93">
        <v>0</v>
      </c>
      <c r="D38" s="93">
        <v>0</v>
      </c>
      <c r="E38" s="80">
        <f t="shared" si="0"/>
        <v>8</v>
      </c>
      <c r="F38" s="202"/>
      <c r="G38" s="310"/>
      <c r="H38" s="202"/>
      <c r="I38" s="202"/>
      <c r="J38" s="202"/>
    </row>
    <row r="39" spans="1:10" s="85" customFormat="1" ht="12" customHeight="1">
      <c r="A39" s="78" t="s">
        <v>1786</v>
      </c>
      <c r="B39" s="93">
        <v>13</v>
      </c>
      <c r="C39" s="93">
        <v>0</v>
      </c>
      <c r="D39" s="93">
        <v>0</v>
      </c>
      <c r="E39" s="80">
        <f t="shared" si="0"/>
        <v>13</v>
      </c>
      <c r="F39" s="202"/>
      <c r="G39" s="310"/>
      <c r="H39" s="202"/>
      <c r="I39" s="202"/>
      <c r="J39" s="202"/>
    </row>
    <row r="40" spans="1:10" s="85" customFormat="1" ht="12" customHeight="1">
      <c r="A40" s="78" t="s">
        <v>1787</v>
      </c>
      <c r="B40" s="93">
        <v>8</v>
      </c>
      <c r="C40" s="93">
        <v>0</v>
      </c>
      <c r="D40" s="93">
        <v>0</v>
      </c>
      <c r="E40" s="80">
        <f t="shared" si="0"/>
        <v>8</v>
      </c>
      <c r="F40" s="202"/>
      <c r="G40" s="310"/>
      <c r="H40" s="202"/>
      <c r="I40" s="202"/>
      <c r="J40" s="202"/>
    </row>
    <row r="41" spans="1:10" s="85" customFormat="1" ht="12" customHeight="1">
      <c r="A41" s="78" t="s">
        <v>1801</v>
      </c>
      <c r="B41" s="93">
        <v>1</v>
      </c>
      <c r="C41" s="93">
        <v>0</v>
      </c>
      <c r="D41" s="93">
        <v>0</v>
      </c>
      <c r="E41" s="80">
        <f t="shared" si="0"/>
        <v>1</v>
      </c>
      <c r="F41" s="202"/>
      <c r="G41" s="310"/>
      <c r="H41" s="202"/>
      <c r="I41" s="202"/>
      <c r="J41" s="202"/>
    </row>
    <row r="42" spans="1:10" s="85" customFormat="1" ht="12" customHeight="1">
      <c r="A42" s="78" t="s">
        <v>1802</v>
      </c>
      <c r="B42" s="93">
        <v>4</v>
      </c>
      <c r="C42" s="93">
        <v>0</v>
      </c>
      <c r="D42" s="93">
        <v>0</v>
      </c>
      <c r="E42" s="80">
        <f t="shared" si="0"/>
        <v>4</v>
      </c>
      <c r="F42" s="202"/>
      <c r="G42" s="310"/>
      <c r="H42" s="202"/>
      <c r="I42" s="202"/>
      <c r="J42" s="202"/>
    </row>
    <row r="43" spans="1:10" s="85" customFormat="1" ht="12" customHeight="1">
      <c r="A43" s="78" t="s">
        <v>1803</v>
      </c>
      <c r="B43" s="93">
        <v>1</v>
      </c>
      <c r="C43" s="93">
        <v>0</v>
      </c>
      <c r="D43" s="93">
        <v>0</v>
      </c>
      <c r="E43" s="80">
        <f t="shared" si="0"/>
        <v>1</v>
      </c>
      <c r="F43" s="202"/>
      <c r="G43" s="310"/>
      <c r="H43" s="202"/>
      <c r="I43" s="202"/>
      <c r="J43" s="202"/>
    </row>
    <row r="44" spans="1:10" s="85" customFormat="1" ht="12" customHeight="1">
      <c r="A44" s="78" t="s">
        <v>1788</v>
      </c>
      <c r="B44" s="93">
        <v>2</v>
      </c>
      <c r="C44" s="93">
        <v>0</v>
      </c>
      <c r="D44" s="93">
        <v>0</v>
      </c>
      <c r="E44" s="80">
        <f t="shared" si="0"/>
        <v>2</v>
      </c>
      <c r="F44" s="202"/>
      <c r="G44" s="310"/>
      <c r="H44" s="202"/>
      <c r="I44" s="202"/>
      <c r="J44" s="202"/>
    </row>
    <row r="45" spans="1:10" s="85" customFormat="1" ht="12" customHeight="1">
      <c r="A45" s="78" t="s">
        <v>1789</v>
      </c>
      <c r="B45" s="93">
        <v>3</v>
      </c>
      <c r="C45" s="93">
        <v>0</v>
      </c>
      <c r="D45" s="93">
        <v>1</v>
      </c>
      <c r="E45" s="80">
        <f t="shared" si="0"/>
        <v>4</v>
      </c>
      <c r="F45" s="202"/>
      <c r="G45" s="310"/>
      <c r="H45" s="202"/>
      <c r="I45" s="202"/>
      <c r="J45" s="202"/>
    </row>
    <row r="46" spans="1:10" s="85" customFormat="1" ht="12" customHeight="1">
      <c r="A46" s="78"/>
      <c r="B46" s="93"/>
      <c r="C46" s="93"/>
      <c r="D46" s="93"/>
      <c r="E46" s="80"/>
      <c r="F46" s="202"/>
      <c r="G46" s="310"/>
      <c r="H46" s="202"/>
      <c r="I46" s="202"/>
      <c r="J46" s="202"/>
    </row>
    <row r="47" spans="1:10" s="15" customFormat="1" ht="15" customHeight="1">
      <c r="A47" s="361" t="s">
        <v>19</v>
      </c>
      <c r="B47" s="361">
        <v>0</v>
      </c>
      <c r="C47" s="361">
        <v>0</v>
      </c>
      <c r="D47" s="361"/>
      <c r="E47" s="361"/>
      <c r="G47" s="310"/>
    </row>
    <row r="48" spans="1:10" s="15" customFormat="1" ht="15" customHeight="1">
      <c r="B48" s="93"/>
      <c r="E48" s="11"/>
      <c r="G48" s="310"/>
    </row>
    <row r="49" spans="2:7" s="15" customFormat="1" ht="15" customHeight="1">
      <c r="B49" s="93"/>
      <c r="E49" s="11"/>
      <c r="G49" s="310"/>
    </row>
    <row r="50" spans="2:7" s="15" customFormat="1" ht="15" customHeight="1">
      <c r="B50" s="93"/>
      <c r="E50" s="11"/>
      <c r="G50" s="310"/>
    </row>
    <row r="51" spans="2:7" s="15" customFormat="1" ht="15" customHeight="1">
      <c r="B51" s="91"/>
      <c r="E51" s="11"/>
      <c r="G51" s="310"/>
    </row>
    <row r="52" spans="2:7" s="15" customFormat="1" ht="15" customHeight="1">
      <c r="B52" s="91"/>
      <c r="E52" s="11"/>
      <c r="G52" s="310"/>
    </row>
    <row r="53" spans="2:7" s="15" customFormat="1" ht="15" customHeight="1">
      <c r="B53" s="91"/>
      <c r="E53" s="11"/>
      <c r="G53" s="310"/>
    </row>
    <row r="54" spans="2:7" s="15" customFormat="1" ht="15" customHeight="1">
      <c r="B54" s="91"/>
      <c r="E54" s="11"/>
      <c r="G54" s="310"/>
    </row>
    <row r="55" spans="2:7" s="15" customFormat="1" ht="15" customHeight="1">
      <c r="B55" s="91"/>
      <c r="E55" s="11"/>
      <c r="G55" s="310"/>
    </row>
    <row r="56" spans="2:7" s="15" customFormat="1" ht="15" customHeight="1">
      <c r="B56" s="93"/>
      <c r="E56" s="11"/>
      <c r="G56" s="310"/>
    </row>
    <row r="57" spans="2:7" s="15" customFormat="1" ht="15" customHeight="1">
      <c r="B57" s="93"/>
      <c r="E57" s="11"/>
      <c r="G57" s="310"/>
    </row>
    <row r="58" spans="2:7" s="15" customFormat="1" ht="15" customHeight="1">
      <c r="B58" s="93"/>
      <c r="E58" s="11"/>
      <c r="G58" s="310"/>
    </row>
    <row r="59" spans="2:7" s="15" customFormat="1" ht="15" customHeight="1">
      <c r="B59" s="93"/>
      <c r="E59" s="11"/>
      <c r="G59" s="310"/>
    </row>
    <row r="60" spans="2:7" s="15" customFormat="1" ht="15" customHeight="1">
      <c r="B60" s="93"/>
      <c r="E60" s="11"/>
      <c r="G60" s="310"/>
    </row>
    <row r="61" spans="2:7" s="15" customFormat="1" ht="15" customHeight="1">
      <c r="B61" s="93"/>
      <c r="E61" s="11"/>
      <c r="G61" s="310"/>
    </row>
    <row r="62" spans="2:7" s="15" customFormat="1" ht="15" customHeight="1">
      <c r="B62" s="93"/>
      <c r="E62" s="11"/>
      <c r="G62" s="310"/>
    </row>
    <row r="63" spans="2:7" s="15" customFormat="1" ht="15" customHeight="1">
      <c r="B63" s="93"/>
      <c r="E63" s="11"/>
    </row>
    <row r="64" spans="2:7" s="15" customFormat="1" ht="15" customHeight="1">
      <c r="B64" s="93"/>
      <c r="E64" s="11"/>
    </row>
    <row r="65" spans="2:5" s="15" customFormat="1" ht="15" customHeight="1">
      <c r="B65" s="93"/>
      <c r="E65" s="11"/>
    </row>
    <row r="66" spans="2:5" s="15" customFormat="1" ht="15" customHeight="1">
      <c r="B66" s="93"/>
      <c r="E66" s="11"/>
    </row>
    <row r="67" spans="2:5" s="15" customFormat="1" ht="15" customHeight="1">
      <c r="B67" s="93"/>
      <c r="E67" s="11"/>
    </row>
    <row r="68" spans="2:5" s="15" customFormat="1" ht="15" customHeight="1">
      <c r="B68" s="93"/>
      <c r="E68" s="11"/>
    </row>
    <row r="69" spans="2:5" ht="15" customHeight="1">
      <c r="B69" s="93"/>
    </row>
    <row r="70" spans="2:5" ht="15" customHeight="1">
      <c r="B70" s="93"/>
    </row>
    <row r="71" spans="2:5" ht="15" customHeight="1">
      <c r="B71" s="93"/>
    </row>
    <row r="72" spans="2:5" ht="15" customHeight="1">
      <c r="B72" s="93"/>
    </row>
    <row r="73" spans="2:5" ht="15" customHeight="1">
      <c r="B73" s="93"/>
    </row>
    <row r="74" spans="2:5" ht="15" customHeight="1">
      <c r="B74" s="93"/>
    </row>
    <row r="75" spans="2:5" ht="15" customHeight="1">
      <c r="B75" s="93"/>
    </row>
    <row r="76" spans="2:5" ht="15" customHeight="1">
      <c r="B76" s="93"/>
    </row>
    <row r="77" spans="2:5" ht="15" customHeight="1">
      <c r="B77" s="93"/>
    </row>
    <row r="78" spans="2:5" ht="15" customHeight="1"/>
    <row r="79" spans="2:5" ht="15" customHeight="1"/>
    <row r="80" spans="2: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sheetData>
  <mergeCells count="5">
    <mergeCell ref="A1:C1"/>
    <mergeCell ref="A7:A8"/>
    <mergeCell ref="B7:D7"/>
    <mergeCell ref="A6:B6"/>
    <mergeCell ref="A47:E47"/>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I423"/>
  <sheetViews>
    <sheetView zoomScaleNormal="100" workbookViewId="0">
      <pane ySplit="8" topLeftCell="A9" activePane="bottomLeft" state="frozen"/>
      <selection pane="bottomLeft" activeCell="A17" sqref="A17:E17"/>
    </sheetView>
  </sheetViews>
  <sheetFormatPr baseColWidth="10" defaultColWidth="11.42578125" defaultRowHeight="24.75" customHeight="1"/>
  <cols>
    <col min="1" max="1" width="122" style="11" bestFit="1" customWidth="1"/>
    <col min="2" max="2" width="11.7109375" style="11" customWidth="1"/>
    <col min="3" max="5" width="9.7109375" style="11" customWidth="1"/>
    <col min="6" max="6" width="14.28515625" style="11" customWidth="1"/>
    <col min="7" max="16384" width="11.42578125" style="11"/>
  </cols>
  <sheetData>
    <row r="1" spans="1:9" s="2" customFormat="1" ht="15.75" customHeight="1">
      <c r="A1" s="335" t="s">
        <v>32</v>
      </c>
      <c r="B1" s="346"/>
      <c r="C1" s="346"/>
      <c r="D1" s="36"/>
      <c r="E1" s="37"/>
      <c r="F1" s="84" t="s">
        <v>99</v>
      </c>
    </row>
    <row r="2" spans="1:9" s="2" customFormat="1" ht="5.25" customHeight="1">
      <c r="A2" s="1"/>
      <c r="B2" s="1"/>
      <c r="C2" s="1"/>
      <c r="D2" s="1"/>
      <c r="E2" s="1"/>
    </row>
    <row r="3" spans="1:9" s="64" customFormat="1" ht="15" customHeight="1">
      <c r="A3" s="41" t="s">
        <v>95</v>
      </c>
      <c r="B3" s="41"/>
      <c r="C3" s="41"/>
      <c r="D3" s="41"/>
      <c r="E3" s="41"/>
    </row>
    <row r="4" spans="1:9" s="64" customFormat="1" ht="15" customHeight="1">
      <c r="A4" s="42" t="s">
        <v>15</v>
      </c>
      <c r="B4" s="65"/>
      <c r="C4" s="65"/>
      <c r="D4" s="65"/>
      <c r="E4" s="65"/>
    </row>
    <row r="5" spans="1:9" s="68" customFormat="1" ht="6" customHeight="1">
      <c r="A5" s="49"/>
      <c r="B5" s="67"/>
      <c r="C5" s="67"/>
      <c r="D5" s="67"/>
      <c r="E5" s="67"/>
    </row>
    <row r="6" spans="1:9" s="8" customFormat="1" ht="15" customHeight="1" thickBot="1">
      <c r="A6" s="338" t="s">
        <v>1887</v>
      </c>
      <c r="B6" s="339"/>
      <c r="C6" s="9"/>
      <c r="D6" s="9"/>
      <c r="E6" s="9"/>
    </row>
    <row r="7" spans="1:9" s="64" customFormat="1" ht="21.75" customHeight="1">
      <c r="A7" s="340"/>
      <c r="B7" s="342"/>
      <c r="C7" s="342"/>
      <c r="D7" s="342"/>
      <c r="E7" s="113"/>
    </row>
    <row r="8" spans="1:9" s="64" customFormat="1" ht="21.75" customHeight="1">
      <c r="A8" s="341"/>
      <c r="B8" s="44" t="s">
        <v>34</v>
      </c>
      <c r="C8" s="44" t="s">
        <v>35</v>
      </c>
      <c r="D8" s="44" t="s">
        <v>36</v>
      </c>
      <c r="E8" s="44" t="s">
        <v>37</v>
      </c>
    </row>
    <row r="9" spans="1:9" s="8" customFormat="1" ht="21" customHeight="1">
      <c r="A9" s="53" t="s">
        <v>37</v>
      </c>
      <c r="B9" s="80">
        <f>SUM(B11:B20)</f>
        <v>28</v>
      </c>
      <c r="C9" s="80">
        <f>SUM(C11:C20)</f>
        <v>1</v>
      </c>
      <c r="D9" s="80">
        <f>SUM(D11:D20)</f>
        <v>0</v>
      </c>
      <c r="E9" s="80">
        <f>SUM(E11:E20)</f>
        <v>29</v>
      </c>
    </row>
    <row r="10" spans="1:9" s="8" customFormat="1" ht="9" customHeight="1">
      <c r="A10" s="59"/>
      <c r="B10" s="81"/>
      <c r="C10" s="81"/>
      <c r="D10" s="81"/>
      <c r="E10" s="62"/>
    </row>
    <row r="11" spans="1:9" s="85" customFormat="1" ht="15" customHeight="1">
      <c r="A11" s="78" t="s">
        <v>1772</v>
      </c>
      <c r="B11" s="93">
        <v>1</v>
      </c>
      <c r="C11" s="93">
        <v>0</v>
      </c>
      <c r="D11" s="93">
        <v>0</v>
      </c>
      <c r="E11" s="62">
        <f t="shared" ref="E11:E15" si="0">SUM(B11:D11)</f>
        <v>1</v>
      </c>
      <c r="F11" s="11"/>
      <c r="G11" s="11"/>
      <c r="H11" s="11"/>
      <c r="I11" s="11"/>
    </row>
    <row r="12" spans="1:9" s="85" customFormat="1" ht="15" customHeight="1">
      <c r="A12" s="78" t="s">
        <v>1796</v>
      </c>
      <c r="B12" s="93">
        <v>1</v>
      </c>
      <c r="C12" s="93">
        <v>0</v>
      </c>
      <c r="D12" s="93">
        <v>0</v>
      </c>
      <c r="E12" s="62">
        <f t="shared" si="0"/>
        <v>1</v>
      </c>
      <c r="F12" s="11"/>
      <c r="G12" s="11"/>
      <c r="H12" s="11"/>
      <c r="I12" s="11"/>
    </row>
    <row r="13" spans="1:9" s="85" customFormat="1" ht="15" customHeight="1">
      <c r="A13" s="78" t="s">
        <v>1773</v>
      </c>
      <c r="B13" s="93">
        <v>14</v>
      </c>
      <c r="C13" s="93">
        <v>1</v>
      </c>
      <c r="D13" s="93">
        <v>0</v>
      </c>
      <c r="E13" s="62">
        <f t="shared" si="0"/>
        <v>15</v>
      </c>
      <c r="F13" s="11"/>
      <c r="G13" s="11"/>
      <c r="H13" s="11"/>
      <c r="I13" s="11"/>
    </row>
    <row r="14" spans="1:9" s="85" customFormat="1" ht="15" customHeight="1">
      <c r="A14" s="78" t="s">
        <v>1778</v>
      </c>
      <c r="B14" s="93">
        <v>9</v>
      </c>
      <c r="C14" s="93">
        <v>0</v>
      </c>
      <c r="D14" s="93">
        <v>0</v>
      </c>
      <c r="E14" s="62">
        <f t="shared" si="0"/>
        <v>9</v>
      </c>
      <c r="F14" s="11"/>
      <c r="G14" s="11"/>
      <c r="H14" s="11"/>
      <c r="I14" s="11"/>
    </row>
    <row r="15" spans="1:9" s="85" customFormat="1" ht="15" customHeight="1">
      <c r="A15" s="78" t="s">
        <v>1781</v>
      </c>
      <c r="B15" s="93">
        <v>3</v>
      </c>
      <c r="C15" s="93">
        <v>0</v>
      </c>
      <c r="D15" s="93">
        <v>0</v>
      </c>
      <c r="E15" s="62">
        <f t="shared" si="0"/>
        <v>3</v>
      </c>
      <c r="F15" s="11"/>
      <c r="G15" s="11"/>
      <c r="H15" s="11"/>
      <c r="I15" s="11"/>
    </row>
    <row r="16" spans="1:9" s="85" customFormat="1" ht="15" customHeight="1">
      <c r="A16" s="78"/>
      <c r="B16" s="93"/>
      <c r="C16" s="93"/>
      <c r="D16" s="93"/>
      <c r="E16" s="62"/>
      <c r="F16" s="11"/>
      <c r="G16" s="11"/>
      <c r="H16" s="11"/>
      <c r="I16" s="11"/>
    </row>
    <row r="17" spans="1:9" s="85" customFormat="1" ht="15" customHeight="1">
      <c r="A17" s="361" t="s">
        <v>19</v>
      </c>
      <c r="B17" s="361">
        <v>0</v>
      </c>
      <c r="C17" s="361">
        <v>0</v>
      </c>
      <c r="D17" s="361"/>
      <c r="E17" s="361"/>
      <c r="F17" s="11"/>
      <c r="G17" s="11"/>
      <c r="H17" s="11"/>
      <c r="I17" s="11"/>
    </row>
    <row r="18" spans="1:9" s="85" customFormat="1" ht="15" customHeight="1">
      <c r="A18" s="78"/>
      <c r="B18" s="93"/>
      <c r="C18" s="93"/>
      <c r="D18" s="93"/>
      <c r="E18" s="62"/>
      <c r="F18" s="11"/>
      <c r="G18" s="11"/>
      <c r="H18" s="11"/>
      <c r="I18" s="11"/>
    </row>
    <row r="19" spans="1:9" s="85" customFormat="1" ht="15" customHeight="1">
      <c r="A19" s="78"/>
      <c r="B19" s="93"/>
      <c r="C19" s="93"/>
      <c r="D19" s="93"/>
      <c r="E19" s="62"/>
      <c r="F19" s="11"/>
      <c r="G19" s="11"/>
      <c r="H19" s="11"/>
      <c r="I19" s="11"/>
    </row>
    <row r="20" spans="1:9" s="85" customFormat="1" ht="15" customHeight="1">
      <c r="A20" s="78"/>
      <c r="B20" s="93"/>
      <c r="C20" s="93"/>
      <c r="D20" s="93"/>
      <c r="E20" s="62"/>
      <c r="F20" s="11"/>
      <c r="G20" s="11"/>
      <c r="H20" s="11"/>
      <c r="I20" s="11"/>
    </row>
    <row r="21" spans="1:9" s="85" customFormat="1" ht="15" customHeight="1">
      <c r="A21" s="78"/>
      <c r="B21" s="93"/>
      <c r="C21" s="93"/>
      <c r="D21" s="93"/>
      <c r="E21" s="62"/>
      <c r="F21" s="11"/>
      <c r="G21" s="11"/>
      <c r="H21" s="11"/>
      <c r="I21" s="11"/>
    </row>
    <row r="22" spans="1:9" s="85" customFormat="1" ht="15" customHeight="1">
      <c r="A22" s="78"/>
      <c r="B22" s="93"/>
      <c r="C22" s="93"/>
      <c r="D22" s="93"/>
      <c r="E22" s="62"/>
      <c r="F22" s="11"/>
      <c r="G22" s="11"/>
      <c r="H22" s="11"/>
      <c r="I22" s="11"/>
    </row>
    <row r="23" spans="1:9" s="85" customFormat="1" ht="15" customHeight="1">
      <c r="A23" s="78"/>
      <c r="B23" s="93"/>
      <c r="C23" s="93"/>
      <c r="D23" s="93"/>
      <c r="E23" s="62"/>
      <c r="F23" s="11"/>
      <c r="G23" s="11"/>
      <c r="H23" s="11"/>
      <c r="I23" s="11"/>
    </row>
    <row r="24" spans="1:9" s="85" customFormat="1" ht="15" customHeight="1">
      <c r="A24" s="78"/>
      <c r="B24" s="93"/>
      <c r="C24" s="93"/>
      <c r="D24" s="93"/>
      <c r="E24" s="62"/>
      <c r="F24" s="11"/>
      <c r="G24" s="11"/>
      <c r="H24" s="11"/>
      <c r="I24" s="11"/>
    </row>
    <row r="25" spans="1:9" s="85" customFormat="1" ht="15" customHeight="1">
      <c r="A25" s="78"/>
      <c r="B25" s="93"/>
      <c r="C25" s="93"/>
      <c r="D25" s="93"/>
      <c r="E25" s="62"/>
      <c r="F25" s="11"/>
      <c r="G25" s="11"/>
      <c r="H25" s="11"/>
      <c r="I25" s="11"/>
    </row>
    <row r="26" spans="1:9" s="85" customFormat="1" ht="15" customHeight="1">
      <c r="A26" s="78"/>
      <c r="B26" s="93"/>
      <c r="C26" s="93"/>
      <c r="D26" s="93"/>
      <c r="E26" s="62"/>
      <c r="F26" s="11"/>
      <c r="G26" s="11"/>
      <c r="H26" s="11"/>
      <c r="I26" s="11"/>
    </row>
    <row r="27" spans="1:9" s="85" customFormat="1" ht="15" customHeight="1">
      <c r="A27" s="78"/>
      <c r="B27" s="93"/>
      <c r="C27" s="93"/>
      <c r="D27" s="93"/>
      <c r="E27" s="62"/>
      <c r="F27" s="11"/>
      <c r="G27" s="11"/>
      <c r="H27" s="11"/>
      <c r="I27" s="11"/>
    </row>
    <row r="28" spans="1:9" s="85" customFormat="1" ht="15" customHeight="1">
      <c r="A28" s="78"/>
      <c r="B28" s="93"/>
      <c r="C28" s="93"/>
      <c r="D28" s="93"/>
      <c r="E28" s="62"/>
      <c r="F28" s="11"/>
      <c r="G28" s="11"/>
      <c r="H28" s="11"/>
      <c r="I28" s="11"/>
    </row>
    <row r="29" spans="1:9" s="85" customFormat="1" ht="15" customHeight="1">
      <c r="A29" s="78"/>
      <c r="B29" s="93"/>
      <c r="C29" s="93"/>
      <c r="D29" s="93"/>
      <c r="E29" s="62"/>
      <c r="F29" s="11"/>
      <c r="G29" s="11"/>
      <c r="H29" s="11"/>
      <c r="I29" s="11"/>
    </row>
    <row r="30" spans="1:9" s="85" customFormat="1" ht="15" customHeight="1">
      <c r="A30" s="78"/>
      <c r="B30" s="93"/>
      <c r="C30" s="93"/>
      <c r="D30" s="93"/>
      <c r="E30" s="62"/>
      <c r="F30" s="11"/>
      <c r="G30" s="11"/>
      <c r="H30" s="11"/>
      <c r="I30" s="11"/>
    </row>
    <row r="31" spans="1:9" s="85" customFormat="1" ht="15" customHeight="1">
      <c r="A31" s="78"/>
      <c r="B31" s="93"/>
      <c r="C31" s="93"/>
      <c r="D31" s="93"/>
      <c r="E31" s="62"/>
      <c r="F31" s="11"/>
      <c r="G31" s="11"/>
      <c r="H31" s="11"/>
      <c r="I31" s="11"/>
    </row>
    <row r="32" spans="1:9" s="85" customFormat="1" ht="15" customHeight="1">
      <c r="A32" s="78"/>
      <c r="B32" s="93"/>
      <c r="C32" s="93"/>
      <c r="D32" s="93"/>
      <c r="E32" s="62"/>
      <c r="F32" s="11"/>
      <c r="G32" s="11"/>
      <c r="H32" s="11"/>
      <c r="I32" s="11"/>
    </row>
    <row r="33" spans="1:9" s="85" customFormat="1" ht="15" customHeight="1">
      <c r="A33" s="78"/>
      <c r="B33" s="93"/>
      <c r="C33" s="93"/>
      <c r="D33" s="93"/>
      <c r="E33" s="62"/>
      <c r="F33" s="11"/>
      <c r="G33" s="11"/>
      <c r="H33" s="11"/>
      <c r="I33" s="11"/>
    </row>
    <row r="34" spans="1:9" s="85" customFormat="1" ht="15" customHeight="1">
      <c r="A34" s="78"/>
      <c r="B34" s="93"/>
      <c r="C34" s="93"/>
      <c r="D34" s="93"/>
      <c r="E34" s="62"/>
      <c r="F34" s="11"/>
      <c r="G34" s="11"/>
      <c r="H34" s="11"/>
      <c r="I34" s="11"/>
    </row>
    <row r="35" spans="1:9" s="85" customFormat="1" ht="15" customHeight="1">
      <c r="A35" s="78"/>
      <c r="B35" s="93"/>
      <c r="C35" s="93"/>
      <c r="D35" s="93"/>
      <c r="E35" s="62"/>
      <c r="F35" s="11"/>
      <c r="G35" s="11"/>
      <c r="H35" s="11"/>
      <c r="I35" s="11"/>
    </row>
    <row r="36" spans="1:9" s="85" customFormat="1" ht="15" customHeight="1">
      <c r="A36" s="78"/>
      <c r="B36" s="93"/>
      <c r="C36" s="93"/>
      <c r="D36" s="93"/>
      <c r="E36" s="62"/>
      <c r="F36" s="11"/>
      <c r="G36" s="11"/>
      <c r="H36" s="11"/>
      <c r="I36" s="11"/>
    </row>
    <row r="37" spans="1:9" s="85" customFormat="1" ht="15" customHeight="1">
      <c r="A37" s="78"/>
      <c r="B37" s="93"/>
      <c r="C37" s="93"/>
      <c r="D37" s="93"/>
      <c r="E37" s="62"/>
      <c r="F37" s="11"/>
      <c r="G37" s="11"/>
      <c r="H37" s="11"/>
      <c r="I37" s="11"/>
    </row>
    <row r="38" spans="1:9" s="85" customFormat="1" ht="15" customHeight="1">
      <c r="A38" s="78"/>
      <c r="B38" s="93"/>
      <c r="C38" s="93"/>
      <c r="D38" s="93"/>
      <c r="E38" s="62"/>
      <c r="F38" s="11"/>
      <c r="G38" s="11"/>
      <c r="H38" s="11"/>
      <c r="I38" s="11"/>
    </row>
    <row r="39" spans="1:9" s="85" customFormat="1" ht="15" customHeight="1">
      <c r="A39" s="78"/>
      <c r="B39" s="93"/>
      <c r="C39" s="93"/>
      <c r="D39" s="93"/>
      <c r="E39" s="62"/>
      <c r="F39" s="11"/>
      <c r="G39" s="11"/>
      <c r="H39" s="11"/>
      <c r="I39" s="11"/>
    </row>
    <row r="40" spans="1:9" s="85" customFormat="1" ht="15" customHeight="1">
      <c r="A40" s="78"/>
      <c r="B40" s="93"/>
      <c r="C40" s="93"/>
      <c r="D40" s="93"/>
      <c r="E40" s="62"/>
      <c r="F40" s="11"/>
      <c r="G40" s="11"/>
      <c r="H40" s="11"/>
      <c r="I40" s="11"/>
    </row>
    <row r="41" spans="1:9" s="85" customFormat="1" ht="15" customHeight="1">
      <c r="A41" s="78"/>
      <c r="B41" s="93"/>
      <c r="C41" s="93"/>
      <c r="D41" s="93"/>
      <c r="E41" s="62"/>
      <c r="F41" s="11"/>
      <c r="G41" s="11"/>
      <c r="H41" s="11"/>
      <c r="I41" s="11"/>
    </row>
    <row r="42" spans="1:9" s="85" customFormat="1" ht="15" customHeight="1">
      <c r="A42" s="78"/>
      <c r="B42" s="93"/>
      <c r="C42" s="93"/>
      <c r="D42" s="93"/>
      <c r="E42" s="62"/>
      <c r="F42" s="11"/>
      <c r="G42" s="11"/>
      <c r="H42" s="11"/>
      <c r="I42" s="11"/>
    </row>
    <row r="43" spans="1:9" s="85" customFormat="1" ht="15" customHeight="1">
      <c r="A43" s="78"/>
      <c r="B43" s="93"/>
      <c r="C43" s="93"/>
      <c r="D43" s="93"/>
      <c r="E43" s="62"/>
      <c r="F43" s="11"/>
      <c r="G43" s="11"/>
      <c r="H43" s="11"/>
      <c r="I43" s="11"/>
    </row>
    <row r="44" spans="1:9" s="85" customFormat="1" ht="15" customHeight="1">
      <c r="A44" s="78"/>
      <c r="B44" s="93"/>
      <c r="C44" s="93"/>
      <c r="D44" s="93"/>
      <c r="E44" s="62"/>
      <c r="F44" s="11"/>
      <c r="G44" s="11"/>
      <c r="H44" s="11"/>
      <c r="I44" s="11"/>
    </row>
    <row r="45" spans="1:9" s="85" customFormat="1" ht="15" customHeight="1">
      <c r="A45" s="78"/>
      <c r="B45" s="93"/>
      <c r="C45" s="93"/>
      <c r="D45" s="93"/>
      <c r="E45" s="62"/>
      <c r="F45" s="11"/>
      <c r="G45" s="11"/>
      <c r="H45" s="11"/>
      <c r="I45" s="11"/>
    </row>
    <row r="46" spans="1:9" s="85" customFormat="1" ht="15" customHeight="1">
      <c r="A46" s="78"/>
      <c r="B46" s="93"/>
      <c r="C46" s="93"/>
      <c r="D46" s="93"/>
      <c r="E46" s="62"/>
      <c r="F46" s="11"/>
      <c r="G46" s="11"/>
      <c r="H46" s="11"/>
      <c r="I46" s="11"/>
    </row>
    <row r="47" spans="1:9" s="85" customFormat="1" ht="15" customHeight="1">
      <c r="A47" s="78"/>
      <c r="B47" s="93"/>
      <c r="C47" s="93"/>
      <c r="D47" s="93"/>
      <c r="E47" s="62"/>
      <c r="F47" s="11"/>
      <c r="G47" s="11"/>
      <c r="H47" s="11"/>
      <c r="I47" s="11"/>
    </row>
    <row r="48" spans="1:9" s="85" customFormat="1" ht="15" customHeight="1">
      <c r="A48" s="78"/>
      <c r="B48" s="93"/>
      <c r="C48" s="93"/>
      <c r="D48" s="93"/>
      <c r="E48" s="62"/>
      <c r="F48" s="11"/>
      <c r="G48" s="11"/>
      <c r="H48" s="11"/>
      <c r="I48" s="11"/>
    </row>
    <row r="49" spans="1:9" s="85" customFormat="1" ht="15" customHeight="1">
      <c r="A49" s="78"/>
      <c r="B49" s="93"/>
      <c r="C49" s="93"/>
      <c r="D49" s="93"/>
      <c r="E49" s="62"/>
      <c r="F49" s="11"/>
      <c r="G49" s="11"/>
      <c r="H49" s="11"/>
      <c r="I49" s="11"/>
    </row>
    <row r="50" spans="1:9" s="85" customFormat="1" ht="15" customHeight="1">
      <c r="A50" s="78"/>
      <c r="B50" s="93"/>
      <c r="C50" s="93"/>
      <c r="D50" s="93"/>
      <c r="E50" s="62"/>
      <c r="F50" s="11"/>
      <c r="G50" s="11"/>
      <c r="H50" s="11"/>
      <c r="I50" s="11"/>
    </row>
    <row r="51" spans="1:9" s="85" customFormat="1" ht="15" customHeight="1">
      <c r="A51" s="78"/>
      <c r="B51" s="93"/>
      <c r="C51" s="93"/>
      <c r="D51" s="93"/>
      <c r="E51" s="62"/>
      <c r="F51" s="11"/>
      <c r="G51" s="11"/>
      <c r="H51" s="11"/>
      <c r="I51" s="11"/>
    </row>
    <row r="52" spans="1:9" s="85" customFormat="1" ht="15" customHeight="1">
      <c r="A52" s="78"/>
      <c r="B52" s="93"/>
      <c r="C52" s="93"/>
      <c r="D52" s="93"/>
      <c r="E52" s="62"/>
      <c r="F52" s="11"/>
      <c r="G52" s="11"/>
      <c r="H52" s="11"/>
      <c r="I52" s="11"/>
    </row>
    <row r="53" spans="1:9" s="85" customFormat="1" ht="15" customHeight="1">
      <c r="A53" s="78"/>
      <c r="B53" s="93"/>
      <c r="C53" s="93"/>
      <c r="D53" s="93"/>
      <c r="E53" s="62"/>
      <c r="F53" s="11"/>
      <c r="G53" s="11"/>
      <c r="H53" s="11"/>
      <c r="I53" s="11"/>
    </row>
    <row r="54" spans="1:9" s="85" customFormat="1" ht="15" customHeight="1">
      <c r="A54" s="78"/>
      <c r="B54" s="93"/>
      <c r="C54" s="93"/>
      <c r="D54" s="93"/>
      <c r="E54" s="62"/>
      <c r="F54" s="11"/>
      <c r="G54" s="11"/>
      <c r="H54" s="11"/>
      <c r="I54" s="11"/>
    </row>
    <row r="55" spans="1:9" s="85" customFormat="1" ht="15" customHeight="1">
      <c r="A55" s="78"/>
      <c r="B55" s="93"/>
      <c r="C55" s="93"/>
      <c r="D55" s="93"/>
      <c r="E55" s="62"/>
      <c r="F55" s="11"/>
      <c r="G55" s="11"/>
      <c r="H55" s="11"/>
      <c r="I55" s="11"/>
    </row>
    <row r="56" spans="1:9" s="85" customFormat="1" ht="15" customHeight="1">
      <c r="A56" s="78"/>
      <c r="B56" s="93"/>
      <c r="C56" s="93"/>
      <c r="D56" s="93"/>
      <c r="E56" s="62"/>
      <c r="F56" s="11"/>
      <c r="G56" s="11"/>
      <c r="H56" s="11"/>
      <c r="I56" s="11"/>
    </row>
    <row r="57" spans="1:9" s="85" customFormat="1" ht="15" customHeight="1">
      <c r="A57" s="78"/>
      <c r="B57" s="93"/>
      <c r="C57" s="93"/>
      <c r="D57" s="93"/>
      <c r="E57" s="62"/>
      <c r="F57" s="11"/>
      <c r="G57" s="11"/>
      <c r="H57" s="11"/>
      <c r="I57" s="11"/>
    </row>
    <row r="58" spans="1:9" s="85" customFormat="1" ht="15" customHeight="1">
      <c r="A58" s="78"/>
      <c r="B58" s="93"/>
      <c r="C58" s="93"/>
      <c r="D58" s="93"/>
      <c r="E58" s="62"/>
      <c r="F58" s="11"/>
      <c r="G58" s="11"/>
      <c r="H58" s="11"/>
      <c r="I58" s="11"/>
    </row>
    <row r="59" spans="1:9" s="85" customFormat="1" ht="15" customHeight="1">
      <c r="A59" s="78"/>
      <c r="B59" s="93"/>
      <c r="C59" s="93"/>
      <c r="D59" s="93"/>
      <c r="E59" s="62"/>
      <c r="F59" s="11"/>
      <c r="G59" s="11"/>
      <c r="H59" s="11"/>
      <c r="I59" s="11"/>
    </row>
    <row r="60" spans="1:9" s="85" customFormat="1" ht="15" customHeight="1">
      <c r="A60" s="78"/>
      <c r="B60" s="93"/>
      <c r="C60" s="93"/>
      <c r="D60" s="93"/>
      <c r="E60" s="62"/>
      <c r="F60" s="11"/>
      <c r="G60" s="11"/>
      <c r="H60" s="11"/>
      <c r="I60" s="11"/>
    </row>
    <row r="61" spans="1:9" s="85" customFormat="1" ht="15" customHeight="1">
      <c r="A61" s="78"/>
      <c r="B61" s="93"/>
      <c r="C61" s="93"/>
      <c r="D61" s="93"/>
      <c r="E61" s="62"/>
      <c r="F61" s="11"/>
      <c r="G61" s="11"/>
      <c r="H61" s="11"/>
      <c r="I61" s="11"/>
    </row>
    <row r="62" spans="1:9" s="85" customFormat="1" ht="15" customHeight="1">
      <c r="A62" s="78"/>
      <c r="B62" s="93"/>
      <c r="C62" s="93"/>
      <c r="D62" s="93"/>
      <c r="E62" s="62"/>
      <c r="F62" s="11"/>
      <c r="G62" s="11"/>
      <c r="H62" s="11"/>
      <c r="I62" s="11"/>
    </row>
    <row r="63" spans="1:9" s="85" customFormat="1" ht="15" customHeight="1">
      <c r="A63" s="78"/>
      <c r="B63" s="93"/>
      <c r="C63" s="93"/>
      <c r="D63" s="93"/>
      <c r="E63" s="62"/>
      <c r="F63" s="11"/>
      <c r="G63" s="11"/>
      <c r="H63" s="11"/>
      <c r="I63" s="11"/>
    </row>
    <row r="64" spans="1:9" s="85" customFormat="1" ht="15" customHeight="1">
      <c r="A64" s="78"/>
      <c r="B64" s="93"/>
      <c r="C64" s="93"/>
      <c r="D64" s="93"/>
      <c r="E64" s="62"/>
      <c r="F64" s="11"/>
      <c r="G64" s="11"/>
      <c r="H64" s="11"/>
      <c r="I64" s="11"/>
    </row>
    <row r="65" spans="1:9" s="85" customFormat="1" ht="15" customHeight="1">
      <c r="A65" s="78"/>
      <c r="B65" s="93"/>
      <c r="C65" s="93"/>
      <c r="D65" s="93"/>
      <c r="E65" s="62"/>
      <c r="F65" s="11"/>
      <c r="G65" s="11"/>
      <c r="H65" s="11"/>
      <c r="I65" s="11"/>
    </row>
    <row r="66" spans="1:9" s="85" customFormat="1" ht="15" customHeight="1">
      <c r="A66" s="78"/>
      <c r="B66" s="93"/>
      <c r="C66" s="93"/>
      <c r="D66" s="93"/>
      <c r="E66" s="62"/>
      <c r="F66" s="11"/>
      <c r="G66" s="11"/>
      <c r="H66" s="11"/>
      <c r="I66" s="11"/>
    </row>
    <row r="67" spans="1:9" s="85" customFormat="1" ht="15" customHeight="1">
      <c r="A67" s="78"/>
      <c r="B67" s="93"/>
      <c r="C67" s="93"/>
      <c r="D67" s="93"/>
      <c r="E67" s="62"/>
      <c r="F67" s="11"/>
      <c r="G67" s="11"/>
      <c r="H67" s="11"/>
      <c r="I67" s="11"/>
    </row>
    <row r="68" spans="1:9" s="85" customFormat="1" ht="15" customHeight="1">
      <c r="A68" s="78"/>
      <c r="B68" s="93"/>
      <c r="C68" s="93"/>
      <c r="D68" s="93"/>
      <c r="E68" s="62"/>
      <c r="F68" s="11"/>
      <c r="G68" s="11"/>
      <c r="H68" s="11"/>
      <c r="I68" s="11"/>
    </row>
    <row r="69" spans="1:9" s="85" customFormat="1" ht="15" customHeight="1">
      <c r="A69" s="78"/>
      <c r="B69" s="93"/>
      <c r="C69" s="93"/>
      <c r="D69" s="93"/>
      <c r="E69" s="62"/>
      <c r="F69" s="11"/>
      <c r="G69" s="11"/>
      <c r="H69" s="11"/>
      <c r="I69" s="11"/>
    </row>
    <row r="70" spans="1:9" s="85" customFormat="1" ht="15" customHeight="1">
      <c r="A70" s="78"/>
      <c r="B70" s="93"/>
      <c r="C70" s="93"/>
      <c r="D70" s="93"/>
      <c r="E70" s="62"/>
      <c r="F70" s="11"/>
      <c r="G70" s="11"/>
      <c r="H70" s="11"/>
      <c r="I70" s="11"/>
    </row>
    <row r="71" spans="1:9" s="85" customFormat="1" ht="15" customHeight="1">
      <c r="A71" s="78"/>
      <c r="B71" s="93"/>
      <c r="C71" s="93"/>
      <c r="D71" s="93"/>
      <c r="E71" s="62"/>
      <c r="F71" s="11"/>
      <c r="G71" s="11"/>
      <c r="H71" s="11"/>
      <c r="I71" s="11"/>
    </row>
    <row r="72" spans="1:9" s="85" customFormat="1" ht="15" customHeight="1">
      <c r="A72" s="78"/>
      <c r="B72" s="93"/>
      <c r="C72" s="93"/>
      <c r="D72" s="93"/>
      <c r="E72" s="62"/>
      <c r="F72" s="11"/>
      <c r="G72" s="11"/>
      <c r="H72" s="11"/>
      <c r="I72" s="11"/>
    </row>
    <row r="73" spans="1:9" s="85" customFormat="1" ht="15" customHeight="1">
      <c r="A73" s="78"/>
      <c r="B73" s="93"/>
      <c r="C73" s="93"/>
      <c r="D73" s="93"/>
      <c r="E73" s="62"/>
      <c r="F73" s="11"/>
      <c r="G73" s="11"/>
      <c r="H73" s="11"/>
      <c r="I73" s="11"/>
    </row>
    <row r="74" spans="1:9" s="85" customFormat="1" ht="15" customHeight="1">
      <c r="A74" s="78"/>
      <c r="B74" s="93"/>
      <c r="C74" s="93"/>
      <c r="D74" s="93"/>
      <c r="E74" s="62"/>
      <c r="F74" s="11"/>
      <c r="G74" s="11"/>
      <c r="H74" s="11"/>
      <c r="I74" s="11"/>
    </row>
    <row r="75" spans="1:9" s="85" customFormat="1" ht="15" customHeight="1">
      <c r="A75" s="78"/>
      <c r="B75" s="93"/>
      <c r="C75" s="93"/>
      <c r="D75" s="93"/>
      <c r="E75" s="62"/>
      <c r="F75" s="11"/>
      <c r="G75" s="11"/>
      <c r="H75" s="11"/>
      <c r="I75" s="11"/>
    </row>
    <row r="76" spans="1:9" s="85" customFormat="1" ht="15" customHeight="1">
      <c r="A76" s="78"/>
      <c r="B76" s="93"/>
      <c r="C76" s="93"/>
      <c r="D76" s="93"/>
      <c r="E76" s="62"/>
      <c r="F76" s="11"/>
      <c r="G76" s="11"/>
      <c r="H76" s="11"/>
      <c r="I76" s="11"/>
    </row>
    <row r="77" spans="1:9" s="85" customFormat="1" ht="15" customHeight="1">
      <c r="A77" s="78"/>
      <c r="B77" s="93"/>
      <c r="C77" s="93"/>
      <c r="D77" s="93"/>
      <c r="E77" s="62"/>
      <c r="F77" s="11"/>
      <c r="G77" s="11"/>
      <c r="H77" s="11"/>
      <c r="I77" s="11"/>
    </row>
    <row r="78" spans="1:9" s="85" customFormat="1" ht="15" customHeight="1">
      <c r="A78" s="78"/>
      <c r="B78" s="93"/>
      <c r="C78" s="93"/>
      <c r="D78" s="93"/>
      <c r="E78" s="62"/>
      <c r="F78" s="11"/>
      <c r="G78" s="11"/>
      <c r="H78" s="11"/>
      <c r="I78" s="11"/>
    </row>
    <row r="79" spans="1:9" s="85" customFormat="1" ht="15" customHeight="1">
      <c r="A79" s="78"/>
      <c r="B79" s="93"/>
      <c r="C79" s="93"/>
      <c r="D79" s="93"/>
      <c r="E79" s="62"/>
      <c r="F79" s="11"/>
      <c r="G79" s="11"/>
      <c r="H79" s="11"/>
      <c r="I79" s="11"/>
    </row>
    <row r="80" spans="1:9" s="85" customFormat="1" ht="15" customHeight="1">
      <c r="A80" s="78"/>
      <c r="B80" s="93"/>
      <c r="C80" s="93"/>
      <c r="D80" s="93"/>
      <c r="E80" s="62"/>
      <c r="F80" s="11"/>
      <c r="G80" s="11"/>
      <c r="H80" s="11"/>
      <c r="I80" s="11"/>
    </row>
    <row r="81" spans="1:9" s="85" customFormat="1" ht="15" customHeight="1">
      <c r="A81" s="78"/>
      <c r="B81" s="93"/>
      <c r="C81" s="93"/>
      <c r="D81" s="93"/>
      <c r="E81" s="62"/>
      <c r="F81" s="11"/>
      <c r="G81" s="11"/>
      <c r="H81" s="11"/>
      <c r="I81" s="11"/>
    </row>
    <row r="82" spans="1:9" s="85" customFormat="1" ht="15" customHeight="1">
      <c r="A82" s="78"/>
      <c r="B82" s="93"/>
      <c r="C82" s="93"/>
      <c r="D82" s="93"/>
      <c r="E82" s="62"/>
      <c r="F82" s="11"/>
      <c r="G82" s="11"/>
      <c r="H82" s="11"/>
      <c r="I82" s="11"/>
    </row>
    <row r="83" spans="1:9" s="85" customFormat="1" ht="15" customHeight="1">
      <c r="A83" s="78"/>
      <c r="B83" s="93"/>
      <c r="C83" s="93"/>
      <c r="D83" s="93"/>
      <c r="E83" s="62"/>
      <c r="F83" s="11"/>
      <c r="G83" s="11"/>
      <c r="H83" s="11"/>
      <c r="I83" s="11"/>
    </row>
    <row r="84" spans="1:9" s="85" customFormat="1" ht="15" customHeight="1">
      <c r="A84" s="78"/>
      <c r="B84" s="93"/>
      <c r="C84" s="93"/>
      <c r="D84" s="93"/>
      <c r="E84" s="62"/>
      <c r="F84" s="11"/>
      <c r="G84" s="11"/>
      <c r="H84" s="11"/>
      <c r="I84" s="11"/>
    </row>
    <row r="85" spans="1:9" s="85" customFormat="1" ht="15" customHeight="1">
      <c r="A85" s="78"/>
      <c r="B85" s="93"/>
      <c r="C85" s="93"/>
      <c r="D85" s="93"/>
      <c r="E85" s="62"/>
      <c r="F85" s="11"/>
      <c r="G85" s="11"/>
      <c r="H85" s="11"/>
      <c r="I85" s="11"/>
    </row>
    <row r="86" spans="1:9" s="85" customFormat="1" ht="15" customHeight="1">
      <c r="A86" s="78"/>
      <c r="B86" s="93"/>
      <c r="C86" s="93"/>
      <c r="D86" s="93"/>
      <c r="E86" s="62"/>
      <c r="F86" s="11"/>
      <c r="G86" s="11"/>
      <c r="H86" s="11"/>
      <c r="I86" s="11"/>
    </row>
    <row r="87" spans="1:9" s="85" customFormat="1" ht="15" customHeight="1">
      <c r="A87" s="78"/>
      <c r="B87" s="93"/>
      <c r="C87" s="93"/>
      <c r="D87" s="93"/>
      <c r="E87" s="62"/>
      <c r="F87" s="11"/>
      <c r="G87" s="11"/>
      <c r="H87" s="11"/>
      <c r="I87" s="11"/>
    </row>
    <row r="88" spans="1:9" s="85" customFormat="1" ht="15" customHeight="1">
      <c r="A88" s="78"/>
      <c r="B88" s="93"/>
      <c r="C88" s="93"/>
      <c r="D88" s="93"/>
      <c r="E88" s="62"/>
      <c r="F88" s="11"/>
      <c r="G88" s="11"/>
      <c r="H88" s="11"/>
      <c r="I88" s="11"/>
    </row>
    <row r="89" spans="1:9" s="85" customFormat="1" ht="15" customHeight="1">
      <c r="A89" s="78"/>
      <c r="B89" s="93"/>
      <c r="C89" s="93"/>
      <c r="D89" s="93"/>
      <c r="E89" s="62"/>
      <c r="F89" s="11"/>
      <c r="G89" s="11"/>
      <c r="H89" s="11"/>
      <c r="I89" s="11"/>
    </row>
    <row r="90" spans="1:9" s="85" customFormat="1" ht="15" customHeight="1">
      <c r="A90" s="78"/>
      <c r="B90" s="93"/>
      <c r="C90" s="93"/>
      <c r="D90" s="93"/>
      <c r="E90" s="62"/>
      <c r="F90" s="11"/>
      <c r="G90" s="11"/>
      <c r="H90" s="11"/>
      <c r="I90" s="11"/>
    </row>
    <row r="91" spans="1:9" s="85" customFormat="1" ht="15" customHeight="1">
      <c r="A91" s="78"/>
      <c r="B91" s="93"/>
      <c r="C91" s="93"/>
      <c r="D91" s="93"/>
      <c r="E91" s="62"/>
      <c r="F91" s="11"/>
      <c r="G91" s="11"/>
      <c r="H91" s="11"/>
      <c r="I91" s="11"/>
    </row>
    <row r="92" spans="1:9" s="85" customFormat="1" ht="15" customHeight="1">
      <c r="A92" s="78"/>
      <c r="B92" s="93"/>
      <c r="C92" s="93"/>
      <c r="D92" s="93"/>
      <c r="E92" s="62"/>
      <c r="F92" s="11"/>
      <c r="G92" s="11"/>
      <c r="H92" s="11"/>
      <c r="I92" s="11"/>
    </row>
    <row r="93" spans="1:9" s="85" customFormat="1" ht="15" customHeight="1">
      <c r="A93" s="78"/>
      <c r="B93" s="93"/>
      <c r="C93" s="93"/>
      <c r="D93" s="93"/>
      <c r="E93" s="62"/>
      <c r="F93" s="11"/>
      <c r="G93" s="11"/>
      <c r="H93" s="11"/>
      <c r="I93" s="11"/>
    </row>
    <row r="94" spans="1:9" s="85" customFormat="1" ht="15" customHeight="1">
      <c r="A94" s="78"/>
      <c r="B94" s="93"/>
      <c r="C94" s="93"/>
      <c r="D94" s="93"/>
      <c r="E94" s="62"/>
      <c r="F94" s="11"/>
      <c r="G94" s="11"/>
      <c r="H94" s="11"/>
      <c r="I94" s="11"/>
    </row>
    <row r="95" spans="1:9" s="85" customFormat="1" ht="15" customHeight="1">
      <c r="A95" s="78"/>
      <c r="B95" s="93"/>
      <c r="C95" s="93"/>
      <c r="D95" s="93"/>
      <c r="E95" s="62"/>
      <c r="F95" s="11"/>
      <c r="G95" s="11"/>
      <c r="H95" s="11"/>
      <c r="I95" s="11"/>
    </row>
    <row r="96" spans="1:9" s="85" customFormat="1" ht="15" customHeight="1">
      <c r="A96" s="78"/>
      <c r="B96" s="93"/>
      <c r="C96" s="93"/>
      <c r="D96" s="93"/>
      <c r="E96" s="62"/>
      <c r="F96" s="11"/>
      <c r="G96" s="11"/>
      <c r="H96" s="11"/>
      <c r="I96" s="11"/>
    </row>
    <row r="97" spans="1:9" s="85" customFormat="1" ht="15" customHeight="1">
      <c r="A97" s="78"/>
      <c r="B97" s="93"/>
      <c r="C97" s="93"/>
      <c r="D97" s="93"/>
      <c r="E97" s="62"/>
      <c r="F97" s="11"/>
      <c r="G97" s="11"/>
      <c r="H97" s="11"/>
      <c r="I97" s="11"/>
    </row>
    <row r="98" spans="1:9" ht="15" customHeight="1"/>
    <row r="99" spans="1:9" ht="15" customHeight="1"/>
    <row r="100" spans="1:9" ht="15" customHeight="1"/>
    <row r="101" spans="1:9" ht="15" customHeight="1"/>
    <row r="102" spans="1:9" ht="15" customHeight="1"/>
    <row r="103" spans="1:9" ht="15" customHeight="1"/>
    <row r="104" spans="1:9" ht="15" customHeight="1"/>
    <row r="105" spans="1:9" ht="15" customHeight="1"/>
    <row r="106" spans="1:9" ht="15" customHeight="1"/>
    <row r="107" spans="1:9" ht="15" customHeight="1"/>
    <row r="108" spans="1:9" ht="15" customHeight="1"/>
    <row r="109" spans="1:9" ht="15" customHeight="1"/>
    <row r="110" spans="1:9" ht="15" customHeight="1"/>
    <row r="111" spans="1:9" ht="15" customHeight="1"/>
    <row r="112" spans="1:9"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sheetData>
  <mergeCells count="5">
    <mergeCell ref="A1:C1"/>
    <mergeCell ref="A7:A8"/>
    <mergeCell ref="B7:D7"/>
    <mergeCell ref="A6:B6"/>
    <mergeCell ref="A17:E17"/>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A1:K451"/>
  <sheetViews>
    <sheetView zoomScaleNormal="100" workbookViewId="0">
      <pane ySplit="8" topLeftCell="A9" activePane="bottomLeft" state="frozen"/>
      <selection pane="bottomLeft" activeCell="A41" sqref="A41:E41"/>
    </sheetView>
  </sheetViews>
  <sheetFormatPr baseColWidth="10" defaultColWidth="11.42578125" defaultRowHeight="24.75" customHeight="1"/>
  <cols>
    <col min="1" max="1" width="94" style="11" bestFit="1" customWidth="1"/>
    <col min="2" max="2" width="10.7109375" style="11" customWidth="1"/>
    <col min="3" max="5" width="9.7109375" style="11" customWidth="1"/>
    <col min="6" max="6" width="16" style="11" customWidth="1"/>
    <col min="7" max="16384" width="11.42578125" style="11"/>
  </cols>
  <sheetData>
    <row r="1" spans="1:11" s="2" customFormat="1" ht="15.75" customHeight="1">
      <c r="A1" s="335" t="s">
        <v>32</v>
      </c>
      <c r="B1" s="346"/>
      <c r="C1" s="346"/>
      <c r="D1" s="36"/>
      <c r="E1" s="37"/>
      <c r="F1" s="84" t="s">
        <v>99</v>
      </c>
    </row>
    <row r="2" spans="1:11" s="2" customFormat="1" ht="5.25" customHeight="1">
      <c r="A2" s="1"/>
      <c r="B2" s="1"/>
      <c r="C2" s="1"/>
      <c r="D2" s="1"/>
      <c r="E2" s="1"/>
    </row>
    <row r="3" spans="1:11" s="64" customFormat="1" ht="15" customHeight="1">
      <c r="A3" s="41" t="s">
        <v>87</v>
      </c>
      <c r="B3" s="41"/>
      <c r="C3" s="41"/>
      <c r="D3" s="41"/>
      <c r="E3" s="41"/>
    </row>
    <row r="4" spans="1:11" s="64" customFormat="1" ht="15" customHeight="1">
      <c r="A4" s="42" t="s">
        <v>16</v>
      </c>
      <c r="B4" s="65"/>
      <c r="C4" s="65"/>
      <c r="D4" s="65"/>
      <c r="E4" s="65"/>
      <c r="F4" s="66"/>
    </row>
    <row r="5" spans="1:11" s="68" customFormat="1" ht="6" customHeight="1">
      <c r="A5" s="49"/>
      <c r="B5" s="67"/>
      <c r="C5" s="67"/>
      <c r="D5" s="67"/>
      <c r="E5" s="67"/>
    </row>
    <row r="6" spans="1:11" s="8" customFormat="1" ht="15" customHeight="1" thickBot="1">
      <c r="A6" s="338" t="s">
        <v>1887</v>
      </c>
      <c r="B6" s="339"/>
      <c r="C6" s="9"/>
      <c r="D6" s="9"/>
      <c r="E6" s="9"/>
    </row>
    <row r="7" spans="1:11" s="64" customFormat="1" ht="21.75" customHeight="1">
      <c r="A7" s="340"/>
      <c r="B7" s="342"/>
      <c r="C7" s="342"/>
      <c r="D7" s="342"/>
      <c r="E7" s="113"/>
    </row>
    <row r="8" spans="1:11" s="64" customFormat="1" ht="21.75" customHeight="1">
      <c r="A8" s="341"/>
      <c r="B8" s="44" t="s">
        <v>34</v>
      </c>
      <c r="C8" s="44" t="s">
        <v>35</v>
      </c>
      <c r="D8" s="44" t="s">
        <v>36</v>
      </c>
      <c r="E8" s="44" t="s">
        <v>37</v>
      </c>
    </row>
    <row r="9" spans="1:11" s="8" customFormat="1" ht="21" customHeight="1">
      <c r="A9" s="53" t="s">
        <v>37</v>
      </c>
      <c r="B9" s="104">
        <f>SUM(B11:B49)</f>
        <v>331</v>
      </c>
      <c r="C9" s="104">
        <f>SUM(C11:C49)</f>
        <v>1</v>
      </c>
      <c r="D9" s="104">
        <f>SUM(D11:D49)</f>
        <v>1</v>
      </c>
      <c r="E9" s="104">
        <f>SUM(B9:D9)</f>
        <v>333</v>
      </c>
      <c r="F9" s="10"/>
    </row>
    <row r="10" spans="1:11" s="85" customFormat="1" ht="12.6" customHeight="1">
      <c r="A10" s="78"/>
      <c r="B10" s="124"/>
      <c r="C10" s="124"/>
      <c r="D10" s="124"/>
      <c r="E10" s="104"/>
      <c r="F10" s="39"/>
      <c r="G10" s="11"/>
      <c r="H10" s="11"/>
      <c r="I10" s="11"/>
    </row>
    <row r="11" spans="1:11" s="85" customFormat="1" ht="12.6" customHeight="1">
      <c r="A11" s="78" t="s">
        <v>1740</v>
      </c>
      <c r="B11" s="294">
        <v>1</v>
      </c>
      <c r="C11" s="294">
        <v>0</v>
      </c>
      <c r="D11" s="294">
        <v>0</v>
      </c>
      <c r="E11" s="104">
        <f t="shared" ref="E11:E39" si="0">SUM(B11:D11)</f>
        <v>1</v>
      </c>
      <c r="F11" s="202"/>
      <c r="G11" s="305"/>
      <c r="H11" s="202"/>
      <c r="I11" s="202"/>
      <c r="J11" s="202"/>
      <c r="K11" s="202"/>
    </row>
    <row r="12" spans="1:11" s="85" customFormat="1" ht="12.6" customHeight="1">
      <c r="A12" s="78" t="s">
        <v>1804</v>
      </c>
      <c r="B12" s="124">
        <v>1</v>
      </c>
      <c r="C12" s="124">
        <v>0</v>
      </c>
      <c r="D12" s="124">
        <v>0</v>
      </c>
      <c r="E12" s="104">
        <f t="shared" si="0"/>
        <v>1</v>
      </c>
      <c r="F12" s="202"/>
      <c r="G12" s="305"/>
      <c r="H12" s="202"/>
      <c r="I12" s="202"/>
      <c r="J12" s="202"/>
      <c r="K12" s="202"/>
    </row>
    <row r="13" spans="1:11" s="85" customFormat="1" ht="12.6" customHeight="1">
      <c r="A13" s="78" t="s">
        <v>1805</v>
      </c>
      <c r="B13" s="124">
        <v>3</v>
      </c>
      <c r="C13" s="124">
        <v>0</v>
      </c>
      <c r="D13" s="124">
        <v>0</v>
      </c>
      <c r="E13" s="104">
        <f t="shared" si="0"/>
        <v>3</v>
      </c>
      <c r="F13" s="202"/>
      <c r="G13" s="305"/>
      <c r="H13" s="202"/>
      <c r="I13" s="202"/>
      <c r="J13" s="202"/>
      <c r="K13" s="202"/>
    </row>
    <row r="14" spans="1:11" s="85" customFormat="1" ht="12.6" customHeight="1">
      <c r="A14" s="78" t="s">
        <v>1806</v>
      </c>
      <c r="B14" s="124">
        <v>7</v>
      </c>
      <c r="C14" s="124">
        <v>0</v>
      </c>
      <c r="D14" s="124">
        <v>0</v>
      </c>
      <c r="E14" s="104">
        <f t="shared" si="0"/>
        <v>7</v>
      </c>
      <c r="F14" s="202"/>
      <c r="G14" s="305"/>
      <c r="H14" s="202"/>
      <c r="I14" s="202"/>
      <c r="J14" s="202"/>
      <c r="K14" s="202"/>
    </row>
    <row r="15" spans="1:11" s="85" customFormat="1" ht="12.6" customHeight="1">
      <c r="A15" s="78" t="s">
        <v>1807</v>
      </c>
      <c r="B15" s="124">
        <v>2</v>
      </c>
      <c r="C15" s="124">
        <v>0</v>
      </c>
      <c r="D15" s="124">
        <v>0</v>
      </c>
      <c r="E15" s="104">
        <f t="shared" si="0"/>
        <v>2</v>
      </c>
      <c r="F15" s="202"/>
      <c r="G15" s="305"/>
      <c r="H15" s="202"/>
      <c r="I15" s="202"/>
      <c r="J15" s="202"/>
      <c r="K15" s="202"/>
    </row>
    <row r="16" spans="1:11" s="85" customFormat="1" ht="12.6" customHeight="1">
      <c r="A16" s="78" t="s">
        <v>1889</v>
      </c>
      <c r="B16" s="124">
        <v>1</v>
      </c>
      <c r="C16" s="124">
        <v>0</v>
      </c>
      <c r="D16" s="124">
        <v>0</v>
      </c>
      <c r="E16" s="104">
        <f t="shared" si="0"/>
        <v>1</v>
      </c>
      <c r="F16" s="202"/>
      <c r="G16" s="305"/>
      <c r="H16" s="202"/>
      <c r="I16" s="202"/>
      <c r="J16" s="202"/>
      <c r="K16" s="202"/>
    </row>
    <row r="17" spans="1:11" s="85" customFormat="1" ht="12.6" customHeight="1">
      <c r="A17" s="78" t="s">
        <v>1808</v>
      </c>
      <c r="B17" s="124">
        <v>58</v>
      </c>
      <c r="C17" s="124">
        <v>0</v>
      </c>
      <c r="D17" s="124">
        <v>0</v>
      </c>
      <c r="E17" s="104">
        <f t="shared" si="0"/>
        <v>58</v>
      </c>
      <c r="F17" s="202"/>
      <c r="G17" s="305"/>
      <c r="H17" s="202"/>
      <c r="I17" s="202"/>
      <c r="J17" s="202"/>
      <c r="K17" s="202"/>
    </row>
    <row r="18" spans="1:11" s="85" customFormat="1" ht="12.6" customHeight="1">
      <c r="A18" s="78" t="s">
        <v>1809</v>
      </c>
      <c r="B18" s="124">
        <v>31</v>
      </c>
      <c r="C18" s="124">
        <v>0</v>
      </c>
      <c r="D18" s="124">
        <v>0</v>
      </c>
      <c r="E18" s="104">
        <f t="shared" si="0"/>
        <v>31</v>
      </c>
      <c r="F18" s="202"/>
      <c r="G18" s="305"/>
      <c r="H18" s="202"/>
      <c r="I18" s="202"/>
      <c r="J18" s="202"/>
      <c r="K18" s="202"/>
    </row>
    <row r="19" spans="1:11" s="85" customFormat="1" ht="12.6" customHeight="1">
      <c r="A19" s="78" t="s">
        <v>1810</v>
      </c>
      <c r="B19" s="124">
        <v>7</v>
      </c>
      <c r="C19" s="124">
        <v>0</v>
      </c>
      <c r="D19" s="124">
        <v>0</v>
      </c>
      <c r="E19" s="104">
        <f t="shared" si="0"/>
        <v>7</v>
      </c>
      <c r="F19" s="202"/>
      <c r="G19" s="305"/>
      <c r="H19" s="202"/>
      <c r="I19" s="202"/>
      <c r="J19" s="202"/>
      <c r="K19" s="202"/>
    </row>
    <row r="20" spans="1:11" s="85" customFormat="1" ht="12.6" customHeight="1">
      <c r="A20" s="78" t="s">
        <v>1811</v>
      </c>
      <c r="B20" s="124">
        <v>7</v>
      </c>
      <c r="C20" s="124">
        <v>0</v>
      </c>
      <c r="D20" s="124">
        <v>0</v>
      </c>
      <c r="E20" s="104">
        <f t="shared" si="0"/>
        <v>7</v>
      </c>
      <c r="F20" s="202"/>
      <c r="G20" s="305"/>
      <c r="H20" s="202"/>
      <c r="I20" s="202"/>
      <c r="J20" s="202"/>
      <c r="K20" s="202"/>
    </row>
    <row r="21" spans="1:11" s="85" customFormat="1" ht="12.6" customHeight="1">
      <c r="A21" s="78" t="s">
        <v>1812</v>
      </c>
      <c r="B21" s="124">
        <v>16</v>
      </c>
      <c r="C21" s="124">
        <v>0</v>
      </c>
      <c r="D21" s="124">
        <v>0</v>
      </c>
      <c r="E21" s="104">
        <f t="shared" si="0"/>
        <v>16</v>
      </c>
      <c r="F21" s="202"/>
      <c r="G21" s="305"/>
      <c r="H21" s="202"/>
      <c r="I21" s="202"/>
      <c r="J21" s="202"/>
      <c r="K21" s="202"/>
    </row>
    <row r="22" spans="1:11" s="85" customFormat="1" ht="12.6" customHeight="1">
      <c r="A22" s="78" t="s">
        <v>1813</v>
      </c>
      <c r="B22" s="124">
        <v>11</v>
      </c>
      <c r="C22" s="124">
        <v>1</v>
      </c>
      <c r="D22" s="124">
        <v>0</v>
      </c>
      <c r="E22" s="104">
        <f t="shared" si="0"/>
        <v>12</v>
      </c>
      <c r="F22" s="202"/>
      <c r="G22" s="305"/>
      <c r="H22" s="202"/>
      <c r="I22" s="202"/>
      <c r="J22" s="202"/>
      <c r="K22" s="202"/>
    </row>
    <row r="23" spans="1:11" s="85" customFormat="1" ht="12.6" customHeight="1">
      <c r="A23" s="78" t="s">
        <v>1814</v>
      </c>
      <c r="B23" s="124">
        <v>9</v>
      </c>
      <c r="C23" s="124">
        <v>0</v>
      </c>
      <c r="D23" s="124">
        <v>0</v>
      </c>
      <c r="E23" s="104">
        <f t="shared" si="0"/>
        <v>9</v>
      </c>
      <c r="F23" s="202"/>
      <c r="G23" s="305"/>
      <c r="H23" s="202"/>
      <c r="I23" s="202"/>
      <c r="J23" s="202"/>
      <c r="K23" s="202"/>
    </row>
    <row r="24" spans="1:11" s="85" customFormat="1" ht="12.6" customHeight="1">
      <c r="A24" s="78" t="s">
        <v>1815</v>
      </c>
      <c r="B24" s="124">
        <v>7</v>
      </c>
      <c r="C24" s="124">
        <v>0</v>
      </c>
      <c r="D24" s="124">
        <v>0</v>
      </c>
      <c r="E24" s="104">
        <f t="shared" si="0"/>
        <v>7</v>
      </c>
      <c r="F24" s="202"/>
      <c r="G24" s="305"/>
      <c r="H24" s="202"/>
      <c r="I24" s="202"/>
      <c r="J24" s="202"/>
      <c r="K24" s="202"/>
    </row>
    <row r="25" spans="1:11" s="85" customFormat="1" ht="12.6" customHeight="1">
      <c r="A25" s="78" t="s">
        <v>1816</v>
      </c>
      <c r="B25" s="124">
        <v>4</v>
      </c>
      <c r="C25" s="124">
        <v>0</v>
      </c>
      <c r="D25" s="124">
        <v>0</v>
      </c>
      <c r="E25" s="104">
        <f t="shared" si="0"/>
        <v>4</v>
      </c>
      <c r="F25" s="202"/>
      <c r="G25" s="305"/>
      <c r="H25" s="202"/>
      <c r="I25" s="202"/>
      <c r="J25" s="202"/>
      <c r="K25" s="202"/>
    </row>
    <row r="26" spans="1:11" s="85" customFormat="1" ht="12.6" customHeight="1">
      <c r="A26" s="78" t="s">
        <v>1817</v>
      </c>
      <c r="B26" s="124">
        <v>35</v>
      </c>
      <c r="C26" s="124">
        <v>0</v>
      </c>
      <c r="D26" s="124">
        <v>0</v>
      </c>
      <c r="E26" s="104">
        <f t="shared" si="0"/>
        <v>35</v>
      </c>
      <c r="F26" s="202"/>
      <c r="G26" s="305"/>
      <c r="H26" s="202"/>
      <c r="I26" s="202"/>
      <c r="J26" s="202"/>
      <c r="K26" s="202"/>
    </row>
    <row r="27" spans="1:11" s="85" customFormat="1" ht="12.6" customHeight="1">
      <c r="A27" s="78" t="s">
        <v>1818</v>
      </c>
      <c r="B27" s="124">
        <v>2</v>
      </c>
      <c r="C27" s="124">
        <v>0</v>
      </c>
      <c r="D27" s="124">
        <v>0</v>
      </c>
      <c r="E27" s="104">
        <f t="shared" si="0"/>
        <v>2</v>
      </c>
      <c r="F27" s="202"/>
      <c r="G27" s="305"/>
      <c r="H27" s="202"/>
      <c r="I27" s="202"/>
      <c r="J27" s="202"/>
      <c r="K27" s="202"/>
    </row>
    <row r="28" spans="1:11" s="85" customFormat="1" ht="12.6" customHeight="1">
      <c r="A28" s="78" t="s">
        <v>1819</v>
      </c>
      <c r="B28" s="124">
        <v>2</v>
      </c>
      <c r="C28" s="124">
        <v>0</v>
      </c>
      <c r="D28" s="124">
        <v>0</v>
      </c>
      <c r="E28" s="104">
        <f t="shared" si="0"/>
        <v>2</v>
      </c>
      <c r="F28" s="202"/>
      <c r="G28" s="305"/>
      <c r="H28" s="202"/>
      <c r="I28" s="202"/>
      <c r="J28" s="202"/>
      <c r="K28" s="202"/>
    </row>
    <row r="29" spans="1:11" s="85" customFormat="1" ht="12.6" customHeight="1">
      <c r="A29" s="78" t="s">
        <v>1820</v>
      </c>
      <c r="B29" s="124">
        <v>5</v>
      </c>
      <c r="C29" s="124">
        <v>0</v>
      </c>
      <c r="D29" s="124">
        <v>0</v>
      </c>
      <c r="E29" s="104">
        <f t="shared" si="0"/>
        <v>5</v>
      </c>
      <c r="F29" s="202"/>
      <c r="G29" s="305"/>
      <c r="H29" s="202"/>
      <c r="I29" s="202"/>
      <c r="J29" s="202"/>
      <c r="K29" s="202"/>
    </row>
    <row r="30" spans="1:11" s="85" customFormat="1" ht="12.6" customHeight="1">
      <c r="A30" s="78" t="s">
        <v>1821</v>
      </c>
      <c r="B30" s="124">
        <v>5</v>
      </c>
      <c r="C30" s="124">
        <v>0</v>
      </c>
      <c r="D30" s="124">
        <v>0</v>
      </c>
      <c r="E30" s="104">
        <f t="shared" si="0"/>
        <v>5</v>
      </c>
      <c r="F30" s="202"/>
      <c r="G30" s="305"/>
      <c r="H30" s="202"/>
      <c r="I30" s="202"/>
      <c r="J30" s="202"/>
      <c r="K30" s="202"/>
    </row>
    <row r="31" spans="1:11" s="85" customFormat="1" ht="12.6" customHeight="1">
      <c r="A31" s="78" t="s">
        <v>1822</v>
      </c>
      <c r="B31" s="124">
        <v>1</v>
      </c>
      <c r="C31" s="124">
        <v>0</v>
      </c>
      <c r="D31" s="124">
        <v>0</v>
      </c>
      <c r="E31" s="104">
        <f t="shared" si="0"/>
        <v>1</v>
      </c>
      <c r="F31" s="202"/>
      <c r="G31" s="305"/>
      <c r="H31" s="202"/>
      <c r="I31" s="202"/>
      <c r="J31" s="202"/>
      <c r="K31" s="202"/>
    </row>
    <row r="32" spans="1:11" s="85" customFormat="1" ht="12.6" customHeight="1">
      <c r="A32" s="78" t="s">
        <v>1823</v>
      </c>
      <c r="B32" s="124">
        <v>3</v>
      </c>
      <c r="C32" s="124">
        <v>0</v>
      </c>
      <c r="D32" s="124">
        <v>0</v>
      </c>
      <c r="E32" s="104">
        <f t="shared" si="0"/>
        <v>3</v>
      </c>
      <c r="F32" s="202"/>
      <c r="G32" s="305"/>
      <c r="H32" s="202"/>
      <c r="I32" s="202"/>
      <c r="J32" s="202"/>
      <c r="K32" s="202"/>
    </row>
    <row r="33" spans="1:11" s="85" customFormat="1" ht="12.6" customHeight="1">
      <c r="A33" s="78" t="s">
        <v>1824</v>
      </c>
      <c r="B33" s="124">
        <v>2</v>
      </c>
      <c r="C33" s="124">
        <v>0</v>
      </c>
      <c r="D33" s="124">
        <v>0</v>
      </c>
      <c r="E33" s="104">
        <f t="shared" si="0"/>
        <v>2</v>
      </c>
      <c r="F33" s="202"/>
      <c r="G33" s="305"/>
      <c r="H33" s="202"/>
      <c r="I33" s="202"/>
      <c r="J33" s="202"/>
      <c r="K33" s="202"/>
    </row>
    <row r="34" spans="1:11" s="85" customFormat="1" ht="12.6" customHeight="1">
      <c r="A34" s="78" t="s">
        <v>1825</v>
      </c>
      <c r="B34" s="124">
        <v>2</v>
      </c>
      <c r="C34" s="124">
        <v>0</v>
      </c>
      <c r="D34" s="124">
        <v>0</v>
      </c>
      <c r="E34" s="104">
        <f t="shared" si="0"/>
        <v>2</v>
      </c>
      <c r="F34" s="202"/>
      <c r="G34" s="305"/>
      <c r="H34" s="202"/>
      <c r="I34" s="202"/>
      <c r="J34" s="202"/>
      <c r="K34" s="202"/>
    </row>
    <row r="35" spans="1:11" s="85" customFormat="1" ht="12.6" customHeight="1">
      <c r="A35" s="78" t="s">
        <v>1826</v>
      </c>
      <c r="B35" s="124">
        <v>96</v>
      </c>
      <c r="C35" s="124">
        <v>0</v>
      </c>
      <c r="D35" s="124">
        <v>0</v>
      </c>
      <c r="E35" s="104">
        <f t="shared" si="0"/>
        <v>96</v>
      </c>
      <c r="F35" s="202"/>
      <c r="G35" s="305"/>
      <c r="H35" s="202"/>
      <c r="I35" s="202"/>
      <c r="J35" s="202"/>
      <c r="K35" s="202"/>
    </row>
    <row r="36" spans="1:11" s="85" customFormat="1" ht="12.6" customHeight="1">
      <c r="A36" s="78" t="s">
        <v>1827</v>
      </c>
      <c r="B36" s="124">
        <v>3</v>
      </c>
      <c r="C36" s="124">
        <v>0</v>
      </c>
      <c r="D36" s="124">
        <v>0</v>
      </c>
      <c r="E36" s="104">
        <f t="shared" si="0"/>
        <v>3</v>
      </c>
      <c r="F36" s="202"/>
      <c r="G36" s="305"/>
      <c r="H36" s="202"/>
      <c r="I36" s="202"/>
      <c r="J36" s="202"/>
      <c r="K36" s="202"/>
    </row>
    <row r="37" spans="1:11" s="85" customFormat="1" ht="12.6" customHeight="1">
      <c r="A37" s="78" t="s">
        <v>1828</v>
      </c>
      <c r="B37" s="124">
        <v>9</v>
      </c>
      <c r="C37" s="124">
        <v>0</v>
      </c>
      <c r="D37" s="124">
        <v>0</v>
      </c>
      <c r="E37" s="104">
        <f t="shared" si="0"/>
        <v>9</v>
      </c>
      <c r="F37" s="202"/>
      <c r="G37" s="305"/>
      <c r="H37" s="202"/>
      <c r="I37" s="202"/>
      <c r="J37" s="202"/>
      <c r="K37" s="202"/>
    </row>
    <row r="38" spans="1:11" s="85" customFormat="1" ht="12.6" customHeight="1">
      <c r="A38" s="78" t="s">
        <v>1829</v>
      </c>
      <c r="B38" s="124">
        <v>1</v>
      </c>
      <c r="C38" s="124">
        <v>0</v>
      </c>
      <c r="D38" s="124">
        <v>0</v>
      </c>
      <c r="E38" s="104">
        <f t="shared" si="0"/>
        <v>1</v>
      </c>
      <c r="F38" s="202"/>
      <c r="G38" s="305"/>
      <c r="H38" s="202"/>
      <c r="I38" s="202"/>
      <c r="J38" s="202"/>
      <c r="K38" s="202"/>
    </row>
    <row r="39" spans="1:11" s="85" customFormat="1" ht="12.6" customHeight="1">
      <c r="A39" s="78" t="s">
        <v>1830</v>
      </c>
      <c r="B39" s="124">
        <v>0</v>
      </c>
      <c r="C39" s="124">
        <v>0</v>
      </c>
      <c r="D39" s="124">
        <v>1</v>
      </c>
      <c r="E39" s="104">
        <f t="shared" si="0"/>
        <v>1</v>
      </c>
      <c r="F39" s="202"/>
      <c r="G39" s="305"/>
      <c r="H39" s="202"/>
      <c r="I39" s="202"/>
      <c r="J39" s="202"/>
      <c r="K39" s="202"/>
    </row>
    <row r="40" spans="1:11" s="85" customFormat="1" ht="12.6" customHeight="1">
      <c r="A40" s="78"/>
      <c r="B40" s="124"/>
      <c r="C40" s="124"/>
      <c r="D40" s="124"/>
      <c r="E40" s="104"/>
      <c r="F40" s="202"/>
      <c r="G40" s="305"/>
      <c r="H40" s="202"/>
      <c r="I40" s="202"/>
      <c r="J40" s="202"/>
      <c r="K40" s="202"/>
    </row>
    <row r="41" spans="1:11" s="85" customFormat="1" ht="12.6" customHeight="1">
      <c r="A41" s="361" t="s">
        <v>19</v>
      </c>
      <c r="B41" s="361">
        <v>0</v>
      </c>
      <c r="C41" s="361">
        <v>0</v>
      </c>
      <c r="D41" s="361"/>
      <c r="E41" s="361"/>
      <c r="F41" s="202"/>
      <c r="G41" s="305"/>
      <c r="H41" s="202"/>
      <c r="I41" s="202"/>
      <c r="J41" s="202"/>
      <c r="K41" s="202"/>
    </row>
    <row r="42" spans="1:11" s="15" customFormat="1" ht="15" customHeight="1">
      <c r="A42" s="78"/>
      <c r="B42" s="124"/>
      <c r="C42" s="124"/>
      <c r="D42" s="124"/>
      <c r="E42" s="104"/>
      <c r="F42" s="78"/>
      <c r="G42" s="305"/>
    </row>
    <row r="43" spans="1:11" s="15" customFormat="1" ht="15" customHeight="1">
      <c r="A43" s="78"/>
      <c r="B43" s="124"/>
      <c r="C43" s="124"/>
      <c r="D43" s="124"/>
      <c r="E43" s="104"/>
      <c r="F43" s="78"/>
      <c r="G43" s="305"/>
    </row>
    <row r="44" spans="1:11" s="15" customFormat="1" ht="15" customHeight="1">
      <c r="A44" s="78"/>
      <c r="B44" s="124"/>
      <c r="C44" s="124"/>
      <c r="D44" s="124"/>
      <c r="E44" s="104"/>
      <c r="F44" s="78"/>
      <c r="G44" s="305"/>
    </row>
    <row r="45" spans="1:11" s="15" customFormat="1" ht="15" customHeight="1">
      <c r="A45" s="78"/>
      <c r="B45" s="124"/>
      <c r="C45" s="124"/>
      <c r="D45" s="124"/>
      <c r="E45" s="104"/>
      <c r="F45" s="78"/>
      <c r="G45" s="305"/>
    </row>
    <row r="46" spans="1:11" s="15" customFormat="1" ht="15" customHeight="1">
      <c r="A46" s="78"/>
      <c r="B46" s="124"/>
      <c r="C46" s="124"/>
      <c r="D46" s="124"/>
      <c r="E46" s="104"/>
      <c r="F46" s="78"/>
      <c r="G46" s="305"/>
    </row>
    <row r="47" spans="1:11" s="15" customFormat="1" ht="15" customHeight="1">
      <c r="A47" s="78"/>
      <c r="B47" s="124"/>
      <c r="C47" s="124"/>
      <c r="D47" s="124"/>
      <c r="E47" s="104"/>
      <c r="F47" s="78"/>
      <c r="G47" s="305"/>
    </row>
    <row r="48" spans="1:11" s="15" customFormat="1" ht="15" customHeight="1">
      <c r="A48" s="78"/>
      <c r="B48" s="124"/>
      <c r="C48" s="124"/>
      <c r="D48" s="124"/>
      <c r="E48" s="104"/>
      <c r="F48" s="78"/>
      <c r="G48" s="305"/>
    </row>
    <row r="49" spans="1:7" s="15" customFormat="1" ht="15" customHeight="1">
      <c r="A49" s="78"/>
      <c r="B49" s="124"/>
      <c r="C49" s="124"/>
      <c r="D49" s="124"/>
      <c r="E49" s="104"/>
      <c r="F49" s="78"/>
      <c r="G49" s="305"/>
    </row>
    <row r="50" spans="1:7" s="15" customFormat="1" ht="15" customHeight="1">
      <c r="A50" s="78"/>
      <c r="B50" s="124"/>
      <c r="C50" s="124"/>
      <c r="D50" s="124"/>
      <c r="E50" s="104"/>
      <c r="F50" s="78"/>
      <c r="G50" s="305"/>
    </row>
    <row r="51" spans="1:7" s="15" customFormat="1" ht="15" customHeight="1">
      <c r="A51" s="78"/>
      <c r="B51" s="124"/>
      <c r="C51" s="124"/>
      <c r="D51" s="124"/>
      <c r="E51" s="104"/>
      <c r="F51" s="78"/>
      <c r="G51" s="305"/>
    </row>
    <row r="52" spans="1:7" s="15" customFormat="1" ht="15" customHeight="1">
      <c r="A52" s="78"/>
      <c r="B52" s="124"/>
      <c r="C52" s="124"/>
      <c r="D52" s="124"/>
      <c r="E52" s="104"/>
      <c r="F52" s="78"/>
      <c r="G52" s="305"/>
    </row>
    <row r="53" spans="1:7" s="15" customFormat="1" ht="15" customHeight="1">
      <c r="A53" s="78"/>
      <c r="B53" s="124"/>
      <c r="C53" s="124"/>
      <c r="D53" s="124"/>
      <c r="E53" s="104"/>
      <c r="F53" s="78"/>
      <c r="G53" s="305"/>
    </row>
    <row r="54" spans="1:7" s="15" customFormat="1" ht="15" customHeight="1">
      <c r="A54" s="78"/>
      <c r="B54" s="124"/>
      <c r="C54" s="124"/>
      <c r="D54" s="124"/>
      <c r="E54" s="104"/>
      <c r="F54" s="78"/>
      <c r="G54" s="305"/>
    </row>
    <row r="55" spans="1:7" s="15" customFormat="1" ht="15" customHeight="1">
      <c r="E55" s="11"/>
      <c r="G55" s="305"/>
    </row>
    <row r="56" spans="1:7" s="15" customFormat="1" ht="15" customHeight="1">
      <c r="E56" s="11"/>
      <c r="G56" s="305"/>
    </row>
    <row r="57" spans="1:7" s="15" customFormat="1" ht="15" customHeight="1">
      <c r="E57" s="11"/>
      <c r="G57" s="305"/>
    </row>
    <row r="58" spans="1:7" s="15" customFormat="1" ht="15" customHeight="1">
      <c r="E58" s="11"/>
      <c r="G58" s="305"/>
    </row>
    <row r="59" spans="1:7" s="15" customFormat="1" ht="15" customHeight="1">
      <c r="E59" s="11"/>
      <c r="G59" s="305"/>
    </row>
    <row r="60" spans="1:7" s="15" customFormat="1" ht="15" customHeight="1">
      <c r="E60" s="11"/>
      <c r="G60" s="305"/>
    </row>
    <row r="61" spans="1:7" s="15" customFormat="1" ht="15" customHeight="1">
      <c r="E61" s="11"/>
      <c r="G61" s="305"/>
    </row>
    <row r="62" spans="1:7" s="15" customFormat="1" ht="15" customHeight="1">
      <c r="E62" s="11"/>
      <c r="G62" s="305"/>
    </row>
    <row r="63" spans="1:7" s="15" customFormat="1" ht="15" customHeight="1">
      <c r="E63" s="11"/>
      <c r="G63" s="305"/>
    </row>
    <row r="64" spans="1:7" s="15" customFormat="1" ht="15" customHeight="1">
      <c r="E64" s="11"/>
      <c r="G64" s="305"/>
    </row>
    <row r="65" spans="5:7" s="15" customFormat="1" ht="15" customHeight="1">
      <c r="E65" s="11"/>
      <c r="G65" s="305"/>
    </row>
    <row r="66" spans="5:7" s="15" customFormat="1" ht="15" customHeight="1">
      <c r="E66" s="11"/>
      <c r="G66" s="305"/>
    </row>
    <row r="67" spans="5:7" s="15" customFormat="1" ht="15" customHeight="1">
      <c r="E67" s="11"/>
      <c r="G67" s="305"/>
    </row>
    <row r="68" spans="5:7" s="15" customFormat="1" ht="15" customHeight="1">
      <c r="E68" s="11"/>
      <c r="G68" s="305"/>
    </row>
    <row r="69" spans="5:7" s="15" customFormat="1" ht="15" customHeight="1">
      <c r="E69" s="11"/>
      <c r="G69" s="305"/>
    </row>
    <row r="70" spans="5:7" s="15" customFormat="1" ht="15" customHeight="1">
      <c r="E70" s="11"/>
      <c r="G70" s="305"/>
    </row>
    <row r="71" spans="5:7" s="15" customFormat="1" ht="15" customHeight="1">
      <c r="E71" s="11"/>
      <c r="G71" s="305"/>
    </row>
    <row r="72" spans="5:7" s="15" customFormat="1" ht="15" customHeight="1">
      <c r="E72" s="11"/>
      <c r="G72" s="305"/>
    </row>
    <row r="73" spans="5:7" s="15" customFormat="1" ht="15" customHeight="1">
      <c r="E73" s="11"/>
    </row>
    <row r="74" spans="5:7" s="15" customFormat="1" ht="15" customHeight="1">
      <c r="E74" s="11"/>
    </row>
    <row r="75" spans="5:7" s="15" customFormat="1" ht="15" customHeight="1">
      <c r="E75" s="11"/>
    </row>
    <row r="76" spans="5:7" s="15" customFormat="1" ht="15" customHeight="1">
      <c r="E76" s="11"/>
    </row>
    <row r="77" spans="5:7" s="15" customFormat="1" ht="15" customHeight="1">
      <c r="E77" s="11"/>
    </row>
    <row r="78" spans="5:7" s="15" customFormat="1" ht="15" customHeight="1">
      <c r="E78" s="11"/>
    </row>
    <row r="79" spans="5:7" s="15" customFormat="1" ht="15" customHeight="1">
      <c r="E79" s="11"/>
    </row>
    <row r="80" spans="5:7"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s="15" customFormat="1" ht="15" customHeight="1">
      <c r="E93" s="11"/>
    </row>
    <row r="94" spans="5:5" s="15" customFormat="1" ht="15" customHeight="1">
      <c r="E94" s="11"/>
    </row>
    <row r="95" spans="5:5" s="15" customFormat="1" ht="15" customHeight="1">
      <c r="E95" s="11"/>
    </row>
    <row r="96" spans="5:5" s="15" customFormat="1" ht="15" customHeight="1">
      <c r="E96" s="11"/>
    </row>
    <row r="97" spans="5:5" s="15" customFormat="1" ht="15" customHeight="1">
      <c r="E97" s="11"/>
    </row>
    <row r="98" spans="5:5" s="15" customFormat="1" ht="15" customHeight="1">
      <c r="E98" s="11"/>
    </row>
    <row r="99" spans="5:5" s="15" customFormat="1" ht="15" customHeight="1">
      <c r="E99" s="11"/>
    </row>
    <row r="100" spans="5:5" s="15" customFormat="1" ht="15" customHeight="1">
      <c r="E100" s="11"/>
    </row>
    <row r="101" spans="5:5" s="15" customFormat="1" ht="15" customHeight="1">
      <c r="E101" s="11"/>
    </row>
    <row r="102" spans="5:5" s="15" customFormat="1" ht="15" customHeight="1">
      <c r="E102" s="11"/>
    </row>
    <row r="103" spans="5:5" s="15" customFormat="1" ht="15" customHeight="1">
      <c r="E103" s="11"/>
    </row>
    <row r="104" spans="5:5" s="15" customFormat="1" ht="15" customHeight="1">
      <c r="E104" s="11"/>
    </row>
    <row r="105" spans="5:5" s="15" customFormat="1" ht="15" customHeight="1">
      <c r="E105" s="11"/>
    </row>
    <row r="106" spans="5:5" s="15" customFormat="1" ht="15" customHeight="1">
      <c r="E106" s="11"/>
    </row>
    <row r="107" spans="5:5" s="15" customFormat="1" ht="15" customHeight="1">
      <c r="E107" s="11"/>
    </row>
    <row r="108" spans="5:5" s="15" customFormat="1" ht="15" customHeight="1">
      <c r="E108" s="11"/>
    </row>
    <row r="109" spans="5:5" s="15" customFormat="1" ht="15" customHeight="1">
      <c r="E109" s="11"/>
    </row>
    <row r="110" spans="5:5" s="15" customFormat="1" ht="15" customHeight="1">
      <c r="E110" s="11"/>
    </row>
    <row r="111" spans="5:5" s="15" customFormat="1" ht="15" customHeight="1">
      <c r="E111" s="11"/>
    </row>
    <row r="112" spans="5:5" s="15" customFormat="1" ht="15" customHeight="1">
      <c r="E112" s="11"/>
    </row>
    <row r="113" spans="5:5" s="15" customFormat="1" ht="15" customHeight="1">
      <c r="E113" s="11"/>
    </row>
    <row r="114" spans="5:5" s="15" customFormat="1" ht="15" customHeight="1">
      <c r="E114" s="11"/>
    </row>
    <row r="115" spans="5:5" s="15" customFormat="1" ht="15" customHeight="1">
      <c r="E115" s="11"/>
    </row>
    <row r="116" spans="5:5" s="15" customFormat="1" ht="15" customHeight="1">
      <c r="E116" s="11"/>
    </row>
    <row r="117" spans="5:5" s="15" customFormat="1" ht="15" customHeight="1">
      <c r="E117" s="11"/>
    </row>
    <row r="118" spans="5:5" s="15" customFormat="1" ht="15" customHeight="1">
      <c r="E118" s="11"/>
    </row>
    <row r="119" spans="5:5" s="15" customFormat="1" ht="15" customHeight="1">
      <c r="E119" s="11"/>
    </row>
    <row r="120" spans="5:5" s="15" customFormat="1" ht="15" customHeight="1">
      <c r="E120" s="11"/>
    </row>
    <row r="121" spans="5:5" s="15" customFormat="1" ht="15" customHeight="1">
      <c r="E121" s="11"/>
    </row>
    <row r="122" spans="5:5" s="15" customFormat="1" ht="15" customHeight="1">
      <c r="E122" s="11"/>
    </row>
    <row r="123" spans="5:5" s="15" customFormat="1" ht="15" customHeight="1">
      <c r="E123" s="11"/>
    </row>
    <row r="124" spans="5:5" s="15" customFormat="1" ht="15" customHeight="1">
      <c r="E124" s="11"/>
    </row>
    <row r="125" spans="5:5" s="15" customFormat="1" ht="15" customHeight="1">
      <c r="E125" s="11"/>
    </row>
    <row r="126" spans="5:5" s="15" customFormat="1" ht="15" customHeight="1">
      <c r="E126" s="11"/>
    </row>
    <row r="127" spans="5:5" s="15" customFormat="1" ht="15" customHeight="1">
      <c r="E127" s="11"/>
    </row>
    <row r="128" spans="5:5" s="15" customFormat="1" ht="15" customHeight="1">
      <c r="E128" s="11"/>
    </row>
    <row r="129" spans="5:5" s="15" customFormat="1" ht="15" customHeight="1">
      <c r="E129" s="11"/>
    </row>
    <row r="130" spans="5:5" s="15" customFormat="1" ht="15" customHeight="1">
      <c r="E130" s="11"/>
    </row>
    <row r="131" spans="5:5" s="15" customFormat="1" ht="15" customHeight="1">
      <c r="E131" s="11"/>
    </row>
    <row r="132" spans="5:5" s="15" customFormat="1" ht="15" customHeight="1">
      <c r="E132" s="11"/>
    </row>
    <row r="133" spans="5:5" s="15" customFormat="1" ht="15" customHeight="1">
      <c r="E133" s="11"/>
    </row>
    <row r="134" spans="5:5" s="15" customFormat="1" ht="15" customHeight="1">
      <c r="E134" s="11"/>
    </row>
    <row r="135" spans="5:5" s="15" customFormat="1" ht="15" customHeight="1">
      <c r="E135" s="11"/>
    </row>
    <row r="136" spans="5:5" s="15" customFormat="1" ht="15" customHeight="1">
      <c r="E136" s="11"/>
    </row>
    <row r="137" spans="5:5" s="15" customFormat="1" ht="15" customHeight="1">
      <c r="E137" s="11"/>
    </row>
    <row r="138" spans="5:5" s="15" customFormat="1" ht="15" customHeight="1">
      <c r="E138" s="11"/>
    </row>
    <row r="139" spans="5:5" s="15" customFormat="1" ht="15" customHeight="1">
      <c r="E139" s="11"/>
    </row>
    <row r="140" spans="5:5" s="15" customFormat="1" ht="15" customHeight="1">
      <c r="E140" s="11"/>
    </row>
    <row r="141" spans="5:5" s="15" customFormat="1" ht="15" customHeight="1">
      <c r="E141" s="11"/>
    </row>
    <row r="142" spans="5:5" s="15" customFormat="1" ht="15" customHeight="1">
      <c r="E142" s="11"/>
    </row>
    <row r="143" spans="5:5" s="15" customFormat="1" ht="15" customHeight="1">
      <c r="E143" s="11"/>
    </row>
    <row r="144" spans="5:5"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sheetData>
  <mergeCells count="5">
    <mergeCell ref="A1:C1"/>
    <mergeCell ref="A7:A8"/>
    <mergeCell ref="B7:D7"/>
    <mergeCell ref="A6:B6"/>
    <mergeCell ref="A41:E41"/>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I441"/>
  <sheetViews>
    <sheetView zoomScaleNormal="100" workbookViewId="0">
      <pane ySplit="8" topLeftCell="A9" activePane="bottomLeft" state="frozen"/>
      <selection pane="bottomLeft" activeCell="A19" sqref="A19:E19"/>
    </sheetView>
  </sheetViews>
  <sheetFormatPr baseColWidth="10" defaultColWidth="11.42578125" defaultRowHeight="24.75" customHeight="1"/>
  <cols>
    <col min="1" max="1" width="82.42578125" style="11" customWidth="1"/>
    <col min="2" max="2" width="10.7109375" style="11" customWidth="1"/>
    <col min="3" max="5" width="9.7109375" style="11" customWidth="1"/>
    <col min="6" max="6" width="14.42578125" style="11" customWidth="1"/>
    <col min="7" max="16384" width="11.42578125" style="11"/>
  </cols>
  <sheetData>
    <row r="1" spans="1:9" s="2" customFormat="1" ht="15.75" customHeight="1">
      <c r="A1" s="335" t="s">
        <v>32</v>
      </c>
      <c r="B1" s="346"/>
      <c r="C1" s="346"/>
      <c r="D1" s="36"/>
      <c r="E1" s="37"/>
      <c r="F1" s="84" t="s">
        <v>99</v>
      </c>
    </row>
    <row r="2" spans="1:9" s="2" customFormat="1" ht="5.25" customHeight="1">
      <c r="A2" s="1"/>
      <c r="B2" s="1"/>
      <c r="C2" s="1"/>
      <c r="D2" s="1"/>
      <c r="E2" s="1"/>
    </row>
    <row r="3" spans="1:9" s="64" customFormat="1" ht="15" customHeight="1">
      <c r="A3" s="41" t="s">
        <v>96</v>
      </c>
      <c r="B3" s="41"/>
      <c r="C3" s="41"/>
      <c r="D3" s="41"/>
      <c r="E3" s="41"/>
    </row>
    <row r="4" spans="1:9" s="64" customFormat="1" ht="15" customHeight="1">
      <c r="A4" s="42" t="s">
        <v>16</v>
      </c>
      <c r="B4" s="65"/>
      <c r="C4" s="65"/>
      <c r="D4" s="65"/>
      <c r="E4" s="65"/>
      <c r="F4" s="66"/>
    </row>
    <row r="5" spans="1:9" s="68" customFormat="1" ht="6" customHeight="1">
      <c r="A5" s="49"/>
      <c r="B5" s="67"/>
      <c r="C5" s="67"/>
      <c r="D5" s="67"/>
      <c r="E5" s="67"/>
    </row>
    <row r="6" spans="1:9" s="8" customFormat="1" ht="15" customHeight="1" thickBot="1">
      <c r="A6" s="338" t="s">
        <v>1887</v>
      </c>
      <c r="B6" s="339"/>
      <c r="C6" s="9"/>
      <c r="D6" s="9"/>
      <c r="E6" s="9"/>
    </row>
    <row r="7" spans="1:9" s="64" customFormat="1" ht="21.75" customHeight="1">
      <c r="A7" s="340"/>
      <c r="B7" s="342"/>
      <c r="C7" s="342"/>
      <c r="D7" s="342"/>
      <c r="E7" s="113"/>
    </row>
    <row r="8" spans="1:9" s="47" customFormat="1" ht="21.75" customHeight="1">
      <c r="A8" s="341"/>
      <c r="B8" s="44" t="s">
        <v>34</v>
      </c>
      <c r="C8" s="44" t="s">
        <v>35</v>
      </c>
      <c r="D8" s="44" t="s">
        <v>36</v>
      </c>
      <c r="E8" s="44" t="s">
        <v>37</v>
      </c>
    </row>
    <row r="9" spans="1:9" s="85" customFormat="1" ht="21" customHeight="1">
      <c r="A9" s="53" t="s">
        <v>37</v>
      </c>
      <c r="B9" s="62">
        <f>SUM(B11:B17)</f>
        <v>28</v>
      </c>
      <c r="C9" s="62">
        <f>SUM(C11:C17)</f>
        <v>1</v>
      </c>
      <c r="D9" s="62">
        <f>SUM(D11:D17)</f>
        <v>0</v>
      </c>
      <c r="E9" s="62">
        <f>SUM(B9:D9)</f>
        <v>29</v>
      </c>
      <c r="F9" s="106"/>
    </row>
    <row r="10" spans="1:9" s="8" customFormat="1" ht="9" customHeight="1">
      <c r="A10" s="59"/>
      <c r="B10" s="63"/>
      <c r="C10" s="63"/>
      <c r="D10" s="63"/>
      <c r="E10" s="62"/>
    </row>
    <row r="11" spans="1:9" s="85" customFormat="1" ht="12.6" customHeight="1">
      <c r="A11" s="78" t="s">
        <v>1808</v>
      </c>
      <c r="B11" s="95">
        <v>11</v>
      </c>
      <c r="C11" s="95">
        <v>0</v>
      </c>
      <c r="D11" s="95">
        <v>0</v>
      </c>
      <c r="E11" s="62">
        <f t="shared" ref="E11:E17" si="0">SUM(B11:D11)</f>
        <v>11</v>
      </c>
      <c r="F11" s="39"/>
      <c r="G11" s="11"/>
    </row>
    <row r="12" spans="1:9" s="85" customFormat="1" ht="12.6" customHeight="1">
      <c r="A12" s="78" t="s">
        <v>1811</v>
      </c>
      <c r="B12" s="95">
        <v>1</v>
      </c>
      <c r="C12" s="95">
        <v>0</v>
      </c>
      <c r="D12" s="95">
        <v>0</v>
      </c>
      <c r="E12" s="62">
        <f t="shared" si="0"/>
        <v>1</v>
      </c>
      <c r="F12" s="39"/>
      <c r="G12" s="11"/>
      <c r="H12" s="11"/>
      <c r="I12" s="11"/>
    </row>
    <row r="13" spans="1:9" s="85" customFormat="1" ht="12.6" customHeight="1">
      <c r="A13" s="78" t="s">
        <v>1812</v>
      </c>
      <c r="B13" s="95">
        <v>1</v>
      </c>
      <c r="C13" s="95">
        <v>0</v>
      </c>
      <c r="D13" s="95">
        <v>0</v>
      </c>
      <c r="E13" s="62">
        <f t="shared" si="0"/>
        <v>1</v>
      </c>
      <c r="F13" s="39"/>
      <c r="G13" s="11"/>
      <c r="H13" s="11"/>
      <c r="I13" s="11"/>
    </row>
    <row r="14" spans="1:9" s="85" customFormat="1" ht="12.6" customHeight="1">
      <c r="A14" s="78" t="s">
        <v>1814</v>
      </c>
      <c r="B14" s="95">
        <v>5</v>
      </c>
      <c r="C14" s="95">
        <v>0</v>
      </c>
      <c r="D14" s="95">
        <v>0</v>
      </c>
      <c r="E14" s="62">
        <f t="shared" si="0"/>
        <v>5</v>
      </c>
      <c r="F14" s="39"/>
      <c r="G14" s="11"/>
      <c r="H14" s="11"/>
      <c r="I14" s="11"/>
    </row>
    <row r="15" spans="1:9" s="85" customFormat="1" ht="12.6" customHeight="1">
      <c r="A15" s="78" t="s">
        <v>1815</v>
      </c>
      <c r="B15" s="95">
        <v>5</v>
      </c>
      <c r="C15" s="95">
        <v>1</v>
      </c>
      <c r="D15" s="95">
        <v>0</v>
      </c>
      <c r="E15" s="62">
        <f t="shared" si="0"/>
        <v>6</v>
      </c>
      <c r="F15" s="39"/>
      <c r="G15" s="11"/>
      <c r="H15" s="11"/>
      <c r="I15" s="11"/>
    </row>
    <row r="16" spans="1:9" s="85" customFormat="1" ht="12.6" customHeight="1">
      <c r="A16" s="78" t="s">
        <v>1822</v>
      </c>
      <c r="B16" s="95">
        <v>1</v>
      </c>
      <c r="C16" s="95">
        <v>0</v>
      </c>
      <c r="D16" s="95">
        <v>0</v>
      </c>
      <c r="E16" s="62">
        <f t="shared" si="0"/>
        <v>1</v>
      </c>
      <c r="F16" s="39"/>
      <c r="G16" s="11"/>
      <c r="H16" s="11"/>
      <c r="I16" s="11"/>
    </row>
    <row r="17" spans="1:9" s="85" customFormat="1" ht="12.6" customHeight="1">
      <c r="A17" s="78" t="s">
        <v>1826</v>
      </c>
      <c r="B17" s="95">
        <v>4</v>
      </c>
      <c r="C17" s="95">
        <v>0</v>
      </c>
      <c r="D17" s="95">
        <v>0</v>
      </c>
      <c r="E17" s="62">
        <f t="shared" si="0"/>
        <v>4</v>
      </c>
      <c r="F17" s="39"/>
      <c r="G17" s="11"/>
      <c r="H17" s="11"/>
      <c r="I17" s="11"/>
    </row>
    <row r="18" spans="1:9" ht="15" customHeight="1">
      <c r="E18" s="92"/>
    </row>
    <row r="19" spans="1:9" ht="15" customHeight="1">
      <c r="A19" s="361" t="s">
        <v>19</v>
      </c>
      <c r="B19" s="361">
        <v>0</v>
      </c>
      <c r="C19" s="361">
        <v>0</v>
      </c>
      <c r="D19" s="361"/>
      <c r="E19" s="361"/>
    </row>
    <row r="20" spans="1:9" ht="15" customHeight="1">
      <c r="E20" s="91"/>
    </row>
    <row r="21" spans="1:9" ht="15" customHeight="1">
      <c r="E21" s="92"/>
    </row>
    <row r="22" spans="1:9" ht="15" customHeight="1">
      <c r="E22" s="92"/>
    </row>
    <row r="23" spans="1:9" ht="15" customHeight="1">
      <c r="E23" s="92"/>
    </row>
    <row r="24" spans="1:9" ht="15" customHeight="1">
      <c r="E24" s="92"/>
    </row>
    <row r="25" spans="1:9" ht="15" customHeight="1">
      <c r="E25" s="92"/>
    </row>
    <row r="26" spans="1:9" ht="15" customHeight="1">
      <c r="E26" s="93"/>
    </row>
    <row r="27" spans="1:9" ht="15" customHeight="1">
      <c r="E27" s="91"/>
    </row>
    <row r="28" spans="1:9" ht="15" customHeight="1">
      <c r="E28" s="92"/>
    </row>
    <row r="29" spans="1:9" ht="15" customHeight="1">
      <c r="E29" s="92"/>
    </row>
    <row r="30" spans="1:9" ht="15" customHeight="1">
      <c r="E30" s="88"/>
    </row>
    <row r="31" spans="1:9" ht="15" customHeight="1">
      <c r="E31" s="114"/>
    </row>
    <row r="32" spans="1:9" ht="15" customHeight="1"/>
    <row r="33" spans="5:5" ht="15" customHeight="1">
      <c r="E33" s="15"/>
    </row>
    <row r="34" spans="5:5" ht="15" customHeight="1"/>
    <row r="35" spans="5:5" ht="15" customHeight="1"/>
    <row r="36" spans="5:5" ht="15" customHeight="1"/>
    <row r="37" spans="5:5" ht="15" customHeight="1"/>
    <row r="38" spans="5:5" ht="15" customHeight="1"/>
    <row r="39" spans="5:5" ht="15" customHeight="1"/>
    <row r="40" spans="5:5" ht="15" customHeight="1"/>
    <row r="41" spans="5:5" ht="15" customHeight="1"/>
    <row r="42" spans="5:5" ht="15" customHeight="1"/>
    <row r="43" spans="5:5" ht="15" customHeight="1"/>
    <row r="44" spans="5:5" ht="15" customHeight="1"/>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sheetData>
  <mergeCells count="5">
    <mergeCell ref="A1:C1"/>
    <mergeCell ref="A7:A8"/>
    <mergeCell ref="B7:D7"/>
    <mergeCell ref="A6:B6"/>
    <mergeCell ref="A19:E19"/>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P391"/>
  <sheetViews>
    <sheetView zoomScaleNormal="100" workbookViewId="0">
      <pane ySplit="8" topLeftCell="A9" activePane="bottomLeft" state="frozen"/>
      <selection pane="bottomLeft" activeCell="A37" sqref="A37"/>
    </sheetView>
  </sheetViews>
  <sheetFormatPr baseColWidth="10" defaultColWidth="11.42578125" defaultRowHeight="24.75" customHeight="1"/>
  <cols>
    <col min="1" max="1" width="60.5703125" style="11" customWidth="1"/>
    <col min="2" max="2" width="10.85546875" style="11" customWidth="1"/>
    <col min="3" max="5" width="9.7109375" style="11" customWidth="1"/>
    <col min="6" max="6" width="15.42578125" style="11" customWidth="1"/>
    <col min="7" max="10" width="11.42578125" style="202"/>
    <col min="11" max="16384" width="11.42578125" style="11"/>
  </cols>
  <sheetData>
    <row r="1" spans="1:16" s="2" customFormat="1" ht="15.75" customHeight="1">
      <c r="A1" s="335" t="s">
        <v>32</v>
      </c>
      <c r="B1" s="346"/>
      <c r="C1" s="346"/>
      <c r="D1" s="36"/>
      <c r="E1" s="37"/>
      <c r="F1" s="84" t="s">
        <v>99</v>
      </c>
    </row>
    <row r="2" spans="1:16" s="2" customFormat="1" ht="5.25" customHeight="1">
      <c r="A2" s="1"/>
      <c r="B2" s="1"/>
      <c r="C2" s="1"/>
      <c r="D2" s="1"/>
      <c r="E2" s="1"/>
    </row>
    <row r="3" spans="1:16" s="64" customFormat="1" ht="15" customHeight="1">
      <c r="A3" s="41" t="s">
        <v>88</v>
      </c>
      <c r="B3" s="41"/>
      <c r="C3" s="41"/>
      <c r="D3" s="41"/>
      <c r="E3" s="41"/>
    </row>
    <row r="4" spans="1:16" s="64" customFormat="1" ht="15" customHeight="1">
      <c r="A4" s="42" t="s">
        <v>17</v>
      </c>
      <c r="B4" s="65"/>
      <c r="C4" s="65"/>
      <c r="D4" s="65"/>
      <c r="E4" s="65"/>
      <c r="F4" s="66"/>
    </row>
    <row r="5" spans="1:16" s="68" customFormat="1" ht="6" customHeight="1">
      <c r="A5" s="49"/>
      <c r="B5" s="67"/>
      <c r="C5" s="67"/>
      <c r="D5" s="67"/>
      <c r="E5" s="67"/>
    </row>
    <row r="6" spans="1:16" s="8" customFormat="1" ht="15" customHeight="1" thickBot="1">
      <c r="A6" s="338" t="s">
        <v>1887</v>
      </c>
      <c r="B6" s="339"/>
      <c r="C6" s="9"/>
      <c r="D6" s="9"/>
      <c r="E6" s="9"/>
    </row>
    <row r="7" spans="1:16" s="64" customFormat="1" ht="21.75" customHeight="1">
      <c r="A7" s="340"/>
      <c r="B7" s="342" t="s">
        <v>33</v>
      </c>
      <c r="C7" s="342"/>
      <c r="D7" s="342"/>
      <c r="E7" s="113"/>
    </row>
    <row r="8" spans="1:16" s="64" customFormat="1" ht="21.75" customHeight="1">
      <c r="A8" s="341"/>
      <c r="B8" s="44" t="s">
        <v>34</v>
      </c>
      <c r="C8" s="44" t="s">
        <v>35</v>
      </c>
      <c r="D8" s="44" t="s">
        <v>36</v>
      </c>
      <c r="E8" s="44" t="s">
        <v>37</v>
      </c>
    </row>
    <row r="9" spans="1:16" s="8" customFormat="1" ht="21" customHeight="1">
      <c r="A9" s="53" t="s">
        <v>37</v>
      </c>
      <c r="B9" s="135">
        <f>SUM(B11:B41)</f>
        <v>331</v>
      </c>
      <c r="C9" s="135">
        <f>SUM(C11:C41)</f>
        <v>1</v>
      </c>
      <c r="D9" s="135">
        <f>SUM(D11:D41)</f>
        <v>1</v>
      </c>
      <c r="E9" s="135">
        <f>SUM(E11:E41)</f>
        <v>333</v>
      </c>
      <c r="F9" s="244"/>
      <c r="G9" s="229"/>
      <c r="H9" s="229"/>
      <c r="I9" s="229"/>
      <c r="J9" s="229"/>
    </row>
    <row r="10" spans="1:16" s="8" customFormat="1" ht="9" customHeight="1">
      <c r="A10" s="82"/>
      <c r="B10" s="207"/>
      <c r="C10" s="207"/>
      <c r="D10" s="207"/>
      <c r="E10" s="62"/>
      <c r="F10" s="202"/>
      <c r="G10" s="202"/>
      <c r="H10" s="202"/>
      <c r="I10" s="202"/>
      <c r="J10" s="202"/>
    </row>
    <row r="11" spans="1:16" s="85" customFormat="1" ht="12" customHeight="1">
      <c r="A11" s="78" t="s">
        <v>1844</v>
      </c>
      <c r="B11" s="260">
        <v>2</v>
      </c>
      <c r="C11" s="260">
        <v>0</v>
      </c>
      <c r="D11" s="260">
        <v>0</v>
      </c>
      <c r="E11" s="135">
        <f t="shared" ref="E11:E29" si="0">SUM(B11:D11)</f>
        <v>2</v>
      </c>
      <c r="F11" s="202"/>
      <c r="G11" s="305"/>
      <c r="H11" s="202"/>
      <c r="I11" s="202"/>
      <c r="J11" s="202"/>
      <c r="K11" s="202"/>
      <c r="L11" s="202"/>
      <c r="M11" s="202"/>
      <c r="N11" s="202"/>
      <c r="O11" s="202"/>
      <c r="P11" s="202"/>
    </row>
    <row r="12" spans="1:16" s="85" customFormat="1" ht="12" customHeight="1">
      <c r="A12" s="78" t="s">
        <v>1831</v>
      </c>
      <c r="B12" s="260">
        <v>45</v>
      </c>
      <c r="C12" s="260">
        <v>0</v>
      </c>
      <c r="D12" s="260">
        <v>0</v>
      </c>
      <c r="E12" s="135">
        <f t="shared" si="0"/>
        <v>45</v>
      </c>
      <c r="F12" s="202"/>
      <c r="G12" s="305"/>
      <c r="H12" s="202"/>
      <c r="I12" s="202"/>
      <c r="J12" s="202"/>
      <c r="K12" s="202"/>
      <c r="L12" s="202"/>
      <c r="M12" s="202"/>
      <c r="N12" s="202"/>
      <c r="O12" s="202"/>
      <c r="P12" s="202"/>
    </row>
    <row r="13" spans="1:16" s="85" customFormat="1" ht="12" customHeight="1">
      <c r="A13" s="78" t="s">
        <v>1832</v>
      </c>
      <c r="B13" s="260">
        <v>51</v>
      </c>
      <c r="C13" s="260">
        <v>0</v>
      </c>
      <c r="D13" s="260">
        <v>0</v>
      </c>
      <c r="E13" s="135">
        <f t="shared" si="0"/>
        <v>51</v>
      </c>
      <c r="F13" s="202"/>
      <c r="G13" s="305"/>
      <c r="H13" s="202"/>
      <c r="I13" s="202"/>
      <c r="J13" s="202"/>
      <c r="K13" s="202"/>
      <c r="L13" s="202"/>
      <c r="M13" s="202"/>
      <c r="N13" s="202"/>
      <c r="O13" s="202"/>
      <c r="P13" s="202"/>
    </row>
    <row r="14" spans="1:16" s="85" customFormat="1" ht="12" customHeight="1">
      <c r="A14" s="78" t="s">
        <v>1833</v>
      </c>
      <c r="B14" s="260">
        <v>55</v>
      </c>
      <c r="C14" s="260">
        <v>0</v>
      </c>
      <c r="D14" s="260">
        <v>0</v>
      </c>
      <c r="E14" s="135">
        <f t="shared" si="0"/>
        <v>55</v>
      </c>
      <c r="F14" s="202"/>
      <c r="G14" s="305"/>
      <c r="H14" s="202"/>
      <c r="I14" s="202"/>
      <c r="J14" s="202"/>
      <c r="K14" s="202"/>
      <c r="L14" s="202"/>
      <c r="M14" s="202"/>
      <c r="N14" s="202"/>
      <c r="O14" s="202"/>
      <c r="P14" s="202"/>
    </row>
    <row r="15" spans="1:16" s="85" customFormat="1" ht="12" customHeight="1">
      <c r="A15" s="78" t="s">
        <v>1834</v>
      </c>
      <c r="B15" s="260">
        <v>11</v>
      </c>
      <c r="C15" s="260">
        <v>0</v>
      </c>
      <c r="D15" s="260">
        <v>0</v>
      </c>
      <c r="E15" s="135">
        <f t="shared" si="0"/>
        <v>11</v>
      </c>
      <c r="F15" s="202"/>
      <c r="G15" s="305"/>
      <c r="H15" s="202"/>
      <c r="I15" s="202"/>
      <c r="J15" s="202"/>
      <c r="K15" s="202"/>
      <c r="L15" s="202"/>
      <c r="M15" s="202"/>
      <c r="N15" s="202"/>
      <c r="O15" s="202"/>
      <c r="P15" s="202"/>
    </row>
    <row r="16" spans="1:16" s="85" customFormat="1" ht="12" customHeight="1">
      <c r="A16" s="78" t="s">
        <v>1835</v>
      </c>
      <c r="B16" s="260">
        <v>2</v>
      </c>
      <c r="C16" s="260">
        <v>0</v>
      </c>
      <c r="D16" s="260">
        <v>0</v>
      </c>
      <c r="E16" s="135">
        <f t="shared" si="0"/>
        <v>2</v>
      </c>
      <c r="F16" s="202"/>
      <c r="G16" s="305"/>
      <c r="H16" s="202"/>
      <c r="I16" s="202"/>
      <c r="J16" s="202"/>
      <c r="K16" s="202"/>
      <c r="L16" s="202"/>
      <c r="M16" s="202"/>
      <c r="N16" s="202"/>
      <c r="O16" s="202"/>
      <c r="P16" s="202"/>
    </row>
    <row r="17" spans="1:16" s="85" customFormat="1" ht="12" customHeight="1">
      <c r="A17" s="78" t="s">
        <v>1836</v>
      </c>
      <c r="B17" s="260">
        <v>3</v>
      </c>
      <c r="C17" s="260">
        <v>0</v>
      </c>
      <c r="D17" s="260">
        <v>0</v>
      </c>
      <c r="E17" s="135">
        <f t="shared" si="0"/>
        <v>3</v>
      </c>
      <c r="F17" s="202"/>
      <c r="G17" s="305"/>
      <c r="H17" s="202"/>
      <c r="I17" s="202"/>
      <c r="J17" s="202"/>
      <c r="K17" s="202"/>
      <c r="L17" s="202"/>
      <c r="M17" s="202"/>
      <c r="N17" s="202"/>
      <c r="O17" s="202"/>
      <c r="P17" s="202"/>
    </row>
    <row r="18" spans="1:16" s="85" customFormat="1" ht="12" customHeight="1">
      <c r="A18" s="78" t="s">
        <v>1837</v>
      </c>
      <c r="B18" s="260">
        <v>11</v>
      </c>
      <c r="C18" s="260">
        <v>0</v>
      </c>
      <c r="D18" s="260">
        <v>0</v>
      </c>
      <c r="E18" s="135">
        <f t="shared" si="0"/>
        <v>11</v>
      </c>
      <c r="F18" s="202"/>
      <c r="G18" s="305"/>
      <c r="H18" s="202"/>
      <c r="I18" s="202"/>
      <c r="J18" s="202"/>
      <c r="K18" s="202"/>
      <c r="L18" s="202"/>
      <c r="M18" s="202"/>
      <c r="N18" s="202"/>
      <c r="O18" s="202"/>
      <c r="P18" s="202"/>
    </row>
    <row r="19" spans="1:16" s="85" customFormat="1" ht="12" customHeight="1">
      <c r="A19" s="78" t="s">
        <v>1838</v>
      </c>
      <c r="B19" s="260">
        <v>65</v>
      </c>
      <c r="C19" s="260">
        <v>0</v>
      </c>
      <c r="D19" s="260">
        <v>0</v>
      </c>
      <c r="E19" s="135">
        <f t="shared" si="0"/>
        <v>65</v>
      </c>
      <c r="F19" s="202"/>
      <c r="G19" s="305"/>
      <c r="H19" s="202"/>
      <c r="I19" s="202"/>
      <c r="J19" s="202"/>
      <c r="K19" s="202"/>
      <c r="L19" s="202"/>
      <c r="M19" s="202"/>
      <c r="N19" s="202"/>
      <c r="O19" s="202"/>
      <c r="P19" s="202"/>
    </row>
    <row r="20" spans="1:16" s="85" customFormat="1" ht="12" customHeight="1">
      <c r="A20" s="78" t="s">
        <v>1839</v>
      </c>
      <c r="B20" s="260">
        <v>41</v>
      </c>
      <c r="C20" s="260">
        <v>0</v>
      </c>
      <c r="D20" s="260">
        <v>0</v>
      </c>
      <c r="E20" s="135">
        <f t="shared" si="0"/>
        <v>41</v>
      </c>
      <c r="F20" s="202"/>
      <c r="G20" s="305"/>
      <c r="H20" s="202"/>
      <c r="I20" s="202"/>
      <c r="J20" s="202"/>
      <c r="K20" s="202"/>
      <c r="L20" s="202"/>
      <c r="M20" s="202"/>
      <c r="N20" s="202"/>
      <c r="O20" s="202"/>
      <c r="P20" s="202"/>
    </row>
    <row r="21" spans="1:16" s="85" customFormat="1" ht="12" customHeight="1">
      <c r="A21" s="78" t="s">
        <v>1845</v>
      </c>
      <c r="B21" s="260">
        <v>3</v>
      </c>
      <c r="C21" s="260">
        <v>0</v>
      </c>
      <c r="D21" s="260">
        <v>0</v>
      </c>
      <c r="E21" s="135">
        <f t="shared" si="0"/>
        <v>3</v>
      </c>
      <c r="F21" s="202"/>
      <c r="G21" s="305"/>
      <c r="H21" s="202"/>
      <c r="I21" s="202"/>
      <c r="J21" s="202"/>
      <c r="K21" s="202"/>
      <c r="L21" s="202"/>
      <c r="M21" s="202"/>
      <c r="N21" s="202"/>
      <c r="O21" s="202"/>
      <c r="P21" s="202"/>
    </row>
    <row r="22" spans="1:16" s="15" customFormat="1" ht="12" customHeight="1">
      <c r="A22" s="78" t="s">
        <v>1840</v>
      </c>
      <c r="B22" s="260">
        <v>24</v>
      </c>
      <c r="C22" s="260">
        <v>1</v>
      </c>
      <c r="D22" s="260">
        <v>0</v>
      </c>
      <c r="E22" s="135">
        <f t="shared" si="0"/>
        <v>25</v>
      </c>
      <c r="F22" s="202"/>
      <c r="G22" s="305"/>
      <c r="H22" s="202"/>
      <c r="I22" s="202"/>
      <c r="J22" s="202"/>
      <c r="K22" s="202"/>
      <c r="L22" s="202"/>
      <c r="M22" s="202"/>
      <c r="N22" s="202"/>
      <c r="O22" s="202"/>
      <c r="P22" s="202"/>
    </row>
    <row r="23" spans="1:16" s="15" customFormat="1" ht="12" customHeight="1">
      <c r="A23" s="78" t="s">
        <v>1841</v>
      </c>
      <c r="B23" s="260">
        <v>2</v>
      </c>
      <c r="C23" s="260">
        <v>0</v>
      </c>
      <c r="D23" s="260">
        <v>0</v>
      </c>
      <c r="E23" s="135">
        <f t="shared" si="0"/>
        <v>2</v>
      </c>
      <c r="F23" s="202"/>
      <c r="G23" s="305"/>
      <c r="H23" s="202"/>
      <c r="I23" s="202"/>
      <c r="J23" s="202"/>
      <c r="K23" s="202"/>
      <c r="L23" s="202"/>
      <c r="M23" s="202"/>
      <c r="N23" s="202"/>
      <c r="O23" s="202"/>
      <c r="P23" s="202"/>
    </row>
    <row r="24" spans="1:16" s="85" customFormat="1" ht="12" customHeight="1">
      <c r="A24" s="78" t="s">
        <v>1846</v>
      </c>
      <c r="B24" s="260">
        <v>2</v>
      </c>
      <c r="C24" s="260">
        <v>0</v>
      </c>
      <c r="D24" s="260">
        <v>0</v>
      </c>
      <c r="E24" s="135">
        <f t="shared" si="0"/>
        <v>2</v>
      </c>
      <c r="F24" s="202"/>
      <c r="G24" s="305"/>
      <c r="H24" s="202"/>
      <c r="I24" s="202"/>
      <c r="J24" s="202"/>
      <c r="K24" s="202"/>
      <c r="L24" s="202"/>
      <c r="M24" s="202"/>
      <c r="N24" s="202"/>
      <c r="O24" s="202"/>
      <c r="P24" s="202"/>
    </row>
    <row r="25" spans="1:16" s="85" customFormat="1" ht="12" customHeight="1">
      <c r="A25" s="78" t="s">
        <v>1847</v>
      </c>
      <c r="B25" s="260">
        <v>2</v>
      </c>
      <c r="C25" s="260">
        <v>0</v>
      </c>
      <c r="D25" s="260">
        <v>0</v>
      </c>
      <c r="E25" s="135">
        <f t="shared" si="0"/>
        <v>2</v>
      </c>
      <c r="F25" s="202"/>
      <c r="G25" s="305"/>
      <c r="H25" s="202"/>
      <c r="I25" s="202"/>
      <c r="J25" s="202"/>
      <c r="K25" s="202"/>
      <c r="L25" s="202"/>
      <c r="M25" s="202"/>
      <c r="N25" s="202"/>
      <c r="O25" s="202"/>
      <c r="P25" s="202"/>
    </row>
    <row r="26" spans="1:16" s="85" customFormat="1" ht="12" customHeight="1">
      <c r="A26" s="78" t="s">
        <v>1890</v>
      </c>
      <c r="B26" s="260">
        <v>1</v>
      </c>
      <c r="C26" s="260">
        <v>0</v>
      </c>
      <c r="D26" s="260">
        <v>0</v>
      </c>
      <c r="E26" s="135">
        <f t="shared" si="0"/>
        <v>1</v>
      </c>
      <c r="F26" s="202"/>
      <c r="G26" s="305"/>
      <c r="H26" s="202"/>
      <c r="I26" s="202"/>
      <c r="J26" s="202"/>
      <c r="K26" s="202"/>
      <c r="L26" s="202"/>
      <c r="M26" s="202"/>
      <c r="N26" s="202"/>
      <c r="O26" s="202"/>
      <c r="P26" s="202"/>
    </row>
    <row r="27" spans="1:16" s="85" customFormat="1" ht="12" customHeight="1">
      <c r="A27" s="82" t="s">
        <v>1842</v>
      </c>
      <c r="B27" s="260">
        <v>7</v>
      </c>
      <c r="C27" s="260">
        <v>0</v>
      </c>
      <c r="D27" s="260">
        <v>0</v>
      </c>
      <c r="E27" s="135">
        <f t="shared" si="0"/>
        <v>7</v>
      </c>
      <c r="F27" s="202"/>
      <c r="G27" s="305"/>
      <c r="H27" s="202"/>
      <c r="I27" s="202"/>
      <c r="J27" s="202"/>
      <c r="K27" s="202"/>
      <c r="L27" s="202"/>
      <c r="M27" s="202"/>
      <c r="N27" s="202"/>
      <c r="O27" s="202"/>
      <c r="P27" s="202"/>
    </row>
    <row r="28" spans="1:16" s="85" customFormat="1" ht="12" customHeight="1">
      <c r="A28" s="82" t="s">
        <v>1848</v>
      </c>
      <c r="B28" s="260">
        <v>0</v>
      </c>
      <c r="C28" s="260">
        <v>0</v>
      </c>
      <c r="D28" s="260">
        <v>1</v>
      </c>
      <c r="E28" s="135">
        <f t="shared" si="0"/>
        <v>1</v>
      </c>
      <c r="F28" s="202"/>
      <c r="G28" s="305"/>
      <c r="H28" s="202"/>
      <c r="I28" s="202"/>
      <c r="J28" s="202"/>
      <c r="K28" s="202"/>
      <c r="L28" s="202"/>
      <c r="M28" s="202"/>
      <c r="N28" s="202"/>
      <c r="O28" s="202"/>
      <c r="P28" s="202"/>
    </row>
    <row r="29" spans="1:16" s="85" customFormat="1" ht="12" customHeight="1">
      <c r="A29" s="82" t="s">
        <v>1843</v>
      </c>
      <c r="B29" s="260">
        <v>4</v>
      </c>
      <c r="C29" s="260">
        <v>0</v>
      </c>
      <c r="D29" s="260">
        <v>0</v>
      </c>
      <c r="E29" s="135">
        <f t="shared" si="0"/>
        <v>4</v>
      </c>
      <c r="F29" s="202"/>
      <c r="G29" s="305"/>
      <c r="H29" s="202"/>
      <c r="I29" s="202"/>
      <c r="J29" s="202"/>
      <c r="K29" s="202"/>
      <c r="L29" s="202"/>
      <c r="M29" s="202"/>
      <c r="N29" s="202"/>
      <c r="O29" s="202"/>
      <c r="P29" s="202"/>
    </row>
    <row r="30" spans="1:16" s="85" customFormat="1" ht="12" customHeight="1">
      <c r="A30" s="82"/>
      <c r="B30" s="93"/>
      <c r="C30" s="62"/>
      <c r="D30" s="62"/>
      <c r="E30" s="135"/>
      <c r="F30" s="202"/>
      <c r="G30" s="202"/>
      <c r="H30" s="202"/>
      <c r="I30" s="202"/>
      <c r="J30" s="202"/>
      <c r="K30" s="202"/>
      <c r="L30" s="202"/>
      <c r="M30" s="202"/>
      <c r="N30" s="202"/>
      <c r="O30" s="202"/>
      <c r="P30" s="202"/>
    </row>
    <row r="31" spans="1:16" s="85" customFormat="1" ht="29.25" customHeight="1">
      <c r="A31" s="361" t="s">
        <v>19</v>
      </c>
      <c r="B31" s="361">
        <v>0</v>
      </c>
      <c r="C31" s="361">
        <v>0</v>
      </c>
      <c r="D31" s="361"/>
      <c r="E31" s="361"/>
      <c r="F31" s="202"/>
      <c r="G31" s="202"/>
      <c r="H31" s="202"/>
      <c r="I31" s="202"/>
      <c r="J31" s="202"/>
      <c r="K31" s="202"/>
      <c r="L31" s="202"/>
      <c r="M31" s="202"/>
      <c r="N31" s="202"/>
      <c r="O31" s="202"/>
      <c r="P31" s="202"/>
    </row>
    <row r="32" spans="1:16" s="85" customFormat="1" ht="12" customHeight="1">
      <c r="A32" s="82"/>
      <c r="B32" s="93"/>
      <c r="C32" s="93"/>
      <c r="D32" s="93"/>
      <c r="E32" s="62"/>
      <c r="F32" s="202"/>
      <c r="G32" s="202"/>
      <c r="H32" s="202"/>
      <c r="I32" s="202"/>
      <c r="J32" s="202"/>
      <c r="K32" s="202"/>
      <c r="L32" s="202"/>
      <c r="M32" s="202"/>
      <c r="N32" s="202"/>
      <c r="O32" s="202"/>
      <c r="P32" s="202"/>
    </row>
    <row r="33" spans="1:16" s="85" customFormat="1" ht="12" customHeight="1">
      <c r="A33" s="82"/>
      <c r="B33" s="93"/>
      <c r="C33" s="93"/>
      <c r="D33" s="93"/>
      <c r="E33" s="62"/>
      <c r="F33" s="202"/>
      <c r="G33" s="202"/>
      <c r="H33" s="202"/>
      <c r="I33" s="202"/>
      <c r="J33" s="202"/>
      <c r="K33" s="202"/>
      <c r="L33" s="202"/>
      <c r="M33" s="202"/>
      <c r="N33" s="202"/>
      <c r="O33" s="202"/>
      <c r="P33" s="202"/>
    </row>
    <row r="34" spans="1:16" s="85" customFormat="1" ht="12" customHeight="1">
      <c r="A34" s="82"/>
      <c r="B34" s="93"/>
      <c r="C34" s="93"/>
      <c r="D34" s="93"/>
      <c r="E34" s="62"/>
      <c r="F34" s="202"/>
      <c r="G34" s="202"/>
      <c r="H34" s="202"/>
      <c r="I34" s="202"/>
      <c r="J34" s="202"/>
      <c r="K34" s="202"/>
      <c r="L34" s="202"/>
      <c r="M34" s="202"/>
      <c r="N34" s="202"/>
      <c r="O34" s="202"/>
      <c r="P34" s="202"/>
    </row>
    <row r="35" spans="1:16" s="85" customFormat="1" ht="12" customHeight="1">
      <c r="A35" s="82"/>
      <c r="B35" s="93"/>
      <c r="C35" s="93"/>
      <c r="D35" s="93"/>
      <c r="E35" s="62"/>
      <c r="F35" s="202"/>
      <c r="G35" s="202"/>
      <c r="H35" s="202"/>
      <c r="I35" s="202"/>
      <c r="J35" s="202"/>
      <c r="K35" s="202"/>
      <c r="L35" s="202"/>
      <c r="M35" s="202"/>
      <c r="N35" s="202"/>
      <c r="O35" s="202"/>
      <c r="P35" s="202"/>
    </row>
    <row r="36" spans="1:16" s="85" customFormat="1" ht="12" customHeight="1">
      <c r="A36" s="82"/>
      <c r="B36" s="93"/>
      <c r="C36" s="93"/>
      <c r="D36" s="93"/>
      <c r="E36" s="62"/>
      <c r="F36" s="202"/>
      <c r="G36" s="202"/>
      <c r="H36" s="202"/>
      <c r="I36" s="202"/>
      <c r="J36" s="202"/>
      <c r="K36" s="202"/>
      <c r="L36" s="202"/>
      <c r="M36" s="202"/>
      <c r="N36" s="202"/>
      <c r="O36" s="202"/>
      <c r="P36" s="202"/>
    </row>
    <row r="37" spans="1:16" s="85" customFormat="1" ht="12" customHeight="1">
      <c r="A37" s="82"/>
      <c r="B37" s="93"/>
      <c r="C37" s="93"/>
      <c r="D37" s="93"/>
      <c r="E37" s="62"/>
      <c r="F37" s="202"/>
      <c r="G37" s="202"/>
      <c r="H37" s="202"/>
      <c r="I37" s="202"/>
      <c r="J37" s="202"/>
      <c r="K37" s="202"/>
      <c r="L37" s="202"/>
      <c r="M37" s="202"/>
      <c r="N37" s="202"/>
      <c r="O37" s="202"/>
      <c r="P37" s="202"/>
    </row>
    <row r="38" spans="1:16" s="85" customFormat="1" ht="12" customHeight="1">
      <c r="A38" s="82"/>
      <c r="B38" s="93"/>
      <c r="C38" s="93"/>
      <c r="D38" s="93"/>
      <c r="E38" s="62"/>
      <c r="F38" s="202"/>
      <c r="G38" s="202"/>
      <c r="H38" s="202"/>
      <c r="I38" s="202"/>
      <c r="J38" s="202"/>
      <c r="K38" s="202"/>
      <c r="L38" s="202"/>
      <c r="M38" s="202"/>
      <c r="N38" s="202"/>
      <c r="O38" s="202"/>
      <c r="P38" s="202"/>
    </row>
    <row r="39" spans="1:16" s="85" customFormat="1" ht="12" customHeight="1">
      <c r="A39" s="82"/>
      <c r="B39" s="93"/>
      <c r="C39" s="93"/>
      <c r="D39" s="93"/>
      <c r="E39" s="62"/>
      <c r="F39" s="202"/>
      <c r="G39" s="202"/>
      <c r="H39" s="202"/>
      <c r="I39" s="202"/>
      <c r="J39" s="202"/>
      <c r="K39" s="202"/>
      <c r="L39" s="202"/>
      <c r="M39" s="202"/>
      <c r="N39" s="202"/>
      <c r="O39" s="202"/>
      <c r="P39" s="202"/>
    </row>
    <row r="40" spans="1:16" s="85" customFormat="1" ht="12" customHeight="1">
      <c r="A40" s="82"/>
      <c r="B40" s="93"/>
      <c r="C40" s="93"/>
      <c r="D40" s="93"/>
      <c r="E40" s="62"/>
      <c r="F40" s="202"/>
      <c r="G40" s="202"/>
      <c r="H40" s="202"/>
      <c r="I40" s="202"/>
      <c r="J40" s="202"/>
      <c r="K40" s="202"/>
      <c r="L40" s="202"/>
      <c r="M40" s="202"/>
      <c r="N40" s="202"/>
      <c r="O40" s="202"/>
      <c r="P40" s="202"/>
    </row>
    <row r="41" spans="1:16" s="85" customFormat="1" ht="12" customHeight="1">
      <c r="A41" s="82"/>
      <c r="B41" s="93"/>
      <c r="C41" s="93"/>
      <c r="D41" s="93"/>
      <c r="E41" s="62"/>
      <c r="F41" s="202"/>
      <c r="G41" s="202"/>
      <c r="H41" s="202"/>
      <c r="I41" s="202"/>
      <c r="J41" s="202"/>
      <c r="K41" s="202"/>
      <c r="L41" s="202"/>
      <c r="M41" s="202"/>
      <c r="N41" s="202"/>
      <c r="O41" s="202"/>
      <c r="P41" s="202"/>
    </row>
    <row r="42" spans="1:16" s="85" customFormat="1" ht="12" customHeight="1">
      <c r="A42" s="82"/>
      <c r="B42" s="93"/>
      <c r="C42" s="93"/>
      <c r="D42" s="93"/>
      <c r="E42" s="62"/>
      <c r="F42" s="202"/>
      <c r="G42" s="202"/>
      <c r="H42" s="202"/>
      <c r="I42" s="202"/>
      <c r="J42" s="202"/>
      <c r="K42" s="202"/>
      <c r="L42" s="202"/>
      <c r="M42" s="202"/>
      <c r="N42" s="202"/>
      <c r="O42" s="202"/>
      <c r="P42" s="202"/>
    </row>
    <row r="43" spans="1:16" s="85" customFormat="1" ht="12" customHeight="1">
      <c r="A43" s="82"/>
      <c r="B43" s="93"/>
      <c r="C43" s="93"/>
      <c r="D43" s="93"/>
      <c r="E43" s="62"/>
      <c r="F43" s="202"/>
      <c r="G43" s="202"/>
      <c r="H43" s="202"/>
      <c r="I43" s="202"/>
      <c r="J43" s="202"/>
      <c r="K43" s="202"/>
      <c r="L43" s="202"/>
      <c r="M43" s="202"/>
      <c r="N43" s="202"/>
      <c r="O43" s="202"/>
      <c r="P43" s="202"/>
    </row>
    <row r="44" spans="1:16" s="85" customFormat="1" ht="12" customHeight="1">
      <c r="A44" s="82"/>
      <c r="B44" s="93"/>
      <c r="C44" s="93"/>
      <c r="D44" s="93"/>
      <c r="E44" s="62"/>
      <c r="F44" s="202"/>
      <c r="G44" s="202"/>
      <c r="H44" s="202"/>
      <c r="I44" s="202"/>
      <c r="J44" s="202"/>
      <c r="K44" s="202"/>
      <c r="L44" s="202"/>
      <c r="M44" s="202"/>
      <c r="N44" s="202"/>
      <c r="O44" s="202"/>
      <c r="P44" s="202"/>
    </row>
    <row r="45" spans="1:16" s="85" customFormat="1" ht="12" customHeight="1">
      <c r="A45" s="82"/>
      <c r="B45" s="93"/>
      <c r="C45" s="93"/>
      <c r="D45" s="93"/>
      <c r="E45" s="62"/>
      <c r="F45" s="202"/>
      <c r="G45" s="202"/>
      <c r="H45" s="202"/>
      <c r="I45" s="202"/>
      <c r="J45" s="202"/>
      <c r="K45" s="202"/>
      <c r="L45" s="202"/>
      <c r="M45" s="202"/>
      <c r="N45" s="202"/>
      <c r="O45" s="202"/>
      <c r="P45" s="202"/>
    </row>
    <row r="46" spans="1:16" s="85" customFormat="1" ht="12" customHeight="1">
      <c r="A46" s="82"/>
      <c r="B46" s="93"/>
      <c r="C46" s="93"/>
      <c r="D46" s="93"/>
      <c r="E46" s="62"/>
      <c r="F46" s="202"/>
      <c r="G46" s="202"/>
      <c r="H46" s="202"/>
      <c r="I46" s="202"/>
      <c r="J46" s="202"/>
      <c r="K46" s="202"/>
      <c r="L46" s="202"/>
      <c r="M46" s="202"/>
      <c r="N46" s="202"/>
      <c r="O46" s="202"/>
      <c r="P46" s="202"/>
    </row>
    <row r="47" spans="1:16" s="85" customFormat="1" ht="12" customHeight="1">
      <c r="A47" s="82"/>
      <c r="B47" s="93"/>
      <c r="C47" s="93"/>
      <c r="D47" s="93"/>
      <c r="E47" s="62"/>
      <c r="F47" s="202"/>
      <c r="G47" s="202"/>
      <c r="H47" s="202"/>
      <c r="I47" s="202"/>
      <c r="J47" s="202"/>
      <c r="K47" s="202"/>
      <c r="L47" s="202"/>
      <c r="M47" s="202"/>
      <c r="N47" s="202"/>
      <c r="O47" s="202"/>
      <c r="P47" s="202"/>
    </row>
    <row r="48" spans="1:16" s="85" customFormat="1" ht="12" customHeight="1">
      <c r="A48" s="82"/>
      <c r="B48" s="93"/>
      <c r="C48" s="93"/>
      <c r="D48" s="93"/>
      <c r="E48" s="62"/>
      <c r="F48" s="202"/>
      <c r="G48" s="202"/>
      <c r="H48" s="202"/>
      <c r="I48" s="202"/>
      <c r="J48" s="202"/>
      <c r="K48" s="202"/>
      <c r="L48" s="202"/>
      <c r="M48" s="202"/>
      <c r="N48" s="202"/>
      <c r="O48" s="202"/>
      <c r="P48" s="202"/>
    </row>
    <row r="49" spans="1:16" s="85" customFormat="1" ht="12" customHeight="1">
      <c r="A49" s="82"/>
      <c r="B49" s="93"/>
      <c r="C49" s="93"/>
      <c r="D49" s="93"/>
      <c r="E49" s="62"/>
      <c r="F49" s="202"/>
      <c r="G49" s="202"/>
      <c r="H49" s="202"/>
      <c r="I49" s="202"/>
      <c r="J49" s="202"/>
      <c r="K49" s="202"/>
      <c r="L49" s="202"/>
      <c r="M49" s="202"/>
      <c r="N49" s="202"/>
      <c r="O49" s="202"/>
      <c r="P49" s="202"/>
    </row>
    <row r="50" spans="1:16" s="85" customFormat="1" ht="12" customHeight="1">
      <c r="A50" s="82"/>
      <c r="B50" s="93"/>
      <c r="C50" s="93"/>
      <c r="D50" s="93"/>
      <c r="E50" s="62"/>
      <c r="F50" s="202"/>
      <c r="G50" s="202"/>
      <c r="H50" s="202"/>
      <c r="I50" s="202"/>
      <c r="J50" s="202"/>
      <c r="K50" s="202"/>
      <c r="L50" s="202"/>
      <c r="M50" s="202"/>
      <c r="N50" s="202"/>
      <c r="O50" s="202"/>
      <c r="P50" s="202"/>
    </row>
    <row r="51" spans="1:16" s="85" customFormat="1" ht="12" customHeight="1">
      <c r="A51" s="82"/>
      <c r="B51" s="93"/>
      <c r="C51" s="93"/>
      <c r="D51" s="93"/>
      <c r="E51" s="62"/>
      <c r="F51" s="202"/>
      <c r="G51" s="202"/>
      <c r="H51" s="202"/>
      <c r="I51" s="202"/>
      <c r="J51" s="202"/>
      <c r="K51" s="202"/>
      <c r="L51" s="202"/>
      <c r="M51" s="202"/>
      <c r="N51" s="202"/>
      <c r="O51" s="202"/>
      <c r="P51" s="202"/>
    </row>
    <row r="52" spans="1:16" s="85" customFormat="1" ht="12" customHeight="1">
      <c r="A52" s="82"/>
      <c r="B52" s="93"/>
      <c r="C52" s="93"/>
      <c r="D52" s="93"/>
      <c r="E52" s="62"/>
      <c r="F52" s="202"/>
      <c r="G52" s="202"/>
      <c r="H52" s="202"/>
      <c r="I52" s="202"/>
      <c r="J52" s="202"/>
      <c r="K52" s="202"/>
      <c r="L52" s="202"/>
      <c r="M52" s="202"/>
      <c r="N52" s="202"/>
      <c r="O52" s="202"/>
      <c r="P52" s="202"/>
    </row>
    <row r="53" spans="1:16" s="85" customFormat="1" ht="12" customHeight="1">
      <c r="A53" s="82"/>
      <c r="B53" s="93"/>
      <c r="C53" s="93"/>
      <c r="D53" s="93"/>
      <c r="E53" s="62"/>
      <c r="F53" s="202"/>
      <c r="G53" s="202"/>
      <c r="H53" s="202"/>
      <c r="I53" s="202"/>
      <c r="J53" s="202"/>
      <c r="K53" s="202"/>
      <c r="L53" s="202"/>
      <c r="M53" s="202"/>
      <c r="N53" s="202"/>
      <c r="O53" s="202"/>
      <c r="P53" s="202"/>
    </row>
    <row r="54" spans="1:16" s="85" customFormat="1" ht="12" customHeight="1">
      <c r="A54" s="82"/>
      <c r="B54" s="93"/>
      <c r="C54" s="93"/>
      <c r="D54" s="93"/>
      <c r="E54" s="62"/>
      <c r="F54" s="202"/>
      <c r="G54" s="202"/>
      <c r="H54" s="202"/>
      <c r="I54" s="202"/>
      <c r="J54" s="202"/>
      <c r="K54" s="202"/>
      <c r="L54" s="202"/>
      <c r="M54" s="202"/>
      <c r="N54" s="202"/>
      <c r="O54" s="202"/>
      <c r="P54" s="202"/>
    </row>
    <row r="55" spans="1:16" s="85" customFormat="1" ht="12" customHeight="1">
      <c r="A55" s="82"/>
      <c r="B55" s="93"/>
      <c r="C55" s="93"/>
      <c r="D55" s="93"/>
      <c r="E55" s="62"/>
      <c r="F55" s="202"/>
      <c r="G55" s="202"/>
      <c r="H55" s="202"/>
      <c r="I55" s="202"/>
      <c r="J55" s="202"/>
      <c r="K55" s="202"/>
      <c r="L55" s="202"/>
      <c r="M55" s="202"/>
      <c r="N55" s="202"/>
      <c r="O55" s="202"/>
      <c r="P55" s="202"/>
    </row>
    <row r="56" spans="1:16" s="85" customFormat="1" ht="12" customHeight="1">
      <c r="A56" s="82"/>
      <c r="B56" s="93"/>
      <c r="C56" s="93"/>
      <c r="D56" s="93"/>
      <c r="E56" s="62"/>
      <c r="F56" s="202"/>
      <c r="G56" s="202"/>
      <c r="H56" s="202"/>
      <c r="I56" s="202"/>
      <c r="J56" s="202"/>
      <c r="K56" s="202"/>
      <c r="L56" s="202"/>
      <c r="M56" s="202"/>
      <c r="N56" s="202"/>
      <c r="O56" s="202"/>
      <c r="P56" s="202"/>
    </row>
    <row r="57" spans="1:16" s="85" customFormat="1" ht="12" customHeight="1">
      <c r="A57" s="82"/>
      <c r="B57" s="93"/>
      <c r="C57" s="93"/>
      <c r="D57" s="93"/>
      <c r="E57" s="62"/>
      <c r="F57" s="202"/>
      <c r="G57" s="202"/>
      <c r="H57" s="202"/>
      <c r="I57" s="202"/>
      <c r="J57" s="202"/>
      <c r="K57" s="202"/>
      <c r="L57" s="202"/>
      <c r="M57" s="202"/>
      <c r="N57" s="202"/>
      <c r="O57" s="202"/>
      <c r="P57" s="202"/>
    </row>
    <row r="58" spans="1:16" s="85" customFormat="1" ht="12" customHeight="1">
      <c r="A58" s="82"/>
      <c r="B58" s="93"/>
      <c r="C58" s="93"/>
      <c r="D58" s="93"/>
      <c r="E58" s="62"/>
      <c r="F58" s="202"/>
      <c r="G58" s="202"/>
      <c r="H58" s="202"/>
      <c r="I58" s="202"/>
      <c r="J58" s="202"/>
      <c r="K58" s="202"/>
      <c r="L58" s="202"/>
      <c r="M58" s="202"/>
      <c r="N58" s="202"/>
      <c r="O58" s="202"/>
      <c r="P58" s="202"/>
    </row>
    <row r="59" spans="1:16" s="85" customFormat="1" ht="12" customHeight="1">
      <c r="A59" s="82"/>
      <c r="B59" s="93"/>
      <c r="C59" s="93"/>
      <c r="D59" s="93"/>
      <c r="E59" s="62"/>
      <c r="F59" s="202"/>
      <c r="G59" s="202"/>
      <c r="H59" s="202"/>
      <c r="I59" s="202"/>
      <c r="J59" s="202"/>
      <c r="K59" s="202"/>
      <c r="L59" s="202"/>
      <c r="M59" s="202"/>
      <c r="N59" s="202"/>
      <c r="O59" s="202"/>
      <c r="P59" s="202"/>
    </row>
    <row r="60" spans="1:16" s="85" customFormat="1" ht="12" customHeight="1">
      <c r="A60" s="82"/>
      <c r="B60" s="93"/>
      <c r="C60" s="93"/>
      <c r="D60" s="93"/>
      <c r="E60" s="62"/>
      <c r="F60" s="202"/>
      <c r="G60" s="202"/>
      <c r="H60" s="202"/>
      <c r="I60" s="202"/>
      <c r="J60" s="202"/>
      <c r="K60" s="202"/>
      <c r="L60" s="202"/>
      <c r="M60" s="202"/>
      <c r="N60" s="202"/>
      <c r="O60" s="202"/>
      <c r="P60" s="202"/>
    </row>
    <row r="61" spans="1:16" s="85" customFormat="1" ht="12" customHeight="1">
      <c r="A61" s="82"/>
      <c r="B61" s="93"/>
      <c r="C61" s="93"/>
      <c r="D61" s="93"/>
      <c r="E61" s="62"/>
      <c r="F61" s="202"/>
      <c r="G61" s="202"/>
      <c r="H61" s="202"/>
      <c r="I61" s="202"/>
      <c r="J61" s="202"/>
      <c r="K61" s="202"/>
      <c r="L61" s="202"/>
      <c r="M61" s="202"/>
      <c r="N61" s="202"/>
      <c r="O61" s="202"/>
      <c r="P61" s="202"/>
    </row>
    <row r="62" spans="1:16" s="85" customFormat="1" ht="12" customHeight="1">
      <c r="A62" s="82"/>
      <c r="B62" s="93"/>
      <c r="C62" s="93"/>
      <c r="D62" s="93"/>
      <c r="E62" s="62"/>
      <c r="F62" s="202"/>
      <c r="G62" s="202"/>
      <c r="H62" s="202"/>
      <c r="I62" s="202"/>
      <c r="J62" s="202"/>
      <c r="K62" s="202"/>
      <c r="L62" s="202"/>
      <c r="M62" s="202"/>
      <c r="N62" s="202"/>
      <c r="O62" s="202"/>
      <c r="P62" s="202"/>
    </row>
    <row r="63" spans="1:16" s="85" customFormat="1" ht="12" customHeight="1">
      <c r="A63" s="82"/>
      <c r="B63" s="93"/>
      <c r="C63" s="93"/>
      <c r="D63" s="93"/>
      <c r="E63" s="62"/>
      <c r="F63" s="202"/>
      <c r="G63" s="202"/>
      <c r="H63" s="202"/>
      <c r="I63" s="202"/>
      <c r="J63" s="202"/>
      <c r="K63" s="202"/>
      <c r="L63" s="202"/>
      <c r="M63" s="202"/>
      <c r="N63" s="202"/>
      <c r="O63" s="202"/>
      <c r="P63" s="202"/>
    </row>
    <row r="64" spans="1:16" s="85" customFormat="1" ht="12" customHeight="1">
      <c r="A64" s="82"/>
      <c r="B64" s="93"/>
      <c r="C64" s="93"/>
      <c r="D64" s="93"/>
      <c r="E64" s="62"/>
      <c r="F64" s="202"/>
      <c r="G64" s="202"/>
      <c r="H64" s="202"/>
      <c r="I64" s="202"/>
      <c r="J64" s="202"/>
      <c r="K64" s="202"/>
      <c r="L64" s="202"/>
      <c r="M64" s="202"/>
      <c r="N64" s="202"/>
      <c r="O64" s="202"/>
      <c r="P64" s="202"/>
    </row>
    <row r="65" spans="1:16" s="85" customFormat="1" ht="12" customHeight="1">
      <c r="A65" s="82"/>
      <c r="B65" s="93"/>
      <c r="C65" s="93"/>
      <c r="D65" s="93"/>
      <c r="E65" s="62"/>
      <c r="F65" s="202"/>
      <c r="G65" s="202"/>
      <c r="H65" s="202"/>
      <c r="I65" s="202"/>
      <c r="J65" s="202"/>
      <c r="K65" s="202"/>
      <c r="L65" s="202"/>
      <c r="M65" s="202"/>
      <c r="N65" s="202"/>
      <c r="O65" s="202"/>
      <c r="P65" s="202"/>
    </row>
    <row r="66" spans="1:16" s="85" customFormat="1" ht="12" customHeight="1">
      <c r="A66" s="82"/>
      <c r="B66" s="93"/>
      <c r="C66" s="93"/>
      <c r="D66" s="93"/>
      <c r="E66" s="62"/>
      <c r="F66" s="202"/>
      <c r="G66" s="202"/>
      <c r="H66" s="202"/>
      <c r="I66" s="202"/>
      <c r="J66" s="202"/>
      <c r="K66" s="202"/>
      <c r="L66" s="202"/>
      <c r="M66" s="202"/>
      <c r="N66" s="202"/>
      <c r="O66" s="202"/>
      <c r="P66" s="202"/>
    </row>
    <row r="67" spans="1:16" ht="15" customHeight="1"/>
    <row r="68" spans="1:16" ht="15" customHeight="1"/>
    <row r="69" spans="1:16" ht="15" customHeight="1"/>
    <row r="70" spans="1:16" ht="15" customHeight="1"/>
    <row r="71" spans="1:16" ht="15" customHeight="1"/>
    <row r="72" spans="1:16" ht="15" customHeight="1"/>
    <row r="73" spans="1:16" ht="15" customHeight="1"/>
    <row r="74" spans="1:16" ht="15" customHeight="1"/>
    <row r="75" spans="1:16" ht="15" customHeight="1"/>
    <row r="76" spans="1:16" ht="15" customHeight="1"/>
    <row r="77" spans="1:16" ht="15" customHeight="1"/>
    <row r="78" spans="1:16" ht="15" customHeight="1"/>
    <row r="79" spans="1:16" ht="15" customHeight="1"/>
    <row r="80" spans="1:16"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sheetData>
  <mergeCells count="5">
    <mergeCell ref="A1:C1"/>
    <mergeCell ref="A7:A8"/>
    <mergeCell ref="B7:D7"/>
    <mergeCell ref="A6:B6"/>
    <mergeCell ref="A31:E31"/>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A1:K427"/>
  <sheetViews>
    <sheetView zoomScaleNormal="100" workbookViewId="0">
      <pane ySplit="8" topLeftCell="A9" activePane="bottomLeft" state="frozen"/>
      <selection pane="bottomLeft" activeCell="A23" sqref="A23:E23"/>
    </sheetView>
  </sheetViews>
  <sheetFormatPr baseColWidth="10" defaultColWidth="11.42578125" defaultRowHeight="24.75" customHeight="1"/>
  <cols>
    <col min="1" max="1" width="54.28515625" style="11" customWidth="1"/>
    <col min="2" max="2" width="11.140625" style="11" customWidth="1"/>
    <col min="3" max="5" width="9.7109375" style="11" customWidth="1"/>
    <col min="6" max="6" width="15" style="11" customWidth="1"/>
    <col min="7" max="16384" width="11.42578125" style="11"/>
  </cols>
  <sheetData>
    <row r="1" spans="1:11" s="2" customFormat="1" ht="15.75" customHeight="1">
      <c r="A1" s="335" t="s">
        <v>32</v>
      </c>
      <c r="B1" s="346"/>
      <c r="C1" s="346"/>
      <c r="D1" s="36"/>
      <c r="E1" s="37"/>
      <c r="F1" s="84" t="s">
        <v>99</v>
      </c>
    </row>
    <row r="2" spans="1:11" s="2" customFormat="1" ht="5.25" customHeight="1">
      <c r="A2" s="1"/>
      <c r="B2" s="1"/>
      <c r="C2" s="1"/>
      <c r="D2" s="1"/>
      <c r="E2" s="1"/>
    </row>
    <row r="3" spans="1:11" s="64" customFormat="1" ht="15" customHeight="1">
      <c r="A3" s="41" t="s">
        <v>97</v>
      </c>
      <c r="B3" s="41"/>
      <c r="C3" s="41"/>
      <c r="D3" s="41"/>
      <c r="E3" s="41"/>
    </row>
    <row r="4" spans="1:11" s="64" customFormat="1" ht="15" customHeight="1">
      <c r="A4" s="42" t="s">
        <v>17</v>
      </c>
      <c r="B4" s="65"/>
      <c r="C4" s="65"/>
      <c r="D4" s="65"/>
      <c r="E4" s="65"/>
      <c r="F4" s="66"/>
    </row>
    <row r="5" spans="1:11" s="68" customFormat="1" ht="6" customHeight="1">
      <c r="A5" s="49"/>
      <c r="B5" s="67"/>
      <c r="C5" s="67"/>
      <c r="D5" s="67"/>
      <c r="E5" s="67"/>
    </row>
    <row r="6" spans="1:11" s="8" customFormat="1" ht="15" customHeight="1" thickBot="1">
      <c r="A6" s="338" t="s">
        <v>1887</v>
      </c>
      <c r="B6" s="339"/>
      <c r="C6" s="9"/>
      <c r="D6" s="9"/>
      <c r="E6" s="9"/>
    </row>
    <row r="7" spans="1:11" s="64" customFormat="1" ht="21.75" customHeight="1">
      <c r="A7" s="340"/>
      <c r="B7" s="342"/>
      <c r="C7" s="342"/>
      <c r="D7" s="342"/>
      <c r="E7" s="113"/>
    </row>
    <row r="8" spans="1:11" s="64" customFormat="1" ht="21.75" customHeight="1">
      <c r="A8" s="341"/>
      <c r="B8" s="44" t="s">
        <v>34</v>
      </c>
      <c r="C8" s="44" t="s">
        <v>35</v>
      </c>
      <c r="D8" s="44" t="s">
        <v>36</v>
      </c>
      <c r="E8" s="44" t="s">
        <v>37</v>
      </c>
    </row>
    <row r="9" spans="1:11" s="8" customFormat="1" ht="21" customHeight="1">
      <c r="A9" s="53" t="s">
        <v>37</v>
      </c>
      <c r="B9" s="104">
        <f>SUM(B11:B55)</f>
        <v>28</v>
      </c>
      <c r="C9" s="104">
        <f>SUM(C11:C55)</f>
        <v>1</v>
      </c>
      <c r="D9" s="104">
        <f>SUM(D11:D55)</f>
        <v>0</v>
      </c>
      <c r="E9" s="104">
        <f>SUM(E11:E55)</f>
        <v>29</v>
      </c>
      <c r="F9" s="10"/>
    </row>
    <row r="10" spans="1:11" s="8" customFormat="1" ht="9" customHeight="1">
      <c r="A10" s="82"/>
      <c r="B10" s="63"/>
      <c r="C10" s="63"/>
      <c r="D10" s="63"/>
      <c r="E10" s="62"/>
    </row>
    <row r="11" spans="1:11" s="85" customFormat="1" ht="12" customHeight="1">
      <c r="A11" s="78" t="s">
        <v>1831</v>
      </c>
      <c r="B11" s="260">
        <v>3</v>
      </c>
      <c r="C11" s="260">
        <v>0</v>
      </c>
      <c r="D11" s="260">
        <v>0</v>
      </c>
      <c r="E11" s="104">
        <f t="shared" ref="E11:E20" si="0">SUM(B11:D11)</f>
        <v>3</v>
      </c>
      <c r="F11" s="202"/>
      <c r="G11" s="202"/>
      <c r="H11" s="202"/>
      <c r="I11" s="202"/>
      <c r="J11" s="202"/>
      <c r="K11" s="202"/>
    </row>
    <row r="12" spans="1:11" s="85" customFormat="1" ht="12" customHeight="1">
      <c r="A12" s="78" t="s">
        <v>1833</v>
      </c>
      <c r="B12" s="260">
        <v>1</v>
      </c>
      <c r="C12" s="260">
        <v>0</v>
      </c>
      <c r="D12" s="260">
        <v>0</v>
      </c>
      <c r="E12" s="104">
        <f t="shared" si="0"/>
        <v>1</v>
      </c>
      <c r="F12" s="202"/>
      <c r="G12" s="202"/>
      <c r="H12" s="202"/>
      <c r="I12" s="202"/>
      <c r="J12" s="202"/>
      <c r="K12" s="202"/>
    </row>
    <row r="13" spans="1:11" s="85" customFormat="1" ht="12" customHeight="1">
      <c r="A13" s="78" t="s">
        <v>1834</v>
      </c>
      <c r="B13" s="260">
        <v>2</v>
      </c>
      <c r="C13" s="260">
        <v>1</v>
      </c>
      <c r="D13" s="260">
        <v>0</v>
      </c>
      <c r="E13" s="104">
        <f t="shared" si="0"/>
        <v>3</v>
      </c>
      <c r="F13" s="202"/>
      <c r="G13" s="202"/>
      <c r="H13" s="202"/>
      <c r="I13" s="202"/>
      <c r="J13" s="202"/>
      <c r="K13" s="202"/>
    </row>
    <row r="14" spans="1:11" s="85" customFormat="1" ht="12" customHeight="1">
      <c r="A14" s="78" t="s">
        <v>1836</v>
      </c>
      <c r="B14" s="260">
        <v>1</v>
      </c>
      <c r="C14" s="260">
        <v>0</v>
      </c>
      <c r="D14" s="260">
        <v>0</v>
      </c>
      <c r="E14" s="104">
        <f t="shared" si="0"/>
        <v>1</v>
      </c>
      <c r="F14" s="202"/>
      <c r="G14" s="202"/>
      <c r="H14" s="202"/>
      <c r="I14" s="202"/>
      <c r="J14" s="202"/>
      <c r="K14" s="202"/>
    </row>
    <row r="15" spans="1:11" s="85" customFormat="1" ht="12" customHeight="1">
      <c r="A15" s="78" t="s">
        <v>1837</v>
      </c>
      <c r="B15" s="260">
        <v>2</v>
      </c>
      <c r="C15" s="260">
        <v>0</v>
      </c>
      <c r="D15" s="260">
        <v>0</v>
      </c>
      <c r="E15" s="104">
        <f t="shared" si="0"/>
        <v>2</v>
      </c>
      <c r="F15" s="202"/>
      <c r="G15" s="202"/>
      <c r="H15" s="202"/>
      <c r="I15" s="202"/>
      <c r="J15" s="202"/>
      <c r="K15" s="202"/>
    </row>
    <row r="16" spans="1:11" s="85" customFormat="1" ht="12" customHeight="1">
      <c r="A16" s="78" t="s">
        <v>1838</v>
      </c>
      <c r="B16" s="260">
        <v>6</v>
      </c>
      <c r="C16" s="260">
        <v>0</v>
      </c>
      <c r="D16" s="260">
        <v>0</v>
      </c>
      <c r="E16" s="104">
        <f t="shared" si="0"/>
        <v>6</v>
      </c>
      <c r="F16" s="202"/>
      <c r="G16" s="202"/>
      <c r="H16" s="202"/>
      <c r="I16" s="202"/>
      <c r="J16" s="202"/>
      <c r="K16" s="202"/>
    </row>
    <row r="17" spans="1:11" s="85" customFormat="1" ht="12" customHeight="1">
      <c r="A17" s="78" t="s">
        <v>1839</v>
      </c>
      <c r="B17" s="260">
        <v>7</v>
      </c>
      <c r="C17" s="260">
        <v>0</v>
      </c>
      <c r="D17" s="260">
        <v>0</v>
      </c>
      <c r="E17" s="104">
        <f t="shared" si="0"/>
        <v>7</v>
      </c>
      <c r="F17" s="202"/>
      <c r="G17" s="202"/>
      <c r="H17" s="202"/>
      <c r="I17" s="202"/>
      <c r="J17" s="202"/>
      <c r="K17" s="202"/>
    </row>
    <row r="18" spans="1:11" s="85" customFormat="1" ht="12" customHeight="1">
      <c r="A18" s="78" t="s">
        <v>1840</v>
      </c>
      <c r="B18" s="260">
        <v>1</v>
      </c>
      <c r="C18" s="260">
        <v>0</v>
      </c>
      <c r="D18" s="260">
        <v>0</v>
      </c>
      <c r="E18" s="104">
        <f t="shared" si="0"/>
        <v>1</v>
      </c>
      <c r="F18" s="202"/>
      <c r="G18" s="202"/>
      <c r="H18" s="202"/>
      <c r="I18" s="202"/>
      <c r="J18" s="202"/>
      <c r="K18" s="202"/>
    </row>
    <row r="19" spans="1:11" s="85" customFormat="1" ht="12" customHeight="1">
      <c r="A19" s="78" t="s">
        <v>1842</v>
      </c>
      <c r="B19" s="260">
        <v>4</v>
      </c>
      <c r="C19" s="260">
        <v>0</v>
      </c>
      <c r="D19" s="260">
        <v>0</v>
      </c>
      <c r="E19" s="104">
        <f t="shared" si="0"/>
        <v>4</v>
      </c>
      <c r="F19" s="202"/>
      <c r="G19" s="202"/>
      <c r="H19" s="202"/>
      <c r="I19" s="202"/>
      <c r="J19" s="202"/>
      <c r="K19" s="202"/>
    </row>
    <row r="20" spans="1:11" s="85" customFormat="1" ht="12" customHeight="1">
      <c r="A20" s="78" t="s">
        <v>1843</v>
      </c>
      <c r="B20" s="260">
        <v>1</v>
      </c>
      <c r="C20" s="260">
        <v>0</v>
      </c>
      <c r="D20" s="260">
        <v>0</v>
      </c>
      <c r="E20" s="104">
        <f t="shared" si="0"/>
        <v>1</v>
      </c>
      <c r="F20" s="202"/>
      <c r="G20" s="202"/>
      <c r="H20" s="202"/>
      <c r="I20" s="202"/>
      <c r="J20" s="202"/>
      <c r="K20" s="202"/>
    </row>
    <row r="21" spans="1:11" s="85" customFormat="1" ht="12" customHeight="1">
      <c r="A21" s="78"/>
      <c r="B21" s="93"/>
      <c r="C21" s="93"/>
      <c r="D21" s="93"/>
      <c r="E21" s="104"/>
      <c r="F21" s="202"/>
      <c r="G21" s="202"/>
      <c r="H21" s="202"/>
      <c r="I21" s="202"/>
      <c r="J21" s="202"/>
      <c r="K21" s="202"/>
    </row>
    <row r="22" spans="1:11" s="85" customFormat="1" ht="12" customHeight="1">
      <c r="A22" s="78"/>
      <c r="B22" s="93"/>
      <c r="C22" s="93"/>
      <c r="D22" s="93"/>
      <c r="E22" s="62"/>
      <c r="F22" s="202"/>
      <c r="G22" s="202"/>
      <c r="H22" s="202"/>
      <c r="I22" s="202"/>
      <c r="J22" s="202"/>
      <c r="K22" s="202"/>
    </row>
    <row r="23" spans="1:11" s="85" customFormat="1" ht="30" customHeight="1">
      <c r="A23" s="361" t="s">
        <v>19</v>
      </c>
      <c r="B23" s="361">
        <v>0</v>
      </c>
      <c r="C23" s="361">
        <v>0</v>
      </c>
      <c r="D23" s="361"/>
      <c r="E23" s="361"/>
      <c r="F23" s="202"/>
      <c r="G23" s="202"/>
      <c r="H23" s="202"/>
      <c r="I23" s="202"/>
      <c r="J23" s="202"/>
      <c r="K23" s="202"/>
    </row>
    <row r="24" spans="1:11" s="85" customFormat="1" ht="12" customHeight="1">
      <c r="A24" s="78"/>
      <c r="B24" s="93"/>
      <c r="C24" s="93"/>
      <c r="D24" s="93"/>
      <c r="E24" s="62"/>
      <c r="F24" s="202"/>
      <c r="G24" s="202"/>
      <c r="H24" s="202"/>
      <c r="I24" s="202"/>
      <c r="J24" s="202"/>
      <c r="K24" s="202"/>
    </row>
    <row r="25" spans="1:11" s="85" customFormat="1" ht="12" customHeight="1">
      <c r="A25" s="78"/>
      <c r="B25" s="93"/>
      <c r="C25" s="93"/>
      <c r="D25" s="93"/>
      <c r="E25" s="62"/>
      <c r="F25" s="202"/>
      <c r="G25" s="202"/>
      <c r="H25" s="202"/>
      <c r="I25" s="202"/>
      <c r="J25" s="202"/>
      <c r="K25" s="202"/>
    </row>
    <row r="26" spans="1:11" s="85" customFormat="1" ht="12" customHeight="1">
      <c r="A26" s="78"/>
      <c r="B26" s="93"/>
      <c r="C26" s="93"/>
      <c r="D26" s="93"/>
      <c r="E26" s="62"/>
      <c r="F26" s="202"/>
      <c r="G26" s="202"/>
      <c r="H26" s="202"/>
      <c r="I26" s="202"/>
      <c r="J26" s="202"/>
      <c r="K26" s="202"/>
    </row>
    <row r="27" spans="1:11" s="85" customFormat="1" ht="12" customHeight="1">
      <c r="A27" s="78"/>
      <c r="B27" s="93"/>
      <c r="C27" s="93"/>
      <c r="D27" s="93"/>
      <c r="E27" s="62"/>
      <c r="F27" s="202"/>
      <c r="G27" s="202"/>
      <c r="H27" s="202"/>
      <c r="I27" s="202"/>
      <c r="J27" s="202"/>
      <c r="K27" s="202"/>
    </row>
    <row r="28" spans="1:11" s="85" customFormat="1" ht="12" customHeight="1">
      <c r="A28" s="78"/>
      <c r="B28" s="93"/>
      <c r="C28" s="93"/>
      <c r="D28" s="93"/>
      <c r="E28" s="62"/>
      <c r="F28" s="202"/>
      <c r="G28" s="202"/>
      <c r="H28" s="202"/>
      <c r="I28" s="202"/>
      <c r="J28" s="202"/>
      <c r="K28" s="202"/>
    </row>
    <row r="29" spans="1:11" s="85" customFormat="1" ht="12" customHeight="1">
      <c r="A29" s="78"/>
      <c r="B29" s="93"/>
      <c r="C29" s="93"/>
      <c r="D29" s="93"/>
      <c r="E29" s="62"/>
      <c r="F29" s="202"/>
      <c r="G29" s="202"/>
      <c r="H29" s="202"/>
      <c r="I29" s="202"/>
      <c r="J29" s="202"/>
      <c r="K29" s="202"/>
    </row>
    <row r="30" spans="1:11" s="85" customFormat="1" ht="12" customHeight="1">
      <c r="A30" s="78"/>
      <c r="B30" s="93"/>
      <c r="C30" s="93"/>
      <c r="D30" s="93"/>
      <c r="E30" s="62"/>
      <c r="F30" s="202"/>
      <c r="G30" s="202"/>
      <c r="H30" s="202"/>
      <c r="I30" s="202"/>
      <c r="J30" s="202"/>
      <c r="K30" s="202"/>
    </row>
    <row r="31" spans="1:11" s="85" customFormat="1" ht="12" customHeight="1">
      <c r="A31" s="78"/>
      <c r="B31" s="93"/>
      <c r="C31" s="93"/>
      <c r="D31" s="93"/>
      <c r="E31" s="62"/>
      <c r="F31" s="202"/>
      <c r="G31" s="202"/>
      <c r="H31" s="202"/>
      <c r="I31" s="202"/>
      <c r="J31" s="202"/>
      <c r="K31" s="202"/>
    </row>
    <row r="32" spans="1:11" s="85" customFormat="1" ht="12" customHeight="1">
      <c r="A32" s="78"/>
      <c r="B32" s="93"/>
      <c r="C32" s="93"/>
      <c r="D32" s="93"/>
      <c r="E32" s="62"/>
      <c r="F32" s="202"/>
      <c r="G32" s="202"/>
      <c r="H32" s="202"/>
      <c r="I32" s="202"/>
      <c r="J32" s="202"/>
      <c r="K32" s="202"/>
    </row>
    <row r="33" spans="1:11" s="85" customFormat="1" ht="12" customHeight="1">
      <c r="A33" s="78"/>
      <c r="B33" s="93"/>
      <c r="C33" s="93"/>
      <c r="D33" s="93"/>
      <c r="E33" s="62"/>
      <c r="F33" s="202"/>
      <c r="G33" s="202"/>
      <c r="H33" s="202"/>
      <c r="I33" s="202"/>
      <c r="J33" s="202"/>
      <c r="K33" s="202"/>
    </row>
    <row r="34" spans="1:11" s="85" customFormat="1" ht="12" customHeight="1">
      <c r="A34" s="78"/>
      <c r="B34" s="93"/>
      <c r="C34" s="93"/>
      <c r="D34" s="93"/>
      <c r="E34" s="62"/>
      <c r="F34" s="202"/>
      <c r="G34" s="202"/>
      <c r="H34" s="202"/>
      <c r="I34" s="202"/>
      <c r="J34" s="202"/>
      <c r="K34" s="202"/>
    </row>
    <row r="35" spans="1:11" s="85" customFormat="1" ht="12" customHeight="1">
      <c r="A35" s="78"/>
      <c r="B35" s="93"/>
      <c r="C35" s="93"/>
      <c r="D35" s="93"/>
      <c r="E35" s="62"/>
      <c r="F35" s="202"/>
      <c r="G35" s="202"/>
      <c r="H35" s="202"/>
      <c r="I35" s="202"/>
      <c r="J35" s="202"/>
      <c r="K35" s="202"/>
    </row>
    <row r="36" spans="1:11" s="85" customFormat="1" ht="12" customHeight="1">
      <c r="A36" s="78"/>
      <c r="B36" s="93"/>
      <c r="C36" s="93"/>
      <c r="D36" s="93"/>
      <c r="E36" s="62"/>
      <c r="F36" s="202"/>
      <c r="G36" s="202"/>
      <c r="H36" s="202"/>
      <c r="I36" s="202"/>
      <c r="J36" s="202"/>
      <c r="K36" s="202"/>
    </row>
    <row r="37" spans="1:11" s="85" customFormat="1" ht="12" customHeight="1">
      <c r="A37" s="78"/>
      <c r="B37" s="93"/>
      <c r="C37" s="93"/>
      <c r="D37" s="93"/>
      <c r="E37" s="62"/>
      <c r="F37" s="202"/>
      <c r="G37" s="202"/>
      <c r="H37" s="202"/>
      <c r="I37" s="202"/>
      <c r="J37" s="202"/>
      <c r="K37" s="202"/>
    </row>
    <row r="38" spans="1:11" s="85" customFormat="1" ht="12" customHeight="1">
      <c r="A38" s="78"/>
      <c r="B38" s="93"/>
      <c r="C38" s="93"/>
      <c r="D38" s="93"/>
      <c r="E38" s="62"/>
      <c r="F38" s="202"/>
      <c r="G38" s="202"/>
      <c r="H38" s="202"/>
      <c r="I38" s="202"/>
      <c r="J38" s="202"/>
      <c r="K38" s="202"/>
    </row>
    <row r="39" spans="1:11" s="85" customFormat="1" ht="12" customHeight="1">
      <c r="A39" s="78"/>
      <c r="B39" s="93"/>
      <c r="C39" s="93"/>
      <c r="D39" s="93"/>
      <c r="E39" s="62"/>
      <c r="F39" s="202"/>
      <c r="G39" s="202"/>
      <c r="H39" s="202"/>
      <c r="I39" s="202"/>
      <c r="J39" s="202"/>
      <c r="K39" s="202"/>
    </row>
    <row r="40" spans="1:11" s="85" customFormat="1" ht="12" customHeight="1">
      <c r="A40" s="78"/>
      <c r="B40" s="93"/>
      <c r="C40" s="93"/>
      <c r="D40" s="93"/>
      <c r="E40" s="62"/>
      <c r="F40" s="202"/>
      <c r="G40" s="202"/>
      <c r="H40" s="202"/>
      <c r="I40" s="202"/>
      <c r="J40" s="202"/>
      <c r="K40" s="202"/>
    </row>
    <row r="41" spans="1:11" s="85" customFormat="1" ht="12" customHeight="1">
      <c r="A41" s="78"/>
      <c r="B41" s="93"/>
      <c r="C41" s="93"/>
      <c r="D41" s="93"/>
      <c r="E41" s="62"/>
      <c r="F41" s="202"/>
      <c r="G41" s="202"/>
      <c r="H41" s="202"/>
      <c r="I41" s="202"/>
      <c r="J41" s="202"/>
      <c r="K41" s="202"/>
    </row>
    <row r="42" spans="1:11" s="85" customFormat="1" ht="12" customHeight="1">
      <c r="A42" s="78"/>
      <c r="B42" s="93"/>
      <c r="C42" s="93"/>
      <c r="D42" s="93"/>
      <c r="E42" s="62"/>
      <c r="F42" s="202"/>
      <c r="G42" s="202"/>
      <c r="H42" s="202"/>
      <c r="I42" s="202"/>
      <c r="J42" s="202"/>
      <c r="K42" s="202"/>
    </row>
    <row r="43" spans="1:11" s="85" customFormat="1" ht="12" customHeight="1">
      <c r="A43" s="78"/>
      <c r="B43" s="93"/>
      <c r="C43" s="93"/>
      <c r="D43" s="93"/>
      <c r="E43" s="62"/>
      <c r="F43" s="202"/>
      <c r="G43" s="202"/>
      <c r="H43" s="202"/>
      <c r="I43" s="202"/>
      <c r="J43" s="202"/>
      <c r="K43" s="202"/>
    </row>
    <row r="44" spans="1:11" s="85" customFormat="1" ht="12" customHeight="1">
      <c r="A44" s="78"/>
      <c r="B44" s="93"/>
      <c r="C44" s="93"/>
      <c r="D44" s="93"/>
      <c r="E44" s="62"/>
      <c r="F44" s="202"/>
      <c r="G44" s="202"/>
      <c r="H44" s="202"/>
      <c r="I44" s="202"/>
      <c r="J44" s="202"/>
      <c r="K44" s="202"/>
    </row>
    <row r="45" spans="1:11" s="85" customFormat="1" ht="12" customHeight="1">
      <c r="A45" s="78"/>
      <c r="B45" s="93"/>
      <c r="C45" s="93"/>
      <c r="D45" s="93"/>
      <c r="E45" s="62"/>
      <c r="F45" s="202"/>
      <c r="G45" s="202"/>
      <c r="H45" s="202"/>
      <c r="I45" s="202"/>
      <c r="J45" s="202"/>
      <c r="K45" s="202"/>
    </row>
    <row r="46" spans="1:11" s="85" customFormat="1" ht="12" customHeight="1">
      <c r="A46" s="78"/>
      <c r="B46" s="93"/>
      <c r="C46" s="93"/>
      <c r="D46" s="93"/>
      <c r="E46" s="62"/>
      <c r="F46" s="202"/>
      <c r="G46" s="202"/>
      <c r="H46" s="202"/>
      <c r="I46" s="202"/>
      <c r="J46" s="202"/>
      <c r="K46" s="202"/>
    </row>
    <row r="47" spans="1:11" s="85" customFormat="1" ht="12" customHeight="1">
      <c r="A47" s="78"/>
      <c r="B47" s="93"/>
      <c r="C47" s="93"/>
      <c r="D47" s="93"/>
      <c r="E47" s="62"/>
      <c r="F47" s="202"/>
      <c r="G47" s="202"/>
      <c r="H47" s="202"/>
      <c r="I47" s="202"/>
      <c r="J47" s="202"/>
      <c r="K47" s="202"/>
    </row>
    <row r="48" spans="1:11" s="85" customFormat="1" ht="12" customHeight="1">
      <c r="A48" s="78"/>
      <c r="B48" s="93"/>
      <c r="C48" s="93"/>
      <c r="D48" s="93"/>
      <c r="E48" s="62"/>
      <c r="F48" s="202"/>
      <c r="G48" s="202"/>
      <c r="H48" s="202"/>
      <c r="I48" s="202"/>
      <c r="J48" s="202"/>
      <c r="K48" s="202"/>
    </row>
    <row r="49" spans="1:11" s="85" customFormat="1" ht="12" customHeight="1">
      <c r="A49" s="78"/>
      <c r="B49" s="93"/>
      <c r="C49" s="93"/>
      <c r="D49" s="93"/>
      <c r="E49" s="62"/>
      <c r="F49" s="202"/>
      <c r="G49" s="202"/>
      <c r="H49" s="202"/>
      <c r="I49" s="202"/>
      <c r="J49" s="202"/>
      <c r="K49" s="202"/>
    </row>
    <row r="50" spans="1:11" s="85" customFormat="1" ht="12" customHeight="1">
      <c r="A50" s="78"/>
      <c r="B50" s="93"/>
      <c r="C50" s="93"/>
      <c r="D50" s="93"/>
      <c r="E50" s="62"/>
      <c r="F50" s="202"/>
      <c r="G50" s="202"/>
      <c r="H50" s="202"/>
      <c r="I50" s="202"/>
      <c r="J50" s="202"/>
      <c r="K50" s="202"/>
    </row>
    <row r="51" spans="1:11" s="85" customFormat="1" ht="12" customHeight="1">
      <c r="A51" s="78"/>
      <c r="B51" s="93"/>
      <c r="C51" s="93"/>
      <c r="D51" s="93"/>
      <c r="E51" s="62"/>
      <c r="F51" s="202"/>
      <c r="G51" s="202"/>
      <c r="H51" s="202"/>
      <c r="I51" s="202"/>
      <c r="J51" s="202"/>
      <c r="K51" s="202"/>
    </row>
    <row r="52" spans="1:11" s="85" customFormat="1" ht="12" customHeight="1">
      <c r="A52" s="78"/>
      <c r="B52" s="93"/>
      <c r="C52" s="93"/>
      <c r="D52" s="93"/>
      <c r="E52" s="62"/>
      <c r="F52" s="202"/>
      <c r="G52" s="202"/>
      <c r="H52" s="202"/>
      <c r="I52" s="202"/>
      <c r="J52" s="202"/>
      <c r="K52" s="202"/>
    </row>
    <row r="53" spans="1:11" s="85" customFormat="1" ht="12" customHeight="1">
      <c r="A53" s="78"/>
      <c r="B53" s="93"/>
      <c r="C53" s="93"/>
      <c r="D53" s="93"/>
      <c r="E53" s="62"/>
      <c r="F53" s="202"/>
      <c r="G53" s="202"/>
      <c r="H53" s="202"/>
      <c r="I53" s="202"/>
      <c r="J53" s="202"/>
      <c r="K53" s="202"/>
    </row>
    <row r="54" spans="1:11" s="85" customFormat="1" ht="12" customHeight="1">
      <c r="A54" s="78"/>
      <c r="B54" s="93"/>
      <c r="C54" s="93"/>
      <c r="D54" s="93"/>
      <c r="E54" s="62"/>
      <c r="F54" s="202"/>
      <c r="G54" s="202"/>
      <c r="H54" s="202"/>
      <c r="I54" s="202"/>
      <c r="J54" s="202"/>
      <c r="K54" s="202"/>
    </row>
    <row r="55" spans="1:11" s="85" customFormat="1" ht="12" customHeight="1">
      <c r="A55" s="78"/>
      <c r="B55" s="93"/>
      <c r="C55" s="93"/>
      <c r="D55" s="93"/>
      <c r="E55" s="62"/>
      <c r="F55" s="202"/>
      <c r="G55" s="202"/>
      <c r="H55" s="202"/>
      <c r="I55" s="202"/>
      <c r="J55" s="202"/>
      <c r="K55" s="202"/>
    </row>
    <row r="56" spans="1:11" s="85" customFormat="1" ht="12" customHeight="1">
      <c r="A56" s="78"/>
      <c r="B56" s="93"/>
      <c r="C56" s="93"/>
      <c r="D56" s="93"/>
      <c r="E56" s="62"/>
      <c r="F56" s="202"/>
      <c r="G56" s="202"/>
      <c r="H56" s="202"/>
      <c r="I56" s="202"/>
      <c r="J56" s="202"/>
      <c r="K56" s="202"/>
    </row>
    <row r="57" spans="1:11" s="85" customFormat="1" ht="12" customHeight="1">
      <c r="A57" s="78"/>
      <c r="B57" s="93"/>
      <c r="C57" s="93"/>
      <c r="D57" s="93"/>
      <c r="E57" s="62"/>
      <c r="F57" s="202"/>
      <c r="G57" s="202"/>
      <c r="H57" s="202"/>
      <c r="I57" s="202"/>
      <c r="J57" s="202"/>
      <c r="K57" s="202"/>
    </row>
    <row r="58" spans="1:11" s="85" customFormat="1" ht="12" customHeight="1">
      <c r="A58" s="78"/>
      <c r="B58" s="93"/>
      <c r="C58" s="93"/>
      <c r="D58" s="93"/>
      <c r="E58" s="62"/>
      <c r="F58" s="202"/>
      <c r="G58" s="202"/>
      <c r="H58" s="202"/>
      <c r="I58" s="202"/>
      <c r="J58" s="202"/>
      <c r="K58" s="202"/>
    </row>
    <row r="59" spans="1:11" s="85" customFormat="1" ht="12" customHeight="1">
      <c r="A59" s="78"/>
      <c r="B59" s="93"/>
      <c r="C59" s="93"/>
      <c r="D59" s="93"/>
      <c r="E59" s="62"/>
      <c r="F59" s="202"/>
      <c r="G59" s="202"/>
      <c r="H59" s="202"/>
      <c r="I59" s="202"/>
      <c r="J59" s="202"/>
      <c r="K59" s="202"/>
    </row>
    <row r="60" spans="1:11" s="85" customFormat="1" ht="12" customHeight="1">
      <c r="A60" s="78"/>
      <c r="B60" s="93"/>
      <c r="C60" s="93"/>
      <c r="D60" s="93"/>
      <c r="E60" s="62"/>
      <c r="F60" s="202"/>
      <c r="G60" s="202"/>
      <c r="H60" s="202"/>
      <c r="I60" s="202"/>
      <c r="J60" s="202"/>
      <c r="K60" s="202"/>
    </row>
    <row r="61" spans="1:11" s="85" customFormat="1" ht="12" customHeight="1">
      <c r="A61" s="78"/>
      <c r="B61" s="93"/>
      <c r="C61" s="93"/>
      <c r="D61" s="93"/>
      <c r="E61" s="62"/>
      <c r="F61" s="202"/>
      <c r="G61" s="202"/>
      <c r="H61" s="202"/>
      <c r="I61" s="202"/>
      <c r="J61" s="202"/>
      <c r="K61" s="202"/>
    </row>
    <row r="62" spans="1:11" s="85" customFormat="1" ht="12" customHeight="1">
      <c r="A62" s="78"/>
      <c r="B62" s="93"/>
      <c r="C62" s="93"/>
      <c r="D62" s="93"/>
      <c r="E62" s="62"/>
      <c r="F62" s="202"/>
      <c r="G62" s="202"/>
      <c r="H62" s="202"/>
      <c r="I62" s="202"/>
      <c r="J62" s="202"/>
      <c r="K62" s="202"/>
    </row>
    <row r="63" spans="1:11" s="85" customFormat="1" ht="12" customHeight="1">
      <c r="A63" s="78"/>
      <c r="B63" s="93"/>
      <c r="C63" s="93"/>
      <c r="D63" s="93"/>
      <c r="E63" s="62"/>
      <c r="F63" s="202"/>
      <c r="G63" s="202"/>
      <c r="H63" s="202"/>
      <c r="I63" s="202"/>
      <c r="J63" s="202"/>
      <c r="K63" s="202"/>
    </row>
    <row r="64" spans="1:11" s="85" customFormat="1" ht="12" customHeight="1">
      <c r="A64" s="78"/>
      <c r="B64" s="93"/>
      <c r="C64" s="93"/>
      <c r="D64" s="93"/>
      <c r="E64" s="62"/>
      <c r="F64" s="202"/>
      <c r="G64" s="202"/>
      <c r="H64" s="202"/>
      <c r="I64" s="202"/>
      <c r="J64" s="202"/>
      <c r="K64" s="202"/>
    </row>
    <row r="65" spans="1:11" s="85" customFormat="1" ht="12" customHeight="1">
      <c r="A65" s="78"/>
      <c r="B65" s="93"/>
      <c r="C65" s="93"/>
      <c r="D65" s="93"/>
      <c r="E65" s="62"/>
      <c r="F65" s="202"/>
      <c r="G65" s="202"/>
      <c r="H65" s="202"/>
      <c r="I65" s="202"/>
      <c r="J65" s="202"/>
      <c r="K65" s="202"/>
    </row>
    <row r="66" spans="1:11" s="85" customFormat="1" ht="12" customHeight="1">
      <c r="A66" s="78"/>
      <c r="B66" s="93"/>
      <c r="C66" s="93"/>
      <c r="D66" s="93"/>
      <c r="E66" s="62"/>
      <c r="F66" s="202"/>
      <c r="G66" s="202"/>
      <c r="H66" s="202"/>
      <c r="I66" s="202"/>
      <c r="J66" s="202"/>
      <c r="K66" s="202"/>
    </row>
    <row r="67" spans="1:11" s="85" customFormat="1" ht="12" customHeight="1">
      <c r="A67" s="78"/>
      <c r="B67" s="93"/>
      <c r="C67" s="93"/>
      <c r="D67" s="93"/>
      <c r="E67" s="62"/>
      <c r="F67" s="202"/>
      <c r="G67" s="202"/>
      <c r="H67" s="202"/>
      <c r="I67" s="202"/>
      <c r="J67" s="202"/>
      <c r="K67" s="202"/>
    </row>
    <row r="68" spans="1:11" s="85" customFormat="1" ht="12" customHeight="1">
      <c r="A68" s="78"/>
      <c r="B68" s="93"/>
      <c r="C68" s="93"/>
      <c r="D68" s="93"/>
      <c r="E68" s="62"/>
      <c r="F68" s="202"/>
      <c r="G68" s="202"/>
      <c r="H68" s="202"/>
      <c r="I68" s="202"/>
      <c r="J68" s="202"/>
      <c r="K68" s="202"/>
    </row>
    <row r="69" spans="1:11" s="85" customFormat="1" ht="12" customHeight="1">
      <c r="A69" s="78"/>
      <c r="B69" s="93"/>
      <c r="C69" s="93"/>
      <c r="D69" s="93"/>
      <c r="E69" s="62"/>
      <c r="F69" s="202"/>
      <c r="G69" s="202"/>
      <c r="H69" s="202"/>
      <c r="I69" s="202"/>
      <c r="J69" s="202"/>
      <c r="K69" s="202"/>
    </row>
    <row r="70" spans="1:11" s="85" customFormat="1" ht="12" customHeight="1">
      <c r="A70" s="78"/>
      <c r="B70" s="93"/>
      <c r="C70" s="93"/>
      <c r="D70" s="93"/>
      <c r="E70" s="62"/>
      <c r="F70" s="202"/>
      <c r="G70" s="202"/>
      <c r="H70" s="202"/>
      <c r="I70" s="202"/>
      <c r="J70" s="202"/>
      <c r="K70" s="202"/>
    </row>
    <row r="71" spans="1:11" s="85" customFormat="1" ht="12" customHeight="1">
      <c r="A71" s="78"/>
      <c r="B71" s="93"/>
      <c r="C71" s="93"/>
      <c r="D71" s="93"/>
      <c r="E71" s="62"/>
      <c r="F71" s="202"/>
      <c r="G71" s="202"/>
      <c r="H71" s="202"/>
      <c r="I71" s="202"/>
      <c r="J71" s="202"/>
      <c r="K71" s="202"/>
    </row>
    <row r="72" spans="1:11" s="85" customFormat="1" ht="12" customHeight="1">
      <c r="A72" s="78"/>
      <c r="B72" s="93"/>
      <c r="C72" s="93"/>
      <c r="D72" s="93"/>
      <c r="E72" s="62"/>
      <c r="F72" s="202"/>
      <c r="G72" s="202"/>
      <c r="H72" s="202"/>
      <c r="I72" s="202"/>
      <c r="J72" s="202"/>
      <c r="K72" s="202"/>
    </row>
    <row r="73" spans="1:11" s="85" customFormat="1" ht="12" customHeight="1">
      <c r="A73" s="78"/>
      <c r="B73" s="93"/>
      <c r="C73" s="93"/>
      <c r="D73" s="93"/>
      <c r="E73" s="62"/>
      <c r="F73" s="202"/>
      <c r="G73" s="202"/>
      <c r="H73" s="202"/>
      <c r="I73" s="202"/>
      <c r="J73" s="202"/>
      <c r="K73" s="202"/>
    </row>
    <row r="74" spans="1:11" s="85" customFormat="1" ht="12" customHeight="1">
      <c r="A74" s="78"/>
      <c r="B74" s="93"/>
      <c r="C74" s="93"/>
      <c r="D74" s="93"/>
      <c r="E74" s="62"/>
      <c r="F74" s="202"/>
      <c r="G74" s="202"/>
      <c r="H74" s="202"/>
      <c r="I74" s="202"/>
      <c r="J74" s="202"/>
      <c r="K74" s="202"/>
    </row>
    <row r="75" spans="1:11" s="85" customFormat="1" ht="12" customHeight="1">
      <c r="A75" s="78"/>
      <c r="B75" s="93"/>
      <c r="C75" s="93"/>
      <c r="D75" s="93"/>
      <c r="E75" s="62"/>
      <c r="F75" s="202"/>
      <c r="G75" s="202"/>
      <c r="H75" s="202"/>
      <c r="I75" s="202"/>
      <c r="J75" s="202"/>
      <c r="K75" s="202"/>
    </row>
    <row r="76" spans="1:11" s="85" customFormat="1" ht="12" customHeight="1">
      <c r="A76" s="78"/>
      <c r="B76" s="93"/>
      <c r="C76" s="93"/>
      <c r="D76" s="93"/>
      <c r="E76" s="62"/>
      <c r="F76" s="202"/>
      <c r="G76" s="202"/>
      <c r="H76" s="202"/>
      <c r="I76" s="202"/>
      <c r="J76" s="202"/>
      <c r="K76" s="202"/>
    </row>
    <row r="77" spans="1:11" s="85" customFormat="1" ht="12" customHeight="1">
      <c r="A77" s="78"/>
      <c r="B77" s="93"/>
      <c r="C77" s="93"/>
      <c r="D77" s="93"/>
      <c r="E77" s="62"/>
      <c r="F77" s="202"/>
      <c r="G77" s="202"/>
      <c r="H77" s="202"/>
      <c r="I77" s="202"/>
      <c r="J77" s="202"/>
      <c r="K77" s="202"/>
    </row>
    <row r="78" spans="1:11" s="85" customFormat="1" ht="12" customHeight="1">
      <c r="A78" s="78"/>
      <c r="B78" s="93"/>
      <c r="C78" s="93"/>
      <c r="D78" s="93"/>
      <c r="E78" s="62"/>
      <c r="F78" s="202"/>
      <c r="G78" s="202"/>
      <c r="H78" s="202"/>
      <c r="I78" s="202"/>
      <c r="J78" s="202"/>
      <c r="K78" s="202"/>
    </row>
    <row r="79" spans="1:11" s="85" customFormat="1" ht="12" customHeight="1">
      <c r="A79" s="78"/>
      <c r="B79" s="93"/>
      <c r="C79" s="93"/>
      <c r="D79" s="93"/>
      <c r="E79" s="62"/>
      <c r="F79" s="202"/>
      <c r="G79" s="202"/>
      <c r="H79" s="202"/>
      <c r="I79" s="202"/>
      <c r="J79" s="202"/>
      <c r="K79" s="202"/>
    </row>
    <row r="80" spans="1:11" s="85" customFormat="1" ht="12" customHeight="1">
      <c r="A80" s="78"/>
      <c r="B80" s="93"/>
      <c r="C80" s="93"/>
      <c r="D80" s="93"/>
      <c r="E80" s="62"/>
      <c r="F80" s="202"/>
      <c r="G80" s="202"/>
      <c r="H80" s="202"/>
      <c r="I80" s="202"/>
      <c r="J80" s="202"/>
      <c r="K80" s="202"/>
    </row>
    <row r="81" spans="1:11" s="85" customFormat="1" ht="12" customHeight="1">
      <c r="A81" s="78"/>
      <c r="B81" s="93"/>
      <c r="C81" s="93"/>
      <c r="D81" s="93"/>
      <c r="E81" s="62"/>
      <c r="F81" s="202"/>
      <c r="G81" s="202"/>
      <c r="H81" s="202"/>
      <c r="I81" s="202"/>
      <c r="J81" s="202"/>
      <c r="K81" s="202"/>
    </row>
    <row r="82" spans="1:11" s="85" customFormat="1" ht="12" customHeight="1">
      <c r="A82" s="78"/>
      <c r="B82" s="93"/>
      <c r="C82" s="93"/>
      <c r="D82" s="93"/>
      <c r="E82" s="62"/>
      <c r="F82" s="202"/>
      <c r="G82" s="202"/>
      <c r="H82" s="202"/>
      <c r="I82" s="202"/>
      <c r="J82" s="202"/>
      <c r="K82" s="202"/>
    </row>
    <row r="83" spans="1:11" s="85" customFormat="1" ht="12" customHeight="1">
      <c r="A83" s="78"/>
      <c r="B83" s="93"/>
      <c r="C83" s="93"/>
      <c r="D83" s="93"/>
      <c r="E83" s="62"/>
      <c r="F83" s="202"/>
      <c r="G83" s="202"/>
      <c r="H83" s="202"/>
      <c r="I83" s="202"/>
      <c r="J83" s="202"/>
      <c r="K83" s="202"/>
    </row>
    <row r="84" spans="1:11" s="85" customFormat="1" ht="12" customHeight="1">
      <c r="A84" s="78"/>
      <c r="B84" s="93"/>
      <c r="C84" s="93"/>
      <c r="D84" s="93"/>
      <c r="E84" s="62"/>
      <c r="F84" s="202"/>
      <c r="G84" s="202"/>
      <c r="H84" s="202"/>
      <c r="I84" s="202"/>
      <c r="J84" s="202"/>
      <c r="K84" s="202"/>
    </row>
    <row r="85" spans="1:11" s="85" customFormat="1" ht="12" customHeight="1">
      <c r="A85" s="78"/>
      <c r="B85" s="93"/>
      <c r="C85" s="93"/>
      <c r="D85" s="93"/>
      <c r="E85" s="62"/>
      <c r="F85" s="202"/>
      <c r="G85" s="202"/>
      <c r="H85" s="202"/>
      <c r="I85" s="202"/>
      <c r="J85" s="202"/>
      <c r="K85" s="202"/>
    </row>
    <row r="86" spans="1:11" s="85" customFormat="1" ht="12" customHeight="1">
      <c r="A86" s="78"/>
      <c r="B86" s="93"/>
      <c r="C86" s="93"/>
      <c r="D86" s="93"/>
      <c r="E86" s="62"/>
      <c r="F86" s="202"/>
      <c r="G86" s="202"/>
      <c r="H86" s="202"/>
      <c r="I86" s="202"/>
      <c r="J86" s="202"/>
      <c r="K86" s="202"/>
    </row>
    <row r="87" spans="1:11" s="85" customFormat="1" ht="12" customHeight="1">
      <c r="A87" s="78"/>
      <c r="B87" s="93"/>
      <c r="C87" s="93"/>
      <c r="D87" s="93"/>
      <c r="E87" s="62"/>
      <c r="F87" s="202"/>
      <c r="G87" s="202"/>
      <c r="H87" s="202"/>
      <c r="I87" s="202"/>
      <c r="J87" s="202"/>
      <c r="K87" s="202"/>
    </row>
    <row r="88" spans="1:11" s="85" customFormat="1" ht="12" customHeight="1">
      <c r="A88" s="78"/>
      <c r="B88" s="93"/>
      <c r="C88" s="93"/>
      <c r="D88" s="93"/>
      <c r="E88" s="62"/>
      <c r="F88" s="202"/>
      <c r="G88" s="202"/>
      <c r="H88" s="202"/>
      <c r="I88" s="202"/>
      <c r="J88" s="202"/>
      <c r="K88" s="202"/>
    </row>
    <row r="89" spans="1:11" s="85" customFormat="1" ht="12" customHeight="1">
      <c r="A89" s="78"/>
      <c r="B89" s="93"/>
      <c r="C89" s="93"/>
      <c r="D89" s="93"/>
      <c r="E89" s="62"/>
      <c r="F89" s="202"/>
      <c r="G89" s="202"/>
      <c r="H89" s="202"/>
      <c r="I89" s="202"/>
      <c r="J89" s="202"/>
      <c r="K89" s="202"/>
    </row>
    <row r="90" spans="1:11" s="85" customFormat="1" ht="12" customHeight="1">
      <c r="A90" s="78"/>
      <c r="B90" s="93"/>
      <c r="C90" s="93"/>
      <c r="D90" s="93"/>
      <c r="E90" s="62"/>
      <c r="F90" s="202"/>
      <c r="G90" s="202"/>
      <c r="H90" s="202"/>
      <c r="I90" s="202"/>
      <c r="J90" s="202"/>
      <c r="K90" s="202"/>
    </row>
    <row r="91" spans="1:11" s="85" customFormat="1" ht="12" customHeight="1">
      <c r="A91" s="78"/>
      <c r="B91" s="93"/>
      <c r="C91" s="93"/>
      <c r="D91" s="93"/>
      <c r="E91" s="62"/>
      <c r="F91" s="202"/>
      <c r="G91" s="202"/>
      <c r="H91" s="202"/>
      <c r="I91" s="202"/>
      <c r="J91" s="202"/>
      <c r="K91" s="202"/>
    </row>
    <row r="92" spans="1:11" s="85" customFormat="1" ht="12" customHeight="1">
      <c r="A92" s="78"/>
      <c r="B92" s="93"/>
      <c r="C92" s="93"/>
      <c r="D92" s="93"/>
      <c r="E92" s="62"/>
      <c r="F92" s="202"/>
      <c r="G92" s="202"/>
      <c r="H92" s="202"/>
      <c r="I92" s="202"/>
      <c r="J92" s="202"/>
      <c r="K92" s="202"/>
    </row>
    <row r="93" spans="1:11" s="85" customFormat="1" ht="12" customHeight="1">
      <c r="A93" s="78"/>
      <c r="B93" s="93"/>
      <c r="C93" s="93"/>
      <c r="D93" s="93"/>
      <c r="E93" s="62"/>
      <c r="F93" s="202"/>
      <c r="G93" s="202"/>
      <c r="H93" s="202"/>
      <c r="I93" s="202"/>
      <c r="J93" s="202"/>
      <c r="K93" s="202"/>
    </row>
    <row r="94" spans="1:11" s="85" customFormat="1" ht="12" customHeight="1">
      <c r="A94" s="78"/>
      <c r="B94" s="93"/>
      <c r="C94" s="93"/>
      <c r="D94" s="93"/>
      <c r="E94" s="62"/>
      <c r="F94" s="202"/>
      <c r="G94" s="202"/>
      <c r="H94" s="202"/>
      <c r="I94" s="202"/>
      <c r="J94" s="202"/>
      <c r="K94" s="202"/>
    </row>
    <row r="95" spans="1:11" s="85" customFormat="1" ht="12" customHeight="1">
      <c r="A95" s="78"/>
      <c r="B95" s="93"/>
      <c r="C95" s="93"/>
      <c r="D95" s="93"/>
      <c r="E95" s="62"/>
      <c r="F95" s="202"/>
      <c r="G95" s="202"/>
      <c r="H95" s="202"/>
      <c r="I95" s="202"/>
      <c r="J95" s="202"/>
      <c r="K95" s="202"/>
    </row>
    <row r="96" spans="1:11" s="85" customFormat="1" ht="12" customHeight="1">
      <c r="A96" s="78"/>
      <c r="B96" s="93"/>
      <c r="C96" s="93"/>
      <c r="D96" s="93"/>
      <c r="E96" s="62"/>
      <c r="F96" s="202"/>
      <c r="G96" s="202"/>
      <c r="H96" s="202"/>
      <c r="I96" s="202"/>
      <c r="J96" s="202"/>
      <c r="K96" s="202"/>
    </row>
    <row r="97" spans="1:11" s="85" customFormat="1" ht="12" customHeight="1">
      <c r="A97" s="78"/>
      <c r="B97" s="93"/>
      <c r="C97" s="93"/>
      <c r="D97" s="93"/>
      <c r="E97" s="62"/>
      <c r="F97" s="202"/>
      <c r="G97" s="202"/>
      <c r="H97" s="202"/>
      <c r="I97" s="202"/>
      <c r="J97" s="202"/>
      <c r="K97" s="202"/>
    </row>
    <row r="98" spans="1:11" s="85" customFormat="1" ht="12" customHeight="1">
      <c r="A98" s="78"/>
      <c r="B98" s="93"/>
      <c r="C98" s="93"/>
      <c r="D98" s="93"/>
      <c r="E98" s="62"/>
      <c r="F98" s="202"/>
      <c r="G98" s="202"/>
      <c r="H98" s="202"/>
      <c r="I98" s="202"/>
      <c r="J98" s="202"/>
      <c r="K98" s="202"/>
    </row>
    <row r="99" spans="1:11" s="85" customFormat="1" ht="12" customHeight="1">
      <c r="A99" s="78"/>
      <c r="B99" s="93"/>
      <c r="C99" s="93"/>
      <c r="D99" s="93"/>
      <c r="E99" s="62"/>
      <c r="F99" s="202"/>
      <c r="G99" s="202"/>
      <c r="H99" s="202"/>
      <c r="I99" s="202"/>
      <c r="J99" s="202"/>
      <c r="K99" s="202"/>
    </row>
    <row r="100" spans="1:11" s="85" customFormat="1" ht="12" customHeight="1">
      <c r="A100" s="78"/>
      <c r="B100" s="93"/>
      <c r="C100" s="93"/>
      <c r="D100" s="93"/>
      <c r="E100" s="62"/>
      <c r="F100" s="202"/>
      <c r="G100" s="202"/>
      <c r="H100" s="202"/>
      <c r="I100" s="202"/>
      <c r="J100" s="202"/>
      <c r="K100" s="202"/>
    </row>
    <row r="101" spans="1:11" s="85" customFormat="1" ht="12" customHeight="1">
      <c r="A101" s="78"/>
      <c r="B101" s="93"/>
      <c r="C101" s="93"/>
      <c r="D101" s="93"/>
      <c r="E101" s="62"/>
      <c r="F101" s="202"/>
      <c r="G101" s="202"/>
      <c r="H101" s="202"/>
      <c r="I101" s="202"/>
      <c r="J101" s="202"/>
      <c r="K101" s="202"/>
    </row>
    <row r="102" spans="1:11" s="85" customFormat="1" ht="12" customHeight="1">
      <c r="A102" s="78"/>
      <c r="B102" s="93"/>
      <c r="C102" s="93"/>
      <c r="D102" s="93"/>
      <c r="E102" s="62"/>
      <c r="F102" s="202"/>
      <c r="G102" s="202"/>
      <c r="H102" s="202"/>
      <c r="I102" s="202"/>
      <c r="J102" s="202"/>
      <c r="K102" s="202"/>
    </row>
    <row r="103" spans="1:11" s="85" customFormat="1" ht="12" customHeight="1">
      <c r="A103" s="78"/>
      <c r="B103" s="93"/>
      <c r="C103" s="93"/>
      <c r="D103" s="93"/>
      <c r="E103" s="62"/>
      <c r="F103" s="202"/>
      <c r="G103" s="202"/>
      <c r="H103" s="202"/>
      <c r="I103" s="202"/>
      <c r="J103" s="202"/>
      <c r="K103" s="202"/>
    </row>
    <row r="104" spans="1:11" s="85" customFormat="1" ht="12" customHeight="1">
      <c r="A104" s="78"/>
      <c r="B104" s="93"/>
      <c r="C104" s="93"/>
      <c r="D104" s="93"/>
      <c r="E104" s="62"/>
      <c r="F104" s="202"/>
      <c r="G104" s="202"/>
      <c r="H104" s="202"/>
      <c r="I104" s="202"/>
      <c r="J104" s="202"/>
      <c r="K104" s="202"/>
    </row>
    <row r="105" spans="1:11" s="85" customFormat="1" ht="12" customHeight="1">
      <c r="A105" s="78"/>
      <c r="B105" s="93"/>
      <c r="C105" s="93"/>
      <c r="D105" s="93"/>
      <c r="E105" s="62"/>
      <c r="F105" s="202"/>
      <c r="G105" s="202"/>
      <c r="H105" s="202"/>
      <c r="I105" s="202"/>
      <c r="J105" s="202"/>
      <c r="K105" s="202"/>
    </row>
    <row r="106" spans="1:11" s="85" customFormat="1" ht="12" customHeight="1">
      <c r="A106" s="78"/>
      <c r="B106" s="93"/>
      <c r="C106" s="93"/>
      <c r="D106" s="93"/>
      <c r="E106" s="62"/>
      <c r="F106" s="202"/>
      <c r="G106" s="202"/>
      <c r="H106" s="202"/>
      <c r="I106" s="202"/>
      <c r="J106" s="202"/>
      <c r="K106" s="202"/>
    </row>
    <row r="107" spans="1:11" s="85" customFormat="1" ht="12" customHeight="1">
      <c r="A107" s="78"/>
      <c r="B107" s="93"/>
      <c r="C107" s="93"/>
      <c r="D107" s="93"/>
      <c r="E107" s="62"/>
      <c r="F107" s="202"/>
      <c r="G107" s="202"/>
      <c r="H107" s="202"/>
      <c r="I107" s="202"/>
      <c r="J107" s="202"/>
      <c r="K107" s="202"/>
    </row>
    <row r="108" spans="1:11" s="85" customFormat="1" ht="12" customHeight="1">
      <c r="A108" s="78"/>
      <c r="B108" s="93"/>
      <c r="C108" s="93"/>
      <c r="D108" s="93"/>
      <c r="E108" s="62"/>
      <c r="F108" s="202"/>
      <c r="G108" s="202"/>
      <c r="H108" s="202"/>
      <c r="I108" s="202"/>
      <c r="J108" s="202"/>
      <c r="K108" s="202"/>
    </row>
    <row r="109" spans="1:11" s="85" customFormat="1" ht="12" customHeight="1">
      <c r="A109" s="78"/>
      <c r="B109" s="93"/>
      <c r="C109" s="93"/>
      <c r="D109" s="93"/>
      <c r="E109" s="62"/>
      <c r="F109" s="202"/>
      <c r="G109" s="202"/>
      <c r="H109" s="202"/>
      <c r="I109" s="202"/>
      <c r="J109" s="202"/>
      <c r="K109" s="202"/>
    </row>
    <row r="110" spans="1:11" s="85" customFormat="1" ht="12" customHeight="1">
      <c r="A110" s="78"/>
      <c r="B110" s="93"/>
      <c r="C110" s="93"/>
      <c r="D110" s="93"/>
      <c r="E110" s="62"/>
      <c r="F110" s="202"/>
      <c r="G110" s="202"/>
      <c r="H110" s="202"/>
      <c r="I110" s="202"/>
      <c r="J110" s="202"/>
      <c r="K110" s="202"/>
    </row>
    <row r="111" spans="1:11" s="85" customFormat="1" ht="12" customHeight="1">
      <c r="A111" s="78"/>
      <c r="B111" s="93"/>
      <c r="C111" s="93"/>
      <c r="D111" s="93"/>
      <c r="E111" s="62"/>
      <c r="F111" s="202"/>
      <c r="G111" s="202"/>
      <c r="H111" s="202"/>
      <c r="I111" s="202"/>
      <c r="J111" s="202"/>
      <c r="K111" s="202"/>
    </row>
    <row r="112" spans="1:11" s="85" customFormat="1" ht="12" customHeight="1">
      <c r="A112" s="78"/>
      <c r="B112" s="93"/>
      <c r="C112" s="93"/>
      <c r="D112" s="93"/>
      <c r="E112" s="62"/>
      <c r="F112" s="202"/>
      <c r="G112" s="202"/>
      <c r="H112" s="202"/>
      <c r="I112" s="202"/>
      <c r="J112" s="202"/>
      <c r="K112" s="202"/>
    </row>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sheetData>
  <mergeCells count="5">
    <mergeCell ref="A1:C1"/>
    <mergeCell ref="A7:A8"/>
    <mergeCell ref="B7:D7"/>
    <mergeCell ref="A6:B6"/>
    <mergeCell ref="A23:E23"/>
  </mergeCells>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dimension ref="A1:I459"/>
  <sheetViews>
    <sheetView zoomScaleNormal="100" workbookViewId="0">
      <pane ySplit="8" topLeftCell="A9" activePane="bottomLeft" state="frozen"/>
      <selection pane="bottomLeft" activeCell="A38" sqref="A38:E38"/>
    </sheetView>
  </sheetViews>
  <sheetFormatPr baseColWidth="10" defaultColWidth="11.42578125" defaultRowHeight="24.75" customHeight="1"/>
  <cols>
    <col min="1" max="1" width="66"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35" t="s">
        <v>32</v>
      </c>
      <c r="B1" s="346"/>
      <c r="C1" s="346"/>
      <c r="D1" s="36"/>
      <c r="E1" s="37"/>
      <c r="F1" s="84" t="s">
        <v>99</v>
      </c>
    </row>
    <row r="2" spans="1:9" s="2" customFormat="1" ht="5.25" customHeight="1">
      <c r="A2" s="1"/>
      <c r="B2" s="1"/>
      <c r="C2" s="1"/>
      <c r="D2" s="1"/>
      <c r="E2" s="1"/>
    </row>
    <row r="3" spans="1:9" s="64" customFormat="1" ht="15" customHeight="1">
      <c r="A3" s="41" t="s">
        <v>89</v>
      </c>
      <c r="B3" s="41"/>
      <c r="C3" s="41"/>
      <c r="D3" s="41"/>
      <c r="E3" s="41"/>
    </row>
    <row r="4" spans="1:9" s="64" customFormat="1" ht="15" customHeight="1">
      <c r="A4" s="42" t="s">
        <v>18</v>
      </c>
      <c r="B4" s="65"/>
      <c r="C4" s="65"/>
      <c r="D4" s="65"/>
      <c r="E4" s="65"/>
      <c r="F4" s="66"/>
    </row>
    <row r="5" spans="1:9" s="68" customFormat="1" ht="6" customHeight="1">
      <c r="A5" s="49"/>
      <c r="B5" s="67"/>
      <c r="C5" s="67"/>
      <c r="D5" s="67"/>
      <c r="E5" s="67"/>
    </row>
    <row r="6" spans="1:9" s="8" customFormat="1" ht="15" customHeight="1" thickBot="1">
      <c r="A6" s="338" t="s">
        <v>1887</v>
      </c>
      <c r="B6" s="339"/>
      <c r="C6" s="9"/>
      <c r="D6" s="9"/>
      <c r="E6" s="9"/>
    </row>
    <row r="7" spans="1:9" s="64" customFormat="1" ht="21.75" customHeight="1">
      <c r="A7" s="340"/>
      <c r="B7" s="342"/>
      <c r="C7" s="342"/>
      <c r="D7" s="342"/>
      <c r="E7" s="113"/>
    </row>
    <row r="8" spans="1:9" s="64" customFormat="1" ht="21.75" customHeight="1">
      <c r="A8" s="341"/>
      <c r="B8" s="44" t="s">
        <v>34</v>
      </c>
      <c r="C8" s="44" t="s">
        <v>35</v>
      </c>
      <c r="D8" s="44" t="s">
        <v>36</v>
      </c>
      <c r="E8" s="44" t="s">
        <v>37</v>
      </c>
    </row>
    <row r="9" spans="1:9" s="8" customFormat="1" ht="21" customHeight="1">
      <c r="A9" s="53" t="s">
        <v>37</v>
      </c>
      <c r="B9" s="104">
        <f>SUM(B11:B59)</f>
        <v>331</v>
      </c>
      <c r="C9" s="104">
        <f>SUM(C11:C59)</f>
        <v>1</v>
      </c>
      <c r="D9" s="104">
        <f>SUM(D11:D59)</f>
        <v>1</v>
      </c>
      <c r="E9" s="104">
        <f>SUM(E11:E59)</f>
        <v>333</v>
      </c>
      <c r="F9" s="10"/>
    </row>
    <row r="10" spans="1:9" s="8" customFormat="1" ht="9" customHeight="1">
      <c r="A10" s="59"/>
      <c r="B10" s="105"/>
      <c r="C10" s="105"/>
      <c r="D10" s="105"/>
      <c r="E10" s="104"/>
    </row>
    <row r="11" spans="1:9" s="85" customFormat="1" ht="12" customHeight="1">
      <c r="A11" s="78" t="s">
        <v>1849</v>
      </c>
      <c r="B11" s="124">
        <v>2</v>
      </c>
      <c r="C11" s="124">
        <v>0</v>
      </c>
      <c r="D11" s="124">
        <v>0</v>
      </c>
      <c r="E11" s="104">
        <f t="shared" ref="E11:E36" si="0">SUM(B11:D11)</f>
        <v>2</v>
      </c>
      <c r="F11" s="39"/>
      <c r="G11" s="311"/>
      <c r="H11" s="11"/>
      <c r="I11" s="11"/>
    </row>
    <row r="12" spans="1:9" s="85" customFormat="1" ht="12" customHeight="1">
      <c r="A12" s="78" t="s">
        <v>1850</v>
      </c>
      <c r="B12" s="124">
        <v>4</v>
      </c>
      <c r="C12" s="124">
        <v>0</v>
      </c>
      <c r="D12" s="124">
        <v>0</v>
      </c>
      <c r="E12" s="104">
        <f t="shared" si="0"/>
        <v>4</v>
      </c>
      <c r="F12" s="40"/>
      <c r="G12" s="311"/>
      <c r="H12" s="11"/>
      <c r="I12" s="11"/>
    </row>
    <row r="13" spans="1:9" s="85" customFormat="1" ht="12" customHeight="1">
      <c r="A13" s="78" t="s">
        <v>1851</v>
      </c>
      <c r="B13" s="124">
        <v>7</v>
      </c>
      <c r="C13" s="124">
        <v>0</v>
      </c>
      <c r="D13" s="124">
        <v>0</v>
      </c>
      <c r="E13" s="104">
        <f t="shared" si="0"/>
        <v>7</v>
      </c>
      <c r="F13" s="40"/>
      <c r="G13" s="311"/>
      <c r="H13" s="11"/>
      <c r="I13" s="11"/>
    </row>
    <row r="14" spans="1:9" s="85" customFormat="1" ht="12" customHeight="1">
      <c r="A14" s="78" t="s">
        <v>1852</v>
      </c>
      <c r="B14" s="124">
        <v>1</v>
      </c>
      <c r="C14" s="124">
        <v>0</v>
      </c>
      <c r="D14" s="124">
        <v>0</v>
      </c>
      <c r="E14" s="104">
        <f t="shared" si="0"/>
        <v>1</v>
      </c>
      <c r="F14" s="40"/>
      <c r="G14" s="311"/>
      <c r="H14" s="11"/>
      <c r="I14" s="11"/>
    </row>
    <row r="15" spans="1:9" s="85" customFormat="1" ht="12" customHeight="1">
      <c r="A15" s="78" t="s">
        <v>1853</v>
      </c>
      <c r="B15" s="124">
        <v>2</v>
      </c>
      <c r="C15" s="124">
        <v>0</v>
      </c>
      <c r="D15" s="124">
        <v>0</v>
      </c>
      <c r="E15" s="104">
        <f t="shared" si="0"/>
        <v>2</v>
      </c>
      <c r="F15" s="40"/>
      <c r="G15" s="311"/>
      <c r="H15" s="11"/>
      <c r="I15" s="11"/>
    </row>
    <row r="16" spans="1:9" s="85" customFormat="1" ht="12" customHeight="1">
      <c r="A16" s="78" t="s">
        <v>1854</v>
      </c>
      <c r="B16" s="124">
        <v>4</v>
      </c>
      <c r="C16" s="124">
        <v>0</v>
      </c>
      <c r="D16" s="124">
        <v>0</v>
      </c>
      <c r="E16" s="104">
        <f t="shared" si="0"/>
        <v>4</v>
      </c>
      <c r="F16" s="40"/>
      <c r="G16" s="311"/>
      <c r="H16" s="11"/>
      <c r="I16" s="11"/>
    </row>
    <row r="17" spans="1:9" s="85" customFormat="1" ht="12" customHeight="1">
      <c r="A17" s="78" t="s">
        <v>1855</v>
      </c>
      <c r="B17" s="124">
        <v>2</v>
      </c>
      <c r="C17" s="124">
        <v>0</v>
      </c>
      <c r="D17" s="124">
        <v>0</v>
      </c>
      <c r="E17" s="104">
        <f t="shared" si="0"/>
        <v>2</v>
      </c>
      <c r="F17" s="39"/>
      <c r="G17" s="311"/>
      <c r="H17" s="11"/>
      <c r="I17" s="11"/>
    </row>
    <row r="18" spans="1:9" s="85" customFormat="1" ht="12" customHeight="1">
      <c r="A18" s="78" t="s">
        <v>1856</v>
      </c>
      <c r="B18" s="124">
        <v>37</v>
      </c>
      <c r="C18" s="124">
        <v>0</v>
      </c>
      <c r="D18" s="124">
        <v>0</v>
      </c>
      <c r="E18" s="104">
        <f t="shared" si="0"/>
        <v>37</v>
      </c>
      <c r="F18" s="40"/>
      <c r="G18" s="311"/>
      <c r="H18" s="11"/>
      <c r="I18" s="11"/>
    </row>
    <row r="19" spans="1:9" s="85" customFormat="1" ht="12" customHeight="1">
      <c r="A19" s="78" t="s">
        <v>1857</v>
      </c>
      <c r="B19" s="124">
        <v>9</v>
      </c>
      <c r="C19" s="124">
        <v>0</v>
      </c>
      <c r="D19" s="124">
        <v>0</v>
      </c>
      <c r="E19" s="104">
        <f t="shared" si="0"/>
        <v>9</v>
      </c>
      <c r="F19" s="40"/>
      <c r="G19" s="311"/>
      <c r="H19" s="11"/>
      <c r="I19" s="11"/>
    </row>
    <row r="20" spans="1:9" s="85" customFormat="1" ht="12" customHeight="1">
      <c r="A20" s="78" t="s">
        <v>1858</v>
      </c>
      <c r="B20" s="124">
        <v>9</v>
      </c>
      <c r="C20" s="124">
        <v>0</v>
      </c>
      <c r="D20" s="124">
        <v>0</v>
      </c>
      <c r="E20" s="104">
        <f t="shared" si="0"/>
        <v>9</v>
      </c>
      <c r="F20" s="40"/>
      <c r="G20" s="311"/>
      <c r="H20" s="11"/>
      <c r="I20" s="11"/>
    </row>
    <row r="21" spans="1:9" s="85" customFormat="1" ht="12" customHeight="1">
      <c r="A21" s="78" t="s">
        <v>1859</v>
      </c>
      <c r="B21" s="124">
        <v>1</v>
      </c>
      <c r="C21" s="124">
        <v>0</v>
      </c>
      <c r="D21" s="124">
        <v>1</v>
      </c>
      <c r="E21" s="104">
        <f t="shared" si="0"/>
        <v>2</v>
      </c>
      <c r="F21" s="40"/>
      <c r="G21" s="311"/>
      <c r="H21" s="11"/>
      <c r="I21" s="11"/>
    </row>
    <row r="22" spans="1:9" s="85" customFormat="1" ht="12" customHeight="1">
      <c r="A22" s="78" t="s">
        <v>1860</v>
      </c>
      <c r="B22" s="124">
        <v>2</v>
      </c>
      <c r="C22" s="124">
        <v>0</v>
      </c>
      <c r="D22" s="124">
        <v>0</v>
      </c>
      <c r="E22" s="104">
        <f t="shared" si="0"/>
        <v>2</v>
      </c>
      <c r="F22" s="40"/>
      <c r="G22" s="311"/>
      <c r="H22" s="11"/>
      <c r="I22" s="11"/>
    </row>
    <row r="23" spans="1:9" s="85" customFormat="1" ht="12" customHeight="1">
      <c r="A23" s="78" t="s">
        <v>1861</v>
      </c>
      <c r="B23" s="124">
        <v>14</v>
      </c>
      <c r="C23" s="124">
        <v>0</v>
      </c>
      <c r="D23" s="124">
        <v>0</v>
      </c>
      <c r="E23" s="104">
        <f t="shared" si="0"/>
        <v>14</v>
      </c>
      <c r="F23" s="40"/>
      <c r="G23" s="311"/>
      <c r="H23" s="11"/>
      <c r="I23" s="11"/>
    </row>
    <row r="24" spans="1:9" s="85" customFormat="1" ht="12" customHeight="1">
      <c r="A24" s="78" t="s">
        <v>1862</v>
      </c>
      <c r="B24" s="124">
        <v>24</v>
      </c>
      <c r="C24" s="124">
        <v>0</v>
      </c>
      <c r="D24" s="124">
        <v>0</v>
      </c>
      <c r="E24" s="104">
        <f t="shared" si="0"/>
        <v>24</v>
      </c>
      <c r="F24" s="40"/>
      <c r="G24" s="311"/>
      <c r="H24" s="11"/>
      <c r="I24" s="11"/>
    </row>
    <row r="25" spans="1:9" s="85" customFormat="1" ht="12" customHeight="1">
      <c r="A25" s="78" t="s">
        <v>1863</v>
      </c>
      <c r="B25" s="124">
        <v>27</v>
      </c>
      <c r="C25" s="124">
        <v>0</v>
      </c>
      <c r="D25" s="124">
        <v>0</v>
      </c>
      <c r="E25" s="104">
        <f t="shared" si="0"/>
        <v>27</v>
      </c>
      <c r="F25" s="40"/>
      <c r="G25" s="311"/>
      <c r="H25" s="11"/>
      <c r="I25" s="11"/>
    </row>
    <row r="26" spans="1:9" s="15" customFormat="1" ht="12" customHeight="1">
      <c r="A26" s="78" t="s">
        <v>1864</v>
      </c>
      <c r="B26" s="124">
        <v>75</v>
      </c>
      <c r="C26" s="124">
        <v>0</v>
      </c>
      <c r="D26" s="124">
        <v>0</v>
      </c>
      <c r="E26" s="104">
        <f t="shared" si="0"/>
        <v>75</v>
      </c>
      <c r="F26" s="39"/>
      <c r="G26" s="311"/>
      <c r="H26" s="11"/>
      <c r="I26" s="11"/>
    </row>
    <row r="27" spans="1:9" s="15" customFormat="1" ht="12" customHeight="1">
      <c r="A27" s="78" t="s">
        <v>1865</v>
      </c>
      <c r="B27" s="124">
        <v>9</v>
      </c>
      <c r="C27" s="124">
        <v>0</v>
      </c>
      <c r="D27" s="124">
        <v>0</v>
      </c>
      <c r="E27" s="104">
        <f t="shared" si="0"/>
        <v>9</v>
      </c>
      <c r="F27" s="40"/>
      <c r="G27" s="311"/>
      <c r="H27" s="11"/>
      <c r="I27" s="11"/>
    </row>
    <row r="28" spans="1:9" s="15" customFormat="1" ht="12" customHeight="1">
      <c r="A28" s="78" t="s">
        <v>1866</v>
      </c>
      <c r="B28" s="124">
        <v>2</v>
      </c>
      <c r="C28" s="124">
        <v>0</v>
      </c>
      <c r="D28" s="124">
        <v>0</v>
      </c>
      <c r="E28" s="104">
        <f t="shared" si="0"/>
        <v>2</v>
      </c>
      <c r="F28" s="40"/>
      <c r="G28" s="311"/>
      <c r="H28" s="11"/>
      <c r="I28" s="11"/>
    </row>
    <row r="29" spans="1:9" s="15" customFormat="1" ht="12" customHeight="1">
      <c r="A29" s="78" t="s">
        <v>1867</v>
      </c>
      <c r="B29" s="124">
        <v>2</v>
      </c>
      <c r="C29" s="124">
        <v>0</v>
      </c>
      <c r="D29" s="124">
        <v>0</v>
      </c>
      <c r="E29" s="104">
        <f t="shared" si="0"/>
        <v>2</v>
      </c>
      <c r="F29" s="40"/>
      <c r="G29" s="311"/>
      <c r="H29" s="11"/>
      <c r="I29" s="11"/>
    </row>
    <row r="30" spans="1:9" s="15" customFormat="1" ht="12" customHeight="1">
      <c r="A30" s="78" t="s">
        <v>1868</v>
      </c>
      <c r="B30" s="124">
        <v>36</v>
      </c>
      <c r="C30" s="124">
        <v>0</v>
      </c>
      <c r="D30" s="124">
        <v>0</v>
      </c>
      <c r="E30" s="104">
        <f t="shared" si="0"/>
        <v>36</v>
      </c>
      <c r="F30" s="40"/>
      <c r="G30" s="311"/>
      <c r="H30" s="11"/>
      <c r="I30" s="11"/>
    </row>
    <row r="31" spans="1:9" s="15" customFormat="1" ht="12" customHeight="1">
      <c r="A31" s="78" t="s">
        <v>1869</v>
      </c>
      <c r="B31" s="124">
        <v>19</v>
      </c>
      <c r="C31" s="124">
        <v>0</v>
      </c>
      <c r="D31" s="124">
        <v>0</v>
      </c>
      <c r="E31" s="104">
        <f t="shared" si="0"/>
        <v>19</v>
      </c>
      <c r="F31" s="40"/>
      <c r="G31" s="311"/>
      <c r="H31" s="11"/>
      <c r="I31" s="11"/>
    </row>
    <row r="32" spans="1:9" s="15" customFormat="1" ht="12" customHeight="1">
      <c r="A32" s="78" t="s">
        <v>1870</v>
      </c>
      <c r="B32" s="124">
        <v>16</v>
      </c>
      <c r="C32" s="124">
        <v>0</v>
      </c>
      <c r="D32" s="124">
        <v>0</v>
      </c>
      <c r="E32" s="104">
        <f t="shared" si="0"/>
        <v>16</v>
      </c>
      <c r="F32" s="40"/>
      <c r="G32" s="311"/>
      <c r="H32" s="11"/>
      <c r="I32" s="11"/>
    </row>
    <row r="33" spans="1:9" s="15" customFormat="1" ht="12" customHeight="1">
      <c r="A33" s="78" t="s">
        <v>1871</v>
      </c>
      <c r="B33" s="124">
        <v>3</v>
      </c>
      <c r="C33" s="124">
        <v>0</v>
      </c>
      <c r="D33" s="124">
        <v>0</v>
      </c>
      <c r="E33" s="104">
        <f t="shared" si="0"/>
        <v>3</v>
      </c>
      <c r="F33" s="40"/>
      <c r="G33" s="311"/>
      <c r="H33" s="11"/>
      <c r="I33" s="11"/>
    </row>
    <row r="34" spans="1:9" s="15" customFormat="1" ht="12" customHeight="1">
      <c r="A34" s="78" t="s">
        <v>1872</v>
      </c>
      <c r="B34" s="124">
        <v>2</v>
      </c>
      <c r="C34" s="124">
        <v>0</v>
      </c>
      <c r="D34" s="124">
        <v>0</v>
      </c>
      <c r="E34" s="104">
        <f t="shared" si="0"/>
        <v>2</v>
      </c>
      <c r="F34" s="40"/>
      <c r="G34" s="311"/>
      <c r="H34" s="11"/>
      <c r="I34" s="11"/>
    </row>
    <row r="35" spans="1:9" s="15" customFormat="1" ht="12" customHeight="1">
      <c r="A35" s="78" t="s">
        <v>1873</v>
      </c>
      <c r="B35" s="124">
        <v>6</v>
      </c>
      <c r="C35" s="124">
        <v>0</v>
      </c>
      <c r="D35" s="124">
        <v>0</v>
      </c>
      <c r="E35" s="104">
        <f t="shared" si="0"/>
        <v>6</v>
      </c>
      <c r="F35" s="39"/>
      <c r="G35" s="311"/>
      <c r="H35" s="11"/>
      <c r="I35" s="11"/>
    </row>
    <row r="36" spans="1:9" s="15" customFormat="1" ht="12" customHeight="1">
      <c r="A36" s="78" t="s">
        <v>1874</v>
      </c>
      <c r="B36" s="124">
        <v>16</v>
      </c>
      <c r="C36" s="124">
        <v>1</v>
      </c>
      <c r="D36" s="124">
        <v>0</v>
      </c>
      <c r="E36" s="104">
        <f t="shared" si="0"/>
        <v>17</v>
      </c>
      <c r="F36" s="40"/>
      <c r="G36" s="311"/>
      <c r="H36" s="11"/>
      <c r="I36" s="11"/>
    </row>
    <row r="37" spans="1:9" s="15" customFormat="1" ht="12" customHeight="1">
      <c r="A37" s="79"/>
      <c r="B37" s="260"/>
      <c r="C37" s="260"/>
      <c r="D37" s="260"/>
      <c r="E37" s="104"/>
      <c r="F37" s="40"/>
      <c r="G37" s="311"/>
      <c r="H37" s="11"/>
      <c r="I37" s="11"/>
    </row>
    <row r="38" spans="1:9" s="15" customFormat="1" ht="29.25" customHeight="1">
      <c r="A38" s="361" t="s">
        <v>19</v>
      </c>
      <c r="B38" s="361">
        <v>0</v>
      </c>
      <c r="C38" s="361">
        <v>0</v>
      </c>
      <c r="D38" s="361"/>
      <c r="E38" s="361"/>
      <c r="F38" s="40"/>
      <c r="G38" s="311"/>
      <c r="H38" s="11"/>
      <c r="I38" s="11"/>
    </row>
    <row r="39" spans="1:9" s="15" customFormat="1" ht="12" customHeight="1">
      <c r="A39" s="79"/>
      <c r="B39" s="93"/>
      <c r="C39" s="93"/>
      <c r="D39" s="93"/>
      <c r="E39" s="62"/>
      <c r="F39" s="40"/>
      <c r="G39" s="311"/>
      <c r="H39" s="11"/>
      <c r="I39" s="11"/>
    </row>
    <row r="40" spans="1:9" s="15" customFormat="1" ht="12" customHeight="1">
      <c r="A40" s="79"/>
      <c r="B40" s="93"/>
      <c r="C40" s="93"/>
      <c r="D40" s="93"/>
      <c r="E40" s="62"/>
      <c r="F40" s="40"/>
      <c r="G40" s="311"/>
      <c r="H40" s="11"/>
      <c r="I40" s="11"/>
    </row>
    <row r="41" spans="1:9" s="15" customFormat="1" ht="12" customHeight="1">
      <c r="A41" s="79"/>
      <c r="B41" s="93"/>
      <c r="C41" s="93"/>
      <c r="D41" s="93"/>
      <c r="E41" s="62"/>
      <c r="F41" s="40"/>
      <c r="G41" s="311"/>
      <c r="H41" s="11"/>
      <c r="I41" s="11"/>
    </row>
    <row r="42" spans="1:9" s="15" customFormat="1" ht="12" customHeight="1">
      <c r="A42" s="79"/>
      <c r="B42" s="93"/>
      <c r="C42" s="93"/>
      <c r="D42" s="93"/>
      <c r="E42" s="62"/>
      <c r="F42" s="40"/>
      <c r="G42" s="311"/>
      <c r="H42" s="11"/>
      <c r="I42" s="11"/>
    </row>
    <row r="43" spans="1:9" s="15" customFormat="1" ht="12" customHeight="1">
      <c r="A43" s="79"/>
      <c r="B43" s="93"/>
      <c r="C43" s="93"/>
      <c r="D43" s="93"/>
      <c r="E43" s="62"/>
      <c r="F43" s="40"/>
      <c r="G43" s="311"/>
      <c r="H43" s="11"/>
      <c r="I43" s="11"/>
    </row>
    <row r="44" spans="1:9" s="15" customFormat="1" ht="12" customHeight="1">
      <c r="A44" s="79"/>
      <c r="B44" s="93"/>
      <c r="C44" s="93"/>
      <c r="D44" s="93"/>
      <c r="E44" s="62"/>
      <c r="F44" s="40"/>
      <c r="G44" s="311"/>
      <c r="H44" s="11"/>
      <c r="I44" s="11"/>
    </row>
    <row r="45" spans="1:9" s="15" customFormat="1" ht="12" customHeight="1">
      <c r="A45" s="79"/>
      <c r="B45" s="93"/>
      <c r="C45" s="93"/>
      <c r="D45" s="93"/>
      <c r="E45" s="62"/>
      <c r="F45" s="40"/>
      <c r="G45" s="311"/>
      <c r="H45" s="11"/>
      <c r="I45" s="11"/>
    </row>
    <row r="46" spans="1:9" s="15" customFormat="1" ht="12" customHeight="1">
      <c r="A46" s="79"/>
      <c r="B46" s="93"/>
      <c r="C46" s="93"/>
      <c r="D46" s="93"/>
      <c r="E46" s="62"/>
      <c r="F46" s="40"/>
      <c r="G46" s="311"/>
      <c r="H46" s="11"/>
      <c r="I46" s="11"/>
    </row>
    <row r="47" spans="1:9" s="15" customFormat="1" ht="12" customHeight="1">
      <c r="A47" s="79"/>
      <c r="B47" s="93"/>
      <c r="C47" s="93"/>
      <c r="D47" s="93"/>
      <c r="E47" s="62"/>
      <c r="F47" s="40"/>
      <c r="G47" s="311"/>
      <c r="H47" s="11"/>
      <c r="I47" s="11"/>
    </row>
    <row r="48" spans="1:9" s="15" customFormat="1" ht="12" customHeight="1">
      <c r="A48" s="79"/>
      <c r="B48" s="93"/>
      <c r="C48" s="93"/>
      <c r="D48" s="93"/>
      <c r="E48" s="62"/>
      <c r="F48" s="40"/>
      <c r="G48" s="311"/>
      <c r="H48" s="11"/>
      <c r="I48" s="11"/>
    </row>
    <row r="49" spans="1:9" s="15" customFormat="1" ht="12" customHeight="1">
      <c r="A49" s="79"/>
      <c r="B49" s="93"/>
      <c r="C49" s="93"/>
      <c r="D49" s="93"/>
      <c r="E49" s="62"/>
      <c r="F49" s="40"/>
      <c r="G49" s="311"/>
      <c r="H49" s="11"/>
      <c r="I49" s="11"/>
    </row>
    <row r="50" spans="1:9" s="15" customFormat="1" ht="12" customHeight="1">
      <c r="A50" s="79"/>
      <c r="B50" s="93"/>
      <c r="C50" s="93"/>
      <c r="D50" s="93"/>
      <c r="E50" s="62"/>
      <c r="F50" s="40"/>
      <c r="G50" s="11"/>
      <c r="H50" s="11"/>
      <c r="I50" s="11"/>
    </row>
    <row r="51" spans="1:9" s="15" customFormat="1" ht="12" customHeight="1">
      <c r="A51" s="79"/>
      <c r="B51" s="93"/>
      <c r="C51" s="93"/>
      <c r="D51" s="93"/>
      <c r="E51" s="62"/>
      <c r="F51" s="40"/>
      <c r="G51" s="11"/>
      <c r="H51" s="11"/>
      <c r="I51" s="11"/>
    </row>
    <row r="52" spans="1:9" s="15" customFormat="1" ht="12" customHeight="1">
      <c r="A52" s="79"/>
      <c r="B52" s="93"/>
      <c r="C52" s="93"/>
      <c r="D52" s="93"/>
      <c r="E52" s="62"/>
      <c r="F52" s="40"/>
      <c r="G52" s="11"/>
      <c r="H52" s="11"/>
      <c r="I52" s="11"/>
    </row>
    <row r="53" spans="1:9" s="15" customFormat="1" ht="12" customHeight="1">
      <c r="A53" s="79"/>
      <c r="B53" s="93"/>
      <c r="C53" s="93"/>
      <c r="D53" s="93"/>
      <c r="E53" s="62"/>
      <c r="F53" s="40"/>
      <c r="G53" s="11"/>
      <c r="H53" s="11"/>
      <c r="I53" s="11"/>
    </row>
    <row r="54" spans="1:9" s="15" customFormat="1" ht="12" customHeight="1">
      <c r="A54" s="79"/>
      <c r="B54" s="93"/>
      <c r="C54" s="93"/>
      <c r="D54" s="93"/>
      <c r="E54" s="62"/>
      <c r="F54" s="40"/>
      <c r="G54" s="11"/>
      <c r="H54" s="11"/>
      <c r="I54" s="11"/>
    </row>
    <row r="55" spans="1:9" s="15" customFormat="1" ht="12" customHeight="1">
      <c r="A55" s="79"/>
      <c r="B55" s="93"/>
      <c r="C55" s="93"/>
      <c r="D55" s="93"/>
      <c r="E55" s="62"/>
      <c r="F55" s="40"/>
      <c r="G55" s="11"/>
      <c r="H55" s="11"/>
      <c r="I55" s="11"/>
    </row>
    <row r="56" spans="1:9" s="15" customFormat="1" ht="12" customHeight="1">
      <c r="A56" s="79"/>
      <c r="B56" s="93"/>
      <c r="C56" s="93"/>
      <c r="D56" s="93"/>
      <c r="E56" s="62"/>
      <c r="F56" s="40"/>
      <c r="G56" s="11"/>
      <c r="H56" s="11"/>
      <c r="I56" s="11"/>
    </row>
    <row r="57" spans="1:9" s="15" customFormat="1" ht="12" customHeight="1">
      <c r="A57" s="79"/>
      <c r="B57" s="93"/>
      <c r="C57" s="93"/>
      <c r="D57" s="93"/>
      <c r="E57" s="62"/>
      <c r="F57" s="40"/>
      <c r="G57" s="11"/>
      <c r="H57" s="11"/>
      <c r="I57" s="11"/>
    </row>
    <row r="58" spans="1:9" s="15" customFormat="1" ht="12" customHeight="1">
      <c r="A58" s="79"/>
      <c r="B58" s="93"/>
      <c r="C58" s="93"/>
      <c r="D58" s="93"/>
      <c r="E58" s="62"/>
      <c r="F58" s="40"/>
      <c r="G58" s="11"/>
      <c r="H58" s="11"/>
      <c r="I58" s="11"/>
    </row>
    <row r="59" spans="1:9" s="15" customFormat="1" ht="12" customHeight="1">
      <c r="A59" s="79"/>
      <c r="B59" s="93"/>
      <c r="C59" s="93"/>
      <c r="D59" s="93"/>
      <c r="E59" s="62"/>
      <c r="F59" s="40"/>
      <c r="G59" s="11"/>
      <c r="H59" s="11"/>
      <c r="I59" s="11"/>
    </row>
    <row r="60" spans="1:9" s="15" customFormat="1" ht="12" customHeight="1">
      <c r="A60" s="79"/>
      <c r="B60" s="93"/>
      <c r="C60" s="93"/>
      <c r="D60" s="93"/>
      <c r="E60" s="62"/>
      <c r="F60" s="40"/>
      <c r="G60" s="11"/>
      <c r="H60" s="11"/>
      <c r="I60" s="11"/>
    </row>
    <row r="61" spans="1:9" s="15" customFormat="1" ht="12" customHeight="1">
      <c r="A61" s="79"/>
      <c r="B61" s="93"/>
      <c r="C61" s="93"/>
      <c r="D61" s="93"/>
      <c r="E61" s="62"/>
      <c r="F61" s="40"/>
      <c r="G61" s="11"/>
      <c r="H61" s="11"/>
      <c r="I61" s="11"/>
    </row>
    <row r="62" spans="1:9" s="15" customFormat="1" ht="12" customHeight="1">
      <c r="A62" s="79"/>
      <c r="B62" s="93"/>
      <c r="C62" s="93"/>
      <c r="D62" s="93"/>
      <c r="E62" s="62"/>
      <c r="F62" s="40"/>
      <c r="G62" s="11"/>
      <c r="H62" s="11"/>
      <c r="I62" s="11"/>
    </row>
    <row r="63" spans="1:9" s="15" customFormat="1" ht="12" customHeight="1">
      <c r="A63" s="79"/>
      <c r="B63" s="93"/>
      <c r="C63" s="93"/>
      <c r="D63" s="93"/>
      <c r="E63" s="62"/>
      <c r="F63" s="40"/>
      <c r="G63" s="11"/>
      <c r="H63" s="11"/>
      <c r="I63" s="11"/>
    </row>
    <row r="64" spans="1:9" s="15" customFormat="1" ht="12" customHeight="1">
      <c r="A64" s="79"/>
      <c r="B64" s="93"/>
      <c r="C64" s="93"/>
      <c r="D64" s="93"/>
      <c r="E64" s="62"/>
      <c r="F64" s="40"/>
      <c r="G64" s="11"/>
      <c r="H64" s="11"/>
      <c r="I64" s="11"/>
    </row>
    <row r="65" spans="1:9" s="15" customFormat="1" ht="12" customHeight="1">
      <c r="A65" s="79"/>
      <c r="B65" s="93"/>
      <c r="C65" s="93"/>
      <c r="D65" s="93"/>
      <c r="E65" s="62"/>
      <c r="F65" s="40"/>
      <c r="G65" s="11"/>
      <c r="H65" s="11"/>
      <c r="I65" s="11"/>
    </row>
    <row r="66" spans="1:9" s="15" customFormat="1" ht="12" customHeight="1">
      <c r="A66" s="79"/>
      <c r="B66" s="93"/>
      <c r="C66" s="93"/>
      <c r="D66" s="93"/>
      <c r="E66" s="62"/>
      <c r="F66" s="40"/>
      <c r="G66" s="11"/>
      <c r="H66" s="11"/>
      <c r="I66" s="11"/>
    </row>
    <row r="67" spans="1:9" s="15" customFormat="1" ht="12" customHeight="1">
      <c r="A67" s="79"/>
      <c r="B67" s="93"/>
      <c r="C67" s="93"/>
      <c r="D67" s="93"/>
      <c r="E67" s="62"/>
      <c r="F67" s="40"/>
      <c r="G67" s="11"/>
      <c r="H67" s="11"/>
      <c r="I67" s="11"/>
    </row>
    <row r="68" spans="1:9" s="15" customFormat="1" ht="12" customHeight="1">
      <c r="A68" s="79"/>
      <c r="B68" s="93"/>
      <c r="C68" s="93"/>
      <c r="D68" s="93"/>
      <c r="E68" s="62"/>
      <c r="F68" s="40"/>
      <c r="G68" s="11"/>
      <c r="H68" s="11"/>
      <c r="I68" s="11"/>
    </row>
    <row r="69" spans="1:9" s="15" customFormat="1" ht="12" customHeight="1">
      <c r="A69" s="79"/>
      <c r="B69" s="93"/>
      <c r="C69" s="93"/>
      <c r="D69" s="93"/>
      <c r="E69" s="62"/>
      <c r="F69" s="40"/>
      <c r="G69" s="11"/>
      <c r="H69" s="11"/>
      <c r="I69" s="11"/>
    </row>
    <row r="70" spans="1:9" s="15" customFormat="1" ht="12" customHeight="1">
      <c r="A70" s="79"/>
      <c r="B70" s="93"/>
      <c r="C70" s="93"/>
      <c r="D70" s="93"/>
      <c r="E70" s="62"/>
      <c r="F70" s="40"/>
      <c r="G70" s="11"/>
      <c r="H70" s="11"/>
      <c r="I70" s="11"/>
    </row>
    <row r="71" spans="1:9" s="15" customFormat="1" ht="12" customHeight="1">
      <c r="A71" s="79"/>
      <c r="B71" s="93"/>
      <c r="C71" s="93"/>
      <c r="D71" s="93"/>
      <c r="E71" s="62"/>
      <c r="F71" s="40"/>
      <c r="G71" s="11"/>
      <c r="H71" s="11"/>
      <c r="I71" s="11"/>
    </row>
    <row r="72" spans="1:9" s="15" customFormat="1" ht="12" customHeight="1">
      <c r="A72" s="79"/>
      <c r="B72" s="93"/>
      <c r="C72" s="93"/>
      <c r="D72" s="93"/>
      <c r="E72" s="62"/>
      <c r="F72" s="40"/>
      <c r="G72" s="11"/>
      <c r="H72" s="11"/>
      <c r="I72" s="11"/>
    </row>
    <row r="73" spans="1:9" s="15" customFormat="1" ht="12" customHeight="1">
      <c r="A73" s="79"/>
      <c r="B73" s="93"/>
      <c r="C73" s="93"/>
      <c r="D73" s="93"/>
      <c r="E73" s="62"/>
      <c r="F73" s="40"/>
      <c r="G73" s="11"/>
      <c r="H73" s="11"/>
      <c r="I73" s="11"/>
    </row>
    <row r="74" spans="1:9" s="15" customFormat="1" ht="12" customHeight="1">
      <c r="A74" s="79"/>
      <c r="B74" s="93"/>
      <c r="C74" s="93"/>
      <c r="D74" s="93"/>
      <c r="E74" s="62"/>
      <c r="F74" s="40"/>
      <c r="G74" s="11"/>
      <c r="H74" s="11"/>
      <c r="I74" s="11"/>
    </row>
    <row r="75" spans="1:9" s="15" customFormat="1" ht="12" customHeight="1">
      <c r="A75" s="79"/>
      <c r="B75" s="93"/>
      <c r="C75" s="93"/>
      <c r="D75" s="93"/>
      <c r="E75" s="62"/>
      <c r="F75" s="40"/>
      <c r="G75" s="11"/>
      <c r="H75" s="11"/>
      <c r="I75" s="11"/>
    </row>
    <row r="76" spans="1:9" s="15" customFormat="1" ht="12" customHeight="1">
      <c r="A76" s="79"/>
      <c r="B76" s="93"/>
      <c r="C76" s="93"/>
      <c r="D76" s="93"/>
      <c r="E76" s="62"/>
      <c r="F76" s="40"/>
      <c r="G76" s="11"/>
      <c r="H76" s="11"/>
      <c r="I76" s="11"/>
    </row>
    <row r="77" spans="1:9" s="15" customFormat="1" ht="12" customHeight="1">
      <c r="A77" s="79"/>
      <c r="B77" s="93"/>
      <c r="C77" s="93"/>
      <c r="D77" s="93"/>
      <c r="E77" s="62"/>
      <c r="F77" s="40"/>
      <c r="G77" s="11"/>
      <c r="H77" s="11"/>
      <c r="I77" s="11"/>
    </row>
    <row r="78" spans="1:9" s="15" customFormat="1" ht="12" customHeight="1">
      <c r="A78" s="79"/>
      <c r="B78" s="93"/>
      <c r="C78" s="93"/>
      <c r="D78" s="93"/>
      <c r="E78" s="62"/>
      <c r="F78" s="40"/>
      <c r="G78" s="11"/>
      <c r="H78" s="11"/>
      <c r="I78" s="11"/>
    </row>
    <row r="79" spans="1:9" s="15" customFormat="1" ht="12" customHeight="1">
      <c r="A79" s="79"/>
      <c r="B79" s="93"/>
      <c r="C79" s="93"/>
      <c r="D79" s="93"/>
      <c r="E79" s="62"/>
      <c r="F79" s="40"/>
      <c r="G79" s="11"/>
      <c r="H79" s="11"/>
      <c r="I79" s="11"/>
    </row>
    <row r="80" spans="1:9" s="15" customFormat="1" ht="12" customHeight="1">
      <c r="A80" s="79"/>
      <c r="B80" s="93"/>
      <c r="C80" s="93"/>
      <c r="D80" s="93"/>
      <c r="E80" s="62"/>
      <c r="F80" s="40"/>
      <c r="G80" s="11"/>
      <c r="H80" s="11"/>
      <c r="I80" s="11"/>
    </row>
    <row r="81" spans="1:9" s="15" customFormat="1" ht="12" customHeight="1">
      <c r="A81" s="79"/>
      <c r="B81" s="93"/>
      <c r="C81" s="93"/>
      <c r="D81" s="93"/>
      <c r="E81" s="62"/>
      <c r="F81" s="40"/>
      <c r="G81" s="11"/>
      <c r="H81" s="11"/>
      <c r="I81" s="11"/>
    </row>
    <row r="82" spans="1:9" s="15" customFormat="1" ht="12" customHeight="1">
      <c r="A82" s="79"/>
      <c r="B82" s="93"/>
      <c r="C82" s="93"/>
      <c r="D82" s="93"/>
      <c r="E82" s="62"/>
      <c r="F82" s="40"/>
      <c r="G82" s="11"/>
      <c r="H82" s="11"/>
      <c r="I82" s="11"/>
    </row>
    <row r="83" spans="1:9" s="15" customFormat="1" ht="12" customHeight="1">
      <c r="A83" s="79"/>
      <c r="B83" s="93"/>
      <c r="C83" s="93"/>
      <c r="D83" s="93"/>
      <c r="E83" s="62"/>
      <c r="F83" s="40"/>
      <c r="G83" s="11"/>
      <c r="H83" s="11"/>
      <c r="I83" s="11"/>
    </row>
    <row r="84" spans="1:9" s="15" customFormat="1" ht="12" customHeight="1">
      <c r="A84" s="79"/>
      <c r="B84" s="93"/>
      <c r="C84" s="93"/>
      <c r="D84" s="93"/>
      <c r="E84" s="62"/>
      <c r="F84" s="40"/>
      <c r="G84" s="11"/>
      <c r="H84" s="11"/>
      <c r="I84" s="11"/>
    </row>
    <row r="85" spans="1:9" s="15" customFormat="1" ht="12" customHeight="1">
      <c r="A85" s="79"/>
      <c r="B85" s="93"/>
      <c r="C85" s="93"/>
      <c r="D85" s="93"/>
      <c r="E85" s="62"/>
      <c r="F85" s="40"/>
      <c r="G85" s="11"/>
      <c r="H85" s="11"/>
      <c r="I85" s="11"/>
    </row>
    <row r="86" spans="1:9" s="15" customFormat="1" ht="12" customHeight="1">
      <c r="A86" s="79"/>
      <c r="B86" s="93"/>
      <c r="C86" s="93"/>
      <c r="D86" s="93"/>
      <c r="E86" s="62"/>
      <c r="F86" s="40"/>
      <c r="G86" s="11"/>
      <c r="H86" s="11"/>
      <c r="I86" s="11"/>
    </row>
    <row r="87" spans="1:9" s="15" customFormat="1" ht="12" customHeight="1">
      <c r="A87" s="79"/>
      <c r="B87" s="93"/>
      <c r="C87" s="93"/>
      <c r="D87" s="93"/>
      <c r="E87" s="62"/>
      <c r="F87" s="40"/>
      <c r="G87" s="11"/>
      <c r="H87" s="11"/>
      <c r="I87" s="11"/>
    </row>
    <row r="88" spans="1:9" s="15" customFormat="1" ht="12" customHeight="1">
      <c r="A88" s="79"/>
      <c r="B88" s="93"/>
      <c r="C88" s="93"/>
      <c r="D88" s="93"/>
      <c r="E88" s="62"/>
      <c r="F88" s="40"/>
      <c r="G88" s="11"/>
      <c r="H88" s="11"/>
      <c r="I88" s="11"/>
    </row>
    <row r="89" spans="1:9" s="15" customFormat="1" ht="12" customHeight="1">
      <c r="A89" s="79"/>
      <c r="B89" s="93"/>
      <c r="C89" s="93"/>
      <c r="D89" s="93"/>
      <c r="E89" s="62"/>
      <c r="F89" s="40"/>
      <c r="G89" s="11"/>
      <c r="H89" s="11"/>
      <c r="I89" s="11"/>
    </row>
    <row r="90" spans="1:9" s="15" customFormat="1" ht="12" customHeight="1">
      <c r="A90" s="79"/>
      <c r="B90" s="93"/>
      <c r="C90" s="93"/>
      <c r="D90" s="93"/>
      <c r="E90" s="62"/>
      <c r="F90" s="40"/>
      <c r="G90" s="11"/>
      <c r="H90" s="11"/>
      <c r="I90" s="11"/>
    </row>
    <row r="91" spans="1:9" s="15" customFormat="1" ht="12" customHeight="1">
      <c r="A91" s="79"/>
      <c r="B91" s="93"/>
      <c r="C91" s="93"/>
      <c r="D91" s="93"/>
      <c r="E91" s="62"/>
      <c r="F91" s="40"/>
      <c r="G91" s="11"/>
      <c r="H91" s="11"/>
      <c r="I91" s="11"/>
    </row>
    <row r="92" spans="1:9" s="15" customFormat="1" ht="12" customHeight="1">
      <c r="A92" s="79"/>
      <c r="B92" s="93"/>
      <c r="C92" s="93"/>
      <c r="D92" s="93"/>
      <c r="E92" s="62"/>
      <c r="F92" s="40"/>
      <c r="G92" s="11"/>
      <c r="H92" s="11"/>
      <c r="I92" s="11"/>
    </row>
    <row r="93" spans="1:9" s="15" customFormat="1" ht="12" customHeight="1">
      <c r="A93" s="79"/>
      <c r="B93" s="93"/>
      <c r="C93" s="93"/>
      <c r="D93" s="93"/>
      <c r="E93" s="62"/>
      <c r="F93" s="40"/>
      <c r="G93" s="11"/>
      <c r="H93" s="11"/>
      <c r="I93" s="11"/>
    </row>
    <row r="94" spans="1:9" s="15" customFormat="1" ht="12" customHeight="1">
      <c r="A94" s="79"/>
      <c r="B94" s="93"/>
      <c r="C94" s="93"/>
      <c r="D94" s="93"/>
      <c r="E94" s="62"/>
      <c r="F94" s="40"/>
      <c r="G94" s="11"/>
      <c r="H94" s="11"/>
      <c r="I94" s="11"/>
    </row>
    <row r="95" spans="1:9" s="15" customFormat="1" ht="12" customHeight="1">
      <c r="A95" s="79"/>
      <c r="B95" s="93"/>
      <c r="C95" s="93"/>
      <c r="D95" s="93"/>
      <c r="E95" s="62"/>
      <c r="F95" s="40"/>
      <c r="G95" s="11"/>
      <c r="H95" s="11"/>
      <c r="I95" s="11"/>
    </row>
    <row r="96" spans="1:9" s="15" customFormat="1" ht="12" customHeight="1">
      <c r="A96" s="79"/>
      <c r="B96" s="93"/>
      <c r="C96" s="93"/>
      <c r="D96" s="93"/>
      <c r="E96" s="62"/>
      <c r="F96" s="40"/>
      <c r="G96" s="11"/>
      <c r="H96" s="11"/>
      <c r="I96" s="11"/>
    </row>
    <row r="97" spans="1:9" s="15" customFormat="1" ht="12" customHeight="1">
      <c r="A97" s="79"/>
      <c r="B97" s="93"/>
      <c r="C97" s="93"/>
      <c r="D97" s="93"/>
      <c r="E97" s="62"/>
      <c r="F97" s="40"/>
      <c r="G97" s="11"/>
      <c r="H97" s="11"/>
      <c r="I97" s="11"/>
    </row>
    <row r="98" spans="1:9" s="15" customFormat="1" ht="12" customHeight="1">
      <c r="A98" s="79"/>
      <c r="B98" s="93"/>
      <c r="C98" s="93"/>
      <c r="D98" s="93"/>
      <c r="E98" s="62"/>
      <c r="F98" s="40"/>
      <c r="G98" s="11"/>
      <c r="H98" s="11"/>
      <c r="I98" s="11"/>
    </row>
    <row r="99" spans="1:9" s="15" customFormat="1" ht="12" customHeight="1">
      <c r="A99" s="79"/>
      <c r="B99" s="93"/>
      <c r="C99" s="93"/>
      <c r="D99" s="93"/>
      <c r="E99" s="62"/>
      <c r="F99" s="40"/>
      <c r="G99" s="11"/>
      <c r="H99" s="11"/>
      <c r="I99" s="11"/>
    </row>
    <row r="100" spans="1:9" s="15" customFormat="1" ht="12" customHeight="1">
      <c r="A100" s="79"/>
      <c r="B100" s="93"/>
      <c r="C100" s="93"/>
      <c r="D100" s="93"/>
      <c r="E100" s="62"/>
      <c r="F100" s="40"/>
      <c r="G100" s="11"/>
      <c r="H100" s="11"/>
      <c r="I100" s="11"/>
    </row>
    <row r="101" spans="1:9" s="15" customFormat="1" ht="12" customHeight="1">
      <c r="A101" s="79"/>
      <c r="B101" s="93"/>
      <c r="C101" s="93"/>
      <c r="D101" s="93"/>
      <c r="E101" s="62"/>
      <c r="F101" s="40"/>
      <c r="G101" s="11"/>
      <c r="H101" s="11"/>
      <c r="I101" s="11"/>
    </row>
    <row r="102" spans="1:9" s="15" customFormat="1" ht="12" customHeight="1">
      <c r="A102" s="79"/>
      <c r="B102" s="93"/>
      <c r="C102" s="93"/>
      <c r="D102" s="93"/>
      <c r="E102" s="62"/>
      <c r="F102" s="40"/>
      <c r="G102" s="11"/>
      <c r="H102" s="11"/>
      <c r="I102" s="11"/>
    </row>
    <row r="103" spans="1:9" s="15" customFormat="1" ht="12" customHeight="1">
      <c r="A103" s="79"/>
      <c r="B103" s="93"/>
      <c r="C103" s="93"/>
      <c r="D103" s="93"/>
      <c r="E103" s="62"/>
      <c r="F103" s="40"/>
      <c r="G103" s="11"/>
      <c r="H103" s="11"/>
      <c r="I103" s="11"/>
    </row>
    <row r="104" spans="1:9" s="15" customFormat="1" ht="12" customHeight="1">
      <c r="A104" s="79"/>
      <c r="B104" s="93"/>
      <c r="C104" s="93"/>
      <c r="D104" s="93"/>
      <c r="E104" s="62"/>
      <c r="F104" s="40"/>
      <c r="G104" s="11"/>
      <c r="H104" s="11"/>
      <c r="I104" s="11"/>
    </row>
    <row r="105" spans="1:9" s="15" customFormat="1" ht="12" customHeight="1">
      <c r="A105" s="79"/>
      <c r="B105" s="93"/>
      <c r="C105" s="93"/>
      <c r="D105" s="93"/>
      <c r="E105" s="62"/>
      <c r="F105" s="40"/>
      <c r="G105" s="11"/>
      <c r="H105" s="11"/>
      <c r="I105" s="11"/>
    </row>
    <row r="106" spans="1:9" s="15" customFormat="1" ht="12" customHeight="1">
      <c r="A106" s="79"/>
      <c r="B106" s="93"/>
      <c r="C106" s="93"/>
      <c r="D106" s="93"/>
      <c r="E106" s="62"/>
      <c r="F106" s="40"/>
      <c r="G106" s="11"/>
      <c r="H106" s="11"/>
      <c r="I106" s="11"/>
    </row>
    <row r="107" spans="1:9" s="15" customFormat="1" ht="12" customHeight="1">
      <c r="A107" s="79"/>
      <c r="B107" s="93"/>
      <c r="C107" s="93"/>
      <c r="D107" s="93"/>
      <c r="E107" s="62"/>
      <c r="F107" s="40"/>
      <c r="G107" s="11"/>
      <c r="H107" s="11"/>
      <c r="I107" s="11"/>
    </row>
    <row r="108" spans="1:9" s="15" customFormat="1" ht="12" customHeight="1">
      <c r="A108" s="79"/>
      <c r="B108" s="93"/>
      <c r="C108" s="93"/>
      <c r="D108" s="93"/>
      <c r="E108" s="62"/>
      <c r="F108" s="40"/>
      <c r="G108" s="11"/>
      <c r="H108" s="11"/>
      <c r="I108" s="11"/>
    </row>
    <row r="109" spans="1:9" s="15" customFormat="1" ht="12" customHeight="1">
      <c r="A109" s="79"/>
      <c r="B109" s="93"/>
      <c r="C109" s="93"/>
      <c r="D109" s="93"/>
      <c r="E109" s="62"/>
      <c r="F109" s="40"/>
      <c r="G109" s="11"/>
      <c r="H109" s="11"/>
      <c r="I109" s="11"/>
    </row>
    <row r="110" spans="1:9" s="15" customFormat="1" ht="12" customHeight="1">
      <c r="A110" s="79"/>
      <c r="B110" s="93"/>
      <c r="C110" s="93"/>
      <c r="D110" s="93"/>
      <c r="E110" s="62"/>
      <c r="F110" s="40"/>
      <c r="G110" s="11"/>
      <c r="H110" s="11"/>
      <c r="I110" s="11"/>
    </row>
    <row r="111" spans="1:9" s="15" customFormat="1" ht="12" customHeight="1">
      <c r="A111" s="79"/>
      <c r="B111" s="93"/>
      <c r="C111" s="93"/>
      <c r="D111" s="93"/>
      <c r="E111" s="62"/>
      <c r="F111" s="40"/>
      <c r="G111" s="11"/>
      <c r="H111" s="11"/>
      <c r="I111" s="11"/>
    </row>
    <row r="112" spans="1:9" s="15" customFormat="1" ht="12" customHeight="1">
      <c r="A112" s="79"/>
      <c r="B112" s="93"/>
      <c r="C112" s="93"/>
      <c r="D112" s="93"/>
      <c r="E112" s="62"/>
      <c r="F112" s="40"/>
      <c r="G112" s="11"/>
      <c r="H112" s="11"/>
      <c r="I112" s="11"/>
    </row>
    <row r="113" spans="1:9" s="15" customFormat="1" ht="12" customHeight="1">
      <c r="A113" s="79"/>
      <c r="B113" s="93"/>
      <c r="C113" s="93"/>
      <c r="D113" s="93"/>
      <c r="E113" s="62"/>
      <c r="F113" s="40"/>
      <c r="G113" s="11"/>
      <c r="H113" s="11"/>
      <c r="I113" s="11"/>
    </row>
    <row r="114" spans="1:9" s="15" customFormat="1" ht="12" customHeight="1">
      <c r="A114" s="79"/>
      <c r="B114" s="93"/>
      <c r="C114" s="93"/>
      <c r="D114" s="93"/>
      <c r="E114" s="62"/>
      <c r="F114" s="40"/>
      <c r="G114" s="11"/>
      <c r="H114" s="11"/>
      <c r="I114" s="11"/>
    </row>
    <row r="115" spans="1:9" s="15" customFormat="1" ht="12" customHeight="1">
      <c r="A115" s="79"/>
      <c r="B115" s="93"/>
      <c r="C115" s="93"/>
      <c r="D115" s="93"/>
      <c r="E115" s="62"/>
      <c r="F115" s="40"/>
      <c r="G115" s="11"/>
      <c r="H115" s="11"/>
      <c r="I115" s="11"/>
    </row>
    <row r="116" spans="1:9" s="15" customFormat="1" ht="12" customHeight="1">
      <c r="A116" s="79"/>
      <c r="B116" s="93"/>
      <c r="C116" s="93"/>
      <c r="D116" s="93"/>
      <c r="E116" s="62"/>
      <c r="F116" s="40"/>
      <c r="G116" s="11"/>
      <c r="H116" s="11"/>
      <c r="I116" s="11"/>
    </row>
    <row r="117" spans="1:9" s="15" customFormat="1" ht="12" customHeight="1">
      <c r="A117" s="79"/>
      <c r="B117" s="93"/>
      <c r="C117" s="93"/>
      <c r="D117" s="93"/>
      <c r="E117" s="62"/>
      <c r="F117" s="40"/>
      <c r="G117" s="11"/>
      <c r="H117" s="11"/>
      <c r="I117" s="11"/>
    </row>
    <row r="118" spans="1:9" ht="15" customHeight="1"/>
    <row r="119" spans="1:9" ht="15" customHeight="1"/>
    <row r="120" spans="1:9" ht="15" customHeight="1"/>
    <row r="121" spans="1:9" ht="15" customHeight="1"/>
    <row r="122" spans="1:9" ht="15" customHeight="1"/>
    <row r="123" spans="1:9" ht="15" customHeight="1"/>
    <row r="124" spans="1:9" ht="15" customHeight="1"/>
    <row r="125" spans="1:9" ht="15" customHeight="1"/>
    <row r="126" spans="1:9" ht="15" customHeight="1"/>
    <row r="127" spans="1:9" ht="15" customHeight="1"/>
    <row r="128" spans="1:9"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sheetData>
  <mergeCells count="5">
    <mergeCell ref="A1:C1"/>
    <mergeCell ref="A7:A8"/>
    <mergeCell ref="B7:D7"/>
    <mergeCell ref="A6:B6"/>
    <mergeCell ref="A38:E38"/>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I434"/>
  <sheetViews>
    <sheetView zoomScaleNormal="100" workbookViewId="0">
      <pane ySplit="8" topLeftCell="A9" activePane="bottomLeft" state="frozen"/>
      <selection pane="bottomLeft" activeCell="A25" sqref="A25:E25"/>
    </sheetView>
  </sheetViews>
  <sheetFormatPr baseColWidth="10" defaultColWidth="11.42578125" defaultRowHeight="24.75" customHeight="1"/>
  <cols>
    <col min="1" max="1" width="54" style="11" customWidth="1"/>
    <col min="2" max="2" width="10.7109375" style="11" customWidth="1"/>
    <col min="3" max="5" width="9.7109375" style="11" customWidth="1"/>
    <col min="6" max="6" width="17" style="11" customWidth="1"/>
    <col min="7" max="16384" width="11.42578125" style="11"/>
  </cols>
  <sheetData>
    <row r="1" spans="1:9" s="2" customFormat="1" ht="15.75" customHeight="1">
      <c r="A1" s="335" t="s">
        <v>32</v>
      </c>
      <c r="B1" s="346"/>
      <c r="C1" s="346"/>
      <c r="D1" s="36"/>
      <c r="E1" s="37"/>
      <c r="F1" s="84" t="s">
        <v>99</v>
      </c>
    </row>
    <row r="2" spans="1:9" s="2" customFormat="1" ht="5.25" customHeight="1">
      <c r="A2" s="1"/>
      <c r="B2" s="1"/>
      <c r="C2" s="1"/>
      <c r="D2" s="1"/>
      <c r="E2" s="1"/>
    </row>
    <row r="3" spans="1:9" s="64" customFormat="1" ht="15" customHeight="1">
      <c r="A3" s="41" t="s">
        <v>98</v>
      </c>
      <c r="B3" s="41"/>
      <c r="C3" s="41"/>
      <c r="D3" s="41"/>
      <c r="E3" s="41"/>
    </row>
    <row r="4" spans="1:9" s="64" customFormat="1" ht="15" customHeight="1">
      <c r="A4" s="42" t="s">
        <v>18</v>
      </c>
      <c r="B4" s="65"/>
      <c r="C4" s="65"/>
      <c r="D4" s="65"/>
      <c r="E4" s="65"/>
      <c r="F4" s="66"/>
    </row>
    <row r="5" spans="1:9" s="68" customFormat="1" ht="6" customHeight="1">
      <c r="A5" s="49"/>
      <c r="B5" s="67"/>
      <c r="C5" s="67"/>
      <c r="D5" s="67"/>
      <c r="E5" s="67"/>
    </row>
    <row r="6" spans="1:9" s="8" customFormat="1" ht="15" customHeight="1" thickBot="1">
      <c r="A6" s="338" t="s">
        <v>1887</v>
      </c>
      <c r="B6" s="339"/>
      <c r="C6" s="9"/>
      <c r="D6" s="9"/>
      <c r="E6" s="9"/>
    </row>
    <row r="7" spans="1:9" s="64" customFormat="1" ht="21.75" customHeight="1">
      <c r="A7" s="340"/>
      <c r="B7" s="342"/>
      <c r="C7" s="342"/>
      <c r="D7" s="342"/>
      <c r="E7" s="113"/>
    </row>
    <row r="8" spans="1:9" s="64" customFormat="1" ht="21.75" customHeight="1">
      <c r="A8" s="341"/>
      <c r="B8" s="44" t="s">
        <v>34</v>
      </c>
      <c r="C8" s="44" t="s">
        <v>35</v>
      </c>
      <c r="D8" s="44" t="s">
        <v>36</v>
      </c>
      <c r="E8" s="44" t="s">
        <v>37</v>
      </c>
    </row>
    <row r="9" spans="1:9" s="8" customFormat="1" ht="21" customHeight="1">
      <c r="A9" s="53" t="s">
        <v>37</v>
      </c>
      <c r="B9" s="62">
        <f>SUM(B11:B25)</f>
        <v>28</v>
      </c>
      <c r="C9" s="62">
        <f>SUM(C11:C25)</f>
        <v>1</v>
      </c>
      <c r="D9" s="62">
        <f>SUM(D11:D25)</f>
        <v>0</v>
      </c>
      <c r="E9" s="62">
        <f>SUM(E11:E25)</f>
        <v>29</v>
      </c>
      <c r="F9" s="10"/>
    </row>
    <row r="10" spans="1:9" s="8" customFormat="1" ht="9" customHeight="1">
      <c r="A10" s="59"/>
      <c r="B10" s="63"/>
      <c r="C10" s="63"/>
      <c r="D10" s="63"/>
      <c r="E10" s="62"/>
    </row>
    <row r="11" spans="1:9" s="85" customFormat="1" ht="12" customHeight="1">
      <c r="A11" s="79" t="s">
        <v>1854</v>
      </c>
      <c r="B11" s="93">
        <v>3</v>
      </c>
      <c r="C11" s="93">
        <v>0</v>
      </c>
      <c r="D11" s="93">
        <v>0</v>
      </c>
      <c r="E11" s="62">
        <f t="shared" ref="E11:E23" si="0">SUM(B11:D11)</f>
        <v>3</v>
      </c>
      <c r="F11" s="39"/>
      <c r="G11" s="311"/>
      <c r="H11" s="11"/>
      <c r="I11" s="11"/>
    </row>
    <row r="12" spans="1:9" s="85" customFormat="1" ht="12" customHeight="1">
      <c r="A12" s="79" t="s">
        <v>1856</v>
      </c>
      <c r="B12" s="93">
        <v>2</v>
      </c>
      <c r="C12" s="93">
        <v>0</v>
      </c>
      <c r="D12" s="93">
        <v>0</v>
      </c>
      <c r="E12" s="62">
        <f t="shared" si="0"/>
        <v>2</v>
      </c>
      <c r="F12" s="39"/>
      <c r="G12" s="311"/>
      <c r="H12" s="11"/>
      <c r="I12" s="11"/>
    </row>
    <row r="13" spans="1:9" s="85" customFormat="1" ht="12" customHeight="1">
      <c r="A13" s="79" t="s">
        <v>1857</v>
      </c>
      <c r="B13" s="93">
        <v>1</v>
      </c>
      <c r="C13" s="93">
        <v>0</v>
      </c>
      <c r="D13" s="93">
        <v>0</v>
      </c>
      <c r="E13" s="62">
        <f t="shared" si="0"/>
        <v>1</v>
      </c>
      <c r="F13" s="39"/>
      <c r="G13" s="311"/>
      <c r="H13" s="11"/>
      <c r="I13" s="11"/>
    </row>
    <row r="14" spans="1:9" s="85" customFormat="1" ht="12" customHeight="1">
      <c r="A14" s="79" t="s">
        <v>1858</v>
      </c>
      <c r="B14" s="93">
        <v>1</v>
      </c>
      <c r="C14" s="93">
        <v>0</v>
      </c>
      <c r="D14" s="93">
        <v>0</v>
      </c>
      <c r="E14" s="62">
        <f t="shared" si="0"/>
        <v>1</v>
      </c>
      <c r="F14" s="39"/>
      <c r="G14" s="311"/>
      <c r="H14" s="11"/>
      <c r="I14" s="11"/>
    </row>
    <row r="15" spans="1:9" s="85" customFormat="1" ht="12" customHeight="1">
      <c r="A15" s="79" t="s">
        <v>1861</v>
      </c>
      <c r="B15" s="93">
        <v>1</v>
      </c>
      <c r="C15" s="93">
        <v>0</v>
      </c>
      <c r="D15" s="93">
        <v>0</v>
      </c>
      <c r="E15" s="62">
        <f t="shared" si="0"/>
        <v>1</v>
      </c>
      <c r="F15" s="39"/>
      <c r="G15" s="311"/>
      <c r="H15" s="11"/>
      <c r="I15" s="11"/>
    </row>
    <row r="16" spans="1:9" s="85" customFormat="1" ht="12" customHeight="1">
      <c r="A16" s="79" t="s">
        <v>1862</v>
      </c>
      <c r="B16" s="93">
        <v>2</v>
      </c>
      <c r="C16" s="93">
        <v>0</v>
      </c>
      <c r="D16" s="93">
        <v>0</v>
      </c>
      <c r="E16" s="62">
        <f t="shared" si="0"/>
        <v>2</v>
      </c>
      <c r="F16" s="39"/>
      <c r="G16" s="311"/>
      <c r="H16" s="11"/>
      <c r="I16" s="11"/>
    </row>
    <row r="17" spans="1:9" s="85" customFormat="1" ht="12" customHeight="1">
      <c r="A17" s="79" t="s">
        <v>1864</v>
      </c>
      <c r="B17" s="93">
        <v>1</v>
      </c>
      <c r="C17" s="93">
        <v>0</v>
      </c>
      <c r="D17" s="93">
        <v>0</v>
      </c>
      <c r="E17" s="62">
        <f t="shared" si="0"/>
        <v>1</v>
      </c>
      <c r="F17" s="39"/>
      <c r="G17" s="311"/>
      <c r="H17" s="11"/>
      <c r="I17" s="11"/>
    </row>
    <row r="18" spans="1:9" s="85" customFormat="1" ht="12" customHeight="1">
      <c r="A18" s="79" t="s">
        <v>1866</v>
      </c>
      <c r="B18" s="93">
        <v>1</v>
      </c>
      <c r="C18" s="93">
        <v>0</v>
      </c>
      <c r="D18" s="93">
        <v>0</v>
      </c>
      <c r="E18" s="62">
        <f t="shared" si="0"/>
        <v>1</v>
      </c>
      <c r="F18" s="39"/>
      <c r="G18" s="311"/>
      <c r="H18" s="11"/>
      <c r="I18" s="11"/>
    </row>
    <row r="19" spans="1:9" s="85" customFormat="1" ht="12" customHeight="1">
      <c r="A19" s="79" t="s">
        <v>1868</v>
      </c>
      <c r="B19" s="93">
        <v>4</v>
      </c>
      <c r="C19" s="93">
        <v>0</v>
      </c>
      <c r="D19" s="93">
        <v>0</v>
      </c>
      <c r="E19" s="62">
        <f t="shared" si="0"/>
        <v>4</v>
      </c>
      <c r="F19" s="39"/>
      <c r="G19" s="311"/>
      <c r="H19" s="11"/>
      <c r="I19" s="11"/>
    </row>
    <row r="20" spans="1:9" s="85" customFormat="1" ht="12" customHeight="1">
      <c r="A20" s="79" t="s">
        <v>1869</v>
      </c>
      <c r="B20" s="93">
        <v>4</v>
      </c>
      <c r="C20" s="93">
        <v>0</v>
      </c>
      <c r="D20" s="93">
        <v>0</v>
      </c>
      <c r="E20" s="62">
        <f t="shared" si="0"/>
        <v>4</v>
      </c>
      <c r="F20" s="39"/>
      <c r="G20" s="311"/>
      <c r="H20" s="11"/>
      <c r="I20" s="11"/>
    </row>
    <row r="21" spans="1:9" s="85" customFormat="1" ht="12" customHeight="1">
      <c r="A21" s="79" t="s">
        <v>1870</v>
      </c>
      <c r="B21" s="93">
        <v>1</v>
      </c>
      <c r="C21" s="93">
        <v>0</v>
      </c>
      <c r="D21" s="93">
        <v>0</v>
      </c>
      <c r="E21" s="62">
        <f t="shared" si="0"/>
        <v>1</v>
      </c>
      <c r="F21" s="39"/>
      <c r="G21" s="311"/>
      <c r="H21" s="11"/>
      <c r="I21" s="11"/>
    </row>
    <row r="22" spans="1:9" s="85" customFormat="1" ht="12" customHeight="1">
      <c r="A22" s="79" t="s">
        <v>1873</v>
      </c>
      <c r="B22" s="93">
        <v>1</v>
      </c>
      <c r="C22" s="93">
        <v>0</v>
      </c>
      <c r="D22" s="93">
        <v>0</v>
      </c>
      <c r="E22" s="62">
        <f t="shared" si="0"/>
        <v>1</v>
      </c>
      <c r="F22" s="39"/>
      <c r="G22" s="311"/>
      <c r="H22" s="11"/>
      <c r="I22" s="11"/>
    </row>
    <row r="23" spans="1:9" s="85" customFormat="1" ht="12" customHeight="1">
      <c r="A23" s="79" t="s">
        <v>1874</v>
      </c>
      <c r="B23" s="93">
        <v>6</v>
      </c>
      <c r="C23" s="93">
        <v>1</v>
      </c>
      <c r="D23" s="93">
        <v>0</v>
      </c>
      <c r="E23" s="62">
        <f t="shared" si="0"/>
        <v>7</v>
      </c>
      <c r="F23" s="39"/>
      <c r="G23" s="311"/>
      <c r="H23" s="11"/>
      <c r="I23" s="11"/>
    </row>
    <row r="24" spans="1:9" s="85" customFormat="1" ht="12.75" customHeight="1">
      <c r="A24" s="79"/>
      <c r="B24" s="93"/>
      <c r="C24" s="93"/>
      <c r="D24" s="93"/>
      <c r="E24" s="62"/>
      <c r="F24" s="39"/>
      <c r="G24" s="11"/>
      <c r="H24" s="11"/>
      <c r="I24" s="11"/>
    </row>
    <row r="25" spans="1:9" s="85" customFormat="1" ht="37.5" customHeight="1">
      <c r="A25" s="361" t="s">
        <v>19</v>
      </c>
      <c r="B25" s="361">
        <v>0</v>
      </c>
      <c r="C25" s="361">
        <v>0</v>
      </c>
      <c r="D25" s="361"/>
      <c r="E25" s="361"/>
      <c r="F25" s="39"/>
      <c r="G25" s="11"/>
      <c r="H25" s="11"/>
      <c r="I25" s="11"/>
    </row>
    <row r="26" spans="1:9" ht="15" customHeight="1"/>
    <row r="27" spans="1:9" ht="15" customHeight="1"/>
    <row r="28" spans="1:9" ht="15" customHeight="1"/>
    <row r="29" spans="1:9" ht="15" customHeight="1"/>
    <row r="30" spans="1:9" ht="15" customHeight="1"/>
    <row r="31" spans="1:9" ht="15" customHeight="1"/>
    <row r="32" spans="1: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sheetData>
  <mergeCells count="5">
    <mergeCell ref="A1:C1"/>
    <mergeCell ref="A7:A8"/>
    <mergeCell ref="B7:D7"/>
    <mergeCell ref="A6:B6"/>
    <mergeCell ref="A25:E25"/>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dimension ref="A1:I476"/>
  <sheetViews>
    <sheetView workbookViewId="0">
      <selection activeCell="E29" sqref="E29"/>
    </sheetView>
  </sheetViews>
  <sheetFormatPr baseColWidth="10" defaultColWidth="11.42578125" defaultRowHeight="12.75"/>
  <cols>
    <col min="1" max="1" width="35.710937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35" t="s">
        <v>32</v>
      </c>
      <c r="B1" s="346"/>
      <c r="C1" s="346"/>
      <c r="D1" s="36"/>
      <c r="E1" s="37"/>
      <c r="F1" s="110" t="s">
        <v>99</v>
      </c>
    </row>
    <row r="2" spans="1:9" s="2" customFormat="1" ht="5.25" customHeight="1">
      <c r="A2" s="1"/>
      <c r="B2" s="1"/>
      <c r="C2" s="1"/>
      <c r="D2" s="1"/>
      <c r="E2" s="1"/>
    </row>
    <row r="3" spans="1:9" s="64" customFormat="1" ht="15" customHeight="1">
      <c r="A3" s="41" t="s">
        <v>1456</v>
      </c>
      <c r="B3" s="41"/>
      <c r="C3" s="41"/>
      <c r="D3" s="41"/>
      <c r="E3" s="41"/>
    </row>
    <row r="4" spans="1:9" s="64" customFormat="1" ht="15" customHeight="1">
      <c r="A4" s="42" t="s">
        <v>1457</v>
      </c>
      <c r="B4" s="65"/>
      <c r="C4" s="65"/>
      <c r="D4" s="65"/>
      <c r="E4" s="65"/>
      <c r="F4" s="66"/>
    </row>
    <row r="5" spans="1:9" s="68" customFormat="1" ht="6" customHeight="1">
      <c r="A5" s="49"/>
      <c r="B5" s="67"/>
      <c r="C5" s="67"/>
      <c r="D5" s="67"/>
      <c r="E5" s="67"/>
    </row>
    <row r="6" spans="1:9" s="8" customFormat="1" ht="15" customHeight="1" thickBot="1">
      <c r="A6" s="338" t="s">
        <v>1887</v>
      </c>
      <c r="B6" s="339"/>
      <c r="C6" s="9"/>
      <c r="D6" s="9"/>
      <c r="E6" s="9"/>
    </row>
    <row r="7" spans="1:9" s="64" customFormat="1" ht="21.75" customHeight="1">
      <c r="A7" s="340"/>
      <c r="B7" s="342"/>
      <c r="C7" s="342"/>
      <c r="D7" s="342"/>
      <c r="E7" s="113"/>
    </row>
    <row r="8" spans="1:9" s="64" customFormat="1" ht="21.75" customHeight="1">
      <c r="A8" s="341"/>
      <c r="B8" s="44" t="s">
        <v>34</v>
      </c>
      <c r="C8" s="44" t="s">
        <v>35</v>
      </c>
      <c r="D8" s="44" t="s">
        <v>36</v>
      </c>
      <c r="E8" s="44" t="s">
        <v>37</v>
      </c>
    </row>
    <row r="9" spans="1:9" s="8" customFormat="1" ht="21" customHeight="1">
      <c r="A9" s="53" t="s">
        <v>37</v>
      </c>
      <c r="B9" s="62">
        <f>SUM(B11:B39)</f>
        <v>331</v>
      </c>
      <c r="C9" s="62">
        <f>SUM(C11:C39)</f>
        <v>1</v>
      </c>
      <c r="D9" s="62">
        <f>SUM(D11:D39)</f>
        <v>1</v>
      </c>
      <c r="E9" s="62">
        <f>SUM(B9:D9)</f>
        <v>333</v>
      </c>
      <c r="F9" s="10"/>
    </row>
    <row r="10" spans="1:9" s="8" customFormat="1" ht="9" customHeight="1">
      <c r="A10" s="59"/>
      <c r="B10" s="63"/>
      <c r="C10" s="63"/>
      <c r="D10" s="63"/>
      <c r="E10" s="62"/>
    </row>
    <row r="11" spans="1:9" s="85" customFormat="1" ht="12" customHeight="1">
      <c r="A11" s="79" t="s">
        <v>1875</v>
      </c>
      <c r="B11" s="93">
        <v>214</v>
      </c>
      <c r="C11" s="93">
        <v>1</v>
      </c>
      <c r="D11" s="93">
        <v>1</v>
      </c>
      <c r="E11" s="62">
        <f>SUM(B11:D11)</f>
        <v>216</v>
      </c>
      <c r="F11" s="40"/>
      <c r="G11" s="11"/>
      <c r="H11" s="11"/>
      <c r="I11" s="11"/>
    </row>
    <row r="12" spans="1:9" s="85" customFormat="1" ht="12" customHeight="1">
      <c r="A12" s="79" t="s">
        <v>1876</v>
      </c>
      <c r="B12" s="93">
        <v>30</v>
      </c>
      <c r="C12" s="93">
        <v>0</v>
      </c>
      <c r="D12" s="93">
        <v>0</v>
      </c>
      <c r="E12" s="62">
        <f t="shared" ref="E12:E16" si="0">SUM(B12:D12)</f>
        <v>30</v>
      </c>
      <c r="F12" s="40"/>
      <c r="G12" s="11"/>
      <c r="H12" s="11"/>
      <c r="I12" s="11"/>
    </row>
    <row r="13" spans="1:9" s="85" customFormat="1" ht="12" customHeight="1">
      <c r="A13" s="79" t="s">
        <v>1877</v>
      </c>
      <c r="B13" s="93">
        <v>11</v>
      </c>
      <c r="C13" s="93">
        <v>0</v>
      </c>
      <c r="D13" s="93">
        <v>0</v>
      </c>
      <c r="E13" s="62">
        <f t="shared" si="0"/>
        <v>11</v>
      </c>
      <c r="F13" s="40"/>
      <c r="G13" s="11"/>
      <c r="H13" s="11"/>
      <c r="I13" s="11"/>
    </row>
    <row r="14" spans="1:9" s="85" customFormat="1" ht="12" customHeight="1">
      <c r="A14" s="79" t="s">
        <v>1878</v>
      </c>
      <c r="B14" s="93">
        <v>46</v>
      </c>
      <c r="C14" s="93">
        <v>0</v>
      </c>
      <c r="D14" s="93">
        <v>0</v>
      </c>
      <c r="E14" s="62">
        <f t="shared" si="0"/>
        <v>46</v>
      </c>
      <c r="F14" s="40"/>
      <c r="G14" s="11"/>
      <c r="H14" s="11"/>
      <c r="I14" s="11"/>
    </row>
    <row r="15" spans="1:9" s="85" customFormat="1" ht="12" customHeight="1">
      <c r="A15" s="79" t="s">
        <v>1879</v>
      </c>
      <c r="B15" s="93">
        <v>10</v>
      </c>
      <c r="C15" s="93">
        <v>0</v>
      </c>
      <c r="D15" s="93">
        <v>0</v>
      </c>
      <c r="E15" s="62">
        <f t="shared" si="0"/>
        <v>10</v>
      </c>
      <c r="F15" s="40"/>
      <c r="G15" s="11"/>
      <c r="H15" s="11"/>
      <c r="I15" s="11"/>
    </row>
    <row r="16" spans="1:9" s="85" customFormat="1" ht="12" customHeight="1">
      <c r="A16" s="79" t="s">
        <v>1551</v>
      </c>
      <c r="B16" s="93">
        <v>20</v>
      </c>
      <c r="C16" s="93">
        <v>0</v>
      </c>
      <c r="D16" s="93">
        <v>0</v>
      </c>
      <c r="E16" s="62">
        <f t="shared" si="0"/>
        <v>20</v>
      </c>
      <c r="F16" s="40"/>
      <c r="G16" s="11"/>
      <c r="H16" s="11"/>
      <c r="I16" s="11"/>
    </row>
    <row r="17" spans="1:9" s="85" customFormat="1" ht="12" customHeight="1">
      <c r="A17" s="79"/>
      <c r="B17" s="93"/>
      <c r="C17" s="93"/>
      <c r="D17" s="93"/>
      <c r="E17" s="92"/>
      <c r="F17" s="40"/>
      <c r="G17" s="11"/>
      <c r="H17" s="11"/>
      <c r="I17" s="11"/>
    </row>
    <row r="18" spans="1:9" s="85" customFormat="1" ht="23.25" customHeight="1">
      <c r="A18" s="361" t="s">
        <v>19</v>
      </c>
      <c r="B18" s="361">
        <v>0</v>
      </c>
      <c r="C18" s="361">
        <v>0</v>
      </c>
      <c r="D18" s="361"/>
      <c r="E18" s="361"/>
      <c r="F18" s="40"/>
      <c r="G18" s="11"/>
      <c r="H18" s="11"/>
      <c r="I18" s="11"/>
    </row>
    <row r="19" spans="1:9" s="85" customFormat="1" ht="12" customHeight="1">
      <c r="A19" s="79"/>
      <c r="B19" s="93"/>
      <c r="C19" s="93"/>
      <c r="D19" s="93"/>
      <c r="E19" s="91"/>
      <c r="F19" s="40"/>
      <c r="G19" s="11"/>
      <c r="H19" s="11"/>
      <c r="I19" s="11"/>
    </row>
    <row r="20" spans="1:9" s="85" customFormat="1" ht="12" customHeight="1">
      <c r="A20" s="79"/>
      <c r="B20" s="93"/>
      <c r="C20" s="93"/>
      <c r="D20" s="93"/>
      <c r="E20" s="92"/>
      <c r="F20" s="40"/>
      <c r="G20" s="11"/>
      <c r="H20" s="11"/>
      <c r="I20" s="11"/>
    </row>
    <row r="21" spans="1:9" s="85" customFormat="1" ht="12" customHeight="1">
      <c r="A21" s="79"/>
      <c r="B21" s="93"/>
      <c r="C21" s="93"/>
      <c r="D21" s="93"/>
      <c r="E21" s="92"/>
      <c r="F21" s="40"/>
      <c r="G21" s="11"/>
      <c r="H21" s="11"/>
      <c r="I21" s="11"/>
    </row>
    <row r="22" spans="1:9" s="15" customFormat="1" ht="12" customHeight="1">
      <c r="A22" s="199"/>
      <c r="B22" s="93"/>
      <c r="C22" s="93"/>
      <c r="D22" s="93"/>
      <c r="E22" s="92"/>
      <c r="F22" s="39"/>
      <c r="G22" s="11"/>
      <c r="H22" s="11"/>
      <c r="I22" s="11"/>
    </row>
    <row r="23" spans="1:9" s="15" customFormat="1" ht="12" customHeight="1">
      <c r="A23" s="199"/>
      <c r="B23" s="93"/>
      <c r="C23" s="93"/>
      <c r="D23" s="93"/>
      <c r="E23" s="92"/>
      <c r="F23" s="40"/>
      <c r="G23" s="11"/>
      <c r="H23" s="11"/>
      <c r="I23" s="11"/>
    </row>
    <row r="24" spans="1:9" s="15" customFormat="1" ht="12" customHeight="1">
      <c r="A24" s="199"/>
      <c r="B24" s="93"/>
      <c r="C24" s="93"/>
      <c r="D24" s="93"/>
      <c r="E24" s="92"/>
      <c r="F24" s="40"/>
      <c r="G24" s="11"/>
      <c r="H24" s="11"/>
      <c r="I24" s="11"/>
    </row>
    <row r="25" spans="1:9" s="15" customFormat="1" ht="12" customHeight="1">
      <c r="A25" s="199"/>
      <c r="B25" s="93"/>
      <c r="C25" s="93"/>
      <c r="D25" s="93"/>
      <c r="E25" s="92"/>
      <c r="F25" s="40"/>
      <c r="G25" s="11"/>
      <c r="H25" s="11"/>
      <c r="I25" s="11"/>
    </row>
    <row r="26" spans="1:9" s="15" customFormat="1" ht="12" customHeight="1">
      <c r="A26" s="199"/>
      <c r="B26" s="93"/>
      <c r="C26" s="93"/>
      <c r="D26" s="93"/>
      <c r="E26" s="92"/>
      <c r="F26" s="40"/>
      <c r="G26" s="11"/>
      <c r="H26" s="11"/>
      <c r="I26" s="11"/>
    </row>
    <row r="27" spans="1:9" s="15" customFormat="1" ht="12" customHeight="1">
      <c r="A27" s="199"/>
      <c r="B27" s="93"/>
      <c r="C27" s="93"/>
      <c r="D27" s="93"/>
      <c r="E27" s="93"/>
      <c r="F27" s="40"/>
      <c r="G27" s="11"/>
      <c r="H27" s="11"/>
      <c r="I27" s="11"/>
    </row>
    <row r="28" spans="1:9" s="15" customFormat="1" ht="12" customHeight="1">
      <c r="A28" s="200"/>
      <c r="B28" s="93"/>
      <c r="C28" s="93"/>
      <c r="D28" s="93"/>
      <c r="E28" s="91"/>
      <c r="F28" s="40"/>
      <c r="G28" s="11"/>
      <c r="H28" s="11"/>
      <c r="I28" s="11"/>
    </row>
    <row r="29" spans="1:9" s="15" customFormat="1" ht="12" customHeight="1">
      <c r="A29" s="201"/>
      <c r="B29" s="93"/>
      <c r="C29" s="93"/>
      <c r="D29" s="93"/>
      <c r="E29" s="92"/>
      <c r="F29" s="40"/>
      <c r="G29" s="11"/>
      <c r="H29" s="11"/>
      <c r="I29" s="11"/>
    </row>
    <row r="30" spans="1:9" s="15" customFormat="1" ht="12" customHeight="1">
      <c r="A30" s="79"/>
      <c r="B30" s="93"/>
      <c r="C30" s="93"/>
      <c r="D30" s="93"/>
      <c r="E30" s="92"/>
      <c r="F30" s="40"/>
      <c r="G30" s="11"/>
      <c r="H30" s="11"/>
      <c r="I30" s="11"/>
    </row>
    <row r="31" spans="1:9" s="15" customFormat="1" ht="12" customHeight="1">
      <c r="A31" s="79"/>
      <c r="B31" s="93"/>
      <c r="C31" s="93"/>
      <c r="D31" s="93"/>
      <c r="E31" s="92"/>
      <c r="F31" s="39"/>
      <c r="G31" s="11"/>
      <c r="H31" s="11"/>
      <c r="I31" s="11"/>
    </row>
    <row r="32" spans="1:9" s="15" customFormat="1" ht="12" customHeight="1">
      <c r="A32" s="79"/>
      <c r="B32" s="93"/>
      <c r="C32" s="93"/>
      <c r="D32" s="93"/>
      <c r="E32" s="92"/>
      <c r="F32" s="40"/>
      <c r="G32" s="11"/>
      <c r="H32" s="11"/>
      <c r="I32" s="11"/>
    </row>
    <row r="33" spans="1:9" s="15" customFormat="1" ht="12" customHeight="1">
      <c r="A33" s="79"/>
      <c r="B33" s="93"/>
      <c r="C33" s="93"/>
      <c r="D33" s="93"/>
      <c r="E33" s="92"/>
      <c r="F33" s="40"/>
      <c r="G33" s="11"/>
      <c r="H33" s="11"/>
      <c r="I33" s="11"/>
    </row>
    <row r="34" spans="1:9" s="15" customFormat="1" ht="12" customHeight="1">
      <c r="A34" s="78"/>
      <c r="B34" s="93"/>
      <c r="C34" s="93"/>
      <c r="D34" s="93"/>
      <c r="E34" s="92"/>
      <c r="F34" s="40"/>
      <c r="G34" s="11"/>
      <c r="H34" s="11"/>
      <c r="I34" s="11"/>
    </row>
    <row r="35" spans="1:9" s="15" customFormat="1" ht="12" customHeight="1">
      <c r="A35" s="79"/>
      <c r="B35" s="93"/>
      <c r="C35" s="93"/>
      <c r="D35" s="93"/>
      <c r="E35" s="92"/>
      <c r="F35" s="40"/>
      <c r="G35" s="11"/>
      <c r="H35" s="11"/>
      <c r="I35" s="11"/>
    </row>
    <row r="36" spans="1:9" s="15" customFormat="1" ht="12" customHeight="1">
      <c r="A36" s="79"/>
      <c r="B36" s="93"/>
      <c r="C36" s="93"/>
      <c r="D36" s="93"/>
      <c r="E36" s="93"/>
      <c r="F36" s="40"/>
      <c r="G36" s="11"/>
      <c r="H36" s="11"/>
      <c r="I36" s="11"/>
    </row>
    <row r="37" spans="1:9" s="15" customFormat="1" ht="12" customHeight="1">
      <c r="A37" s="79"/>
      <c r="B37" s="93"/>
      <c r="C37" s="93"/>
      <c r="D37" s="93"/>
      <c r="E37" s="91"/>
      <c r="F37" s="40"/>
      <c r="G37" s="11"/>
      <c r="H37" s="11"/>
      <c r="I37" s="11"/>
    </row>
    <row r="38" spans="1:9" s="15" customFormat="1" ht="12" customHeight="1">
      <c r="A38" s="79"/>
      <c r="B38" s="93"/>
      <c r="C38" s="93"/>
      <c r="D38" s="93"/>
      <c r="E38" s="92"/>
      <c r="F38" s="39"/>
      <c r="G38" s="11"/>
      <c r="H38" s="11"/>
      <c r="I38" s="11"/>
    </row>
    <row r="39" spans="1:9" s="15" customFormat="1" ht="12" customHeight="1">
      <c r="A39" s="79"/>
      <c r="B39" s="93"/>
      <c r="C39" s="93"/>
      <c r="D39" s="93"/>
      <c r="E39" s="92"/>
      <c r="F39" s="40"/>
      <c r="G39" s="11"/>
      <c r="H39" s="11"/>
      <c r="I39" s="11"/>
    </row>
    <row r="40" spans="1:9" s="15" customFormat="1" ht="9" customHeight="1">
      <c r="A40" s="38"/>
      <c r="B40" s="89"/>
      <c r="C40" s="89"/>
      <c r="D40" s="89"/>
      <c r="E40" s="92"/>
      <c r="F40" s="39"/>
      <c r="G40" s="11"/>
      <c r="H40" s="11"/>
      <c r="I40" s="11"/>
    </row>
    <row r="41" spans="1:9" s="15" customFormat="1" ht="12.75" customHeight="1">
      <c r="A41" s="364"/>
      <c r="B41" s="364"/>
      <c r="C41" s="364"/>
      <c r="D41" s="364"/>
      <c r="E41" s="364"/>
    </row>
    <row r="42" spans="1:9" s="15" customFormat="1" ht="12" customHeight="1">
      <c r="A42" s="362"/>
      <c r="B42" s="362"/>
      <c r="C42" s="362"/>
      <c r="D42" s="362"/>
      <c r="E42" s="362"/>
    </row>
    <row r="43" spans="1:9" s="15" customFormat="1" ht="15" customHeight="1">
      <c r="E43" s="93"/>
    </row>
    <row r="44" spans="1:9" s="15" customFormat="1" ht="15" customHeight="1">
      <c r="E44" s="91"/>
    </row>
    <row r="45" spans="1:9" s="15" customFormat="1" ht="15" customHeight="1">
      <c r="E45" s="92"/>
    </row>
    <row r="46" spans="1:9" s="15" customFormat="1" ht="15" customHeight="1">
      <c r="E46" s="92"/>
    </row>
    <row r="47" spans="1:9" s="15" customFormat="1" ht="15" customHeight="1">
      <c r="E47" s="88"/>
    </row>
    <row r="48" spans="1:9" s="15" customFormat="1" ht="15" customHeight="1">
      <c r="E48" s="114"/>
    </row>
    <row r="49" spans="5:5" s="15" customFormat="1" ht="15" customHeight="1">
      <c r="E49" s="11"/>
    </row>
    <row r="50" spans="5:5" s="15" customFormat="1" ht="15" customHeight="1"/>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sheetData>
  <mergeCells count="7">
    <mergeCell ref="A42:E42"/>
    <mergeCell ref="A1:C1"/>
    <mergeCell ref="A6:B6"/>
    <mergeCell ref="A7:A8"/>
    <mergeCell ref="B7:D7"/>
    <mergeCell ref="A41:E41"/>
    <mergeCell ref="A18:E18"/>
  </mergeCells>
  <hyperlinks>
    <hyperlink ref="F1" location="Índice!A1" display="Volver al índice"/>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dimension ref="A1:I470"/>
  <sheetViews>
    <sheetView workbookViewId="0">
      <selection activeCell="A16" sqref="A16:E16"/>
    </sheetView>
  </sheetViews>
  <sheetFormatPr baseColWidth="10" defaultColWidth="11.42578125" defaultRowHeight="12.75"/>
  <cols>
    <col min="1" max="1" width="33"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35" t="s">
        <v>32</v>
      </c>
      <c r="B1" s="346"/>
      <c r="C1" s="346"/>
      <c r="D1" s="36"/>
      <c r="E1" s="37"/>
      <c r="F1" s="110" t="s">
        <v>99</v>
      </c>
    </row>
    <row r="2" spans="1:9" s="2" customFormat="1" ht="5.25" customHeight="1">
      <c r="A2" s="1"/>
      <c r="B2" s="1"/>
      <c r="C2" s="1"/>
      <c r="D2" s="1"/>
      <c r="E2" s="1"/>
    </row>
    <row r="3" spans="1:9" s="64" customFormat="1" ht="15" customHeight="1">
      <c r="A3" s="41" t="s">
        <v>1458</v>
      </c>
      <c r="B3" s="41"/>
      <c r="C3" s="41"/>
      <c r="D3" s="41"/>
      <c r="E3" s="41"/>
    </row>
    <row r="4" spans="1:9" s="64" customFormat="1" ht="15" customHeight="1">
      <c r="A4" s="42" t="s">
        <v>1457</v>
      </c>
      <c r="B4" s="65"/>
      <c r="C4" s="65"/>
      <c r="D4" s="65"/>
      <c r="E4" s="65"/>
      <c r="F4" s="66"/>
    </row>
    <row r="5" spans="1:9" s="68" customFormat="1" ht="6" customHeight="1">
      <c r="A5" s="49"/>
      <c r="B5" s="67"/>
      <c r="C5" s="67"/>
      <c r="D5" s="67"/>
      <c r="E5" s="67"/>
    </row>
    <row r="6" spans="1:9" s="8" customFormat="1" ht="15" customHeight="1" thickBot="1">
      <c r="A6" s="338" t="s">
        <v>1887</v>
      </c>
      <c r="B6" s="339"/>
      <c r="C6" s="9"/>
      <c r="D6" s="9"/>
      <c r="E6" s="9"/>
    </row>
    <row r="7" spans="1:9" s="64" customFormat="1" ht="21.75" customHeight="1">
      <c r="A7" s="340"/>
      <c r="B7" s="342"/>
      <c r="C7" s="342"/>
      <c r="D7" s="342"/>
      <c r="E7" s="113"/>
    </row>
    <row r="8" spans="1:9" s="64" customFormat="1" ht="21.75" customHeight="1">
      <c r="A8" s="341"/>
      <c r="B8" s="44" t="s">
        <v>34</v>
      </c>
      <c r="C8" s="44" t="s">
        <v>35</v>
      </c>
      <c r="D8" s="44" t="s">
        <v>36</v>
      </c>
      <c r="E8" s="44" t="s">
        <v>37</v>
      </c>
    </row>
    <row r="9" spans="1:9" s="8" customFormat="1" ht="21" customHeight="1">
      <c r="A9" s="53" t="s">
        <v>37</v>
      </c>
      <c r="B9" s="62">
        <f>SUM(B11:B33)</f>
        <v>28</v>
      </c>
      <c r="C9" s="62">
        <f>SUM(C11:C33)</f>
        <v>1</v>
      </c>
      <c r="D9" s="62">
        <f>SUM(D11:D33)</f>
        <v>0</v>
      </c>
      <c r="E9" s="62">
        <f>SUM(B9:D9)</f>
        <v>29</v>
      </c>
      <c r="F9" s="10"/>
    </row>
    <row r="10" spans="1:9" s="8" customFormat="1" ht="9" customHeight="1">
      <c r="A10" s="59"/>
      <c r="B10" s="63"/>
      <c r="C10" s="63"/>
      <c r="D10" s="63"/>
      <c r="E10" s="62"/>
    </row>
    <row r="11" spans="1:9" s="85" customFormat="1" ht="12" customHeight="1">
      <c r="A11" s="79" t="s">
        <v>1875</v>
      </c>
      <c r="B11" s="93">
        <v>19</v>
      </c>
      <c r="C11" s="93"/>
      <c r="D11" s="93">
        <v>0</v>
      </c>
      <c r="E11" s="62">
        <f t="shared" ref="E11:E13" si="0">SUM(B11:D11)</f>
        <v>19</v>
      </c>
      <c r="F11" s="39"/>
      <c r="G11" s="11"/>
      <c r="H11" s="11"/>
      <c r="I11" s="11"/>
    </row>
    <row r="12" spans="1:9" s="85" customFormat="1" ht="12" customHeight="1">
      <c r="A12" s="79" t="s">
        <v>1876</v>
      </c>
      <c r="B12" s="93">
        <v>1</v>
      </c>
      <c r="C12" s="93">
        <v>1</v>
      </c>
      <c r="D12" s="93">
        <v>0</v>
      </c>
      <c r="E12" s="62">
        <f t="shared" si="0"/>
        <v>2</v>
      </c>
      <c r="F12" s="292"/>
      <c r="G12" s="11"/>
      <c r="H12" s="11"/>
      <c r="I12" s="11"/>
    </row>
    <row r="13" spans="1:9" s="85" customFormat="1" ht="12" customHeight="1">
      <c r="A13" s="79" t="s">
        <v>1878</v>
      </c>
      <c r="B13" s="93">
        <v>8</v>
      </c>
      <c r="C13" s="93"/>
      <c r="D13" s="93">
        <v>0</v>
      </c>
      <c r="E13" s="62">
        <f t="shared" si="0"/>
        <v>8</v>
      </c>
      <c r="F13" s="39"/>
      <c r="G13" s="11"/>
      <c r="H13" s="11"/>
      <c r="I13" s="11"/>
    </row>
    <row r="14" spans="1:9" s="85" customFormat="1" ht="12" customHeight="1">
      <c r="A14" s="79"/>
      <c r="B14" s="93"/>
      <c r="C14" s="93"/>
      <c r="D14" s="93"/>
      <c r="E14" s="92"/>
      <c r="F14" s="40"/>
      <c r="G14" s="11"/>
      <c r="H14" s="11"/>
      <c r="I14" s="11"/>
    </row>
    <row r="15" spans="1:9" s="85" customFormat="1" ht="12" customHeight="1">
      <c r="A15" s="79"/>
      <c r="B15" s="93"/>
      <c r="C15" s="93"/>
      <c r="D15" s="93"/>
      <c r="E15" s="92"/>
      <c r="F15" s="40"/>
      <c r="G15" s="11"/>
      <c r="H15" s="11"/>
      <c r="I15" s="11"/>
    </row>
    <row r="16" spans="1:9" s="15" customFormat="1" ht="28.5" customHeight="1">
      <c r="A16" s="361" t="s">
        <v>19</v>
      </c>
      <c r="B16" s="361">
        <v>0</v>
      </c>
      <c r="C16" s="361">
        <v>0</v>
      </c>
      <c r="D16" s="361"/>
      <c r="E16" s="361"/>
      <c r="F16" s="39"/>
      <c r="G16" s="11"/>
      <c r="H16" s="11"/>
      <c r="I16" s="11"/>
    </row>
    <row r="17" spans="1:9" s="15" customFormat="1" ht="12" customHeight="1">
      <c r="A17" s="79"/>
      <c r="B17" s="93"/>
      <c r="C17" s="93"/>
      <c r="D17" s="93"/>
      <c r="E17" s="92"/>
      <c r="F17" s="40"/>
      <c r="G17" s="11"/>
      <c r="H17" s="11"/>
      <c r="I17" s="11"/>
    </row>
    <row r="18" spans="1:9" s="15" customFormat="1" ht="12" customHeight="1">
      <c r="A18" s="199"/>
      <c r="B18" s="93"/>
      <c r="C18" s="93"/>
      <c r="D18" s="93"/>
      <c r="E18" s="92"/>
      <c r="F18" s="40"/>
      <c r="G18" s="11"/>
      <c r="H18" s="11"/>
      <c r="I18" s="11"/>
    </row>
    <row r="19" spans="1:9" s="15" customFormat="1" ht="12" customHeight="1">
      <c r="A19" s="199"/>
      <c r="B19" s="93"/>
      <c r="C19" s="93"/>
      <c r="D19" s="93"/>
      <c r="E19" s="92"/>
      <c r="F19" s="40"/>
      <c r="G19" s="11"/>
      <c r="H19" s="11"/>
      <c r="I19" s="11"/>
    </row>
    <row r="20" spans="1:9" s="15" customFormat="1" ht="12" customHeight="1">
      <c r="A20" s="199"/>
      <c r="B20" s="93"/>
      <c r="C20" s="93"/>
      <c r="D20" s="93"/>
      <c r="E20" s="92"/>
      <c r="F20" s="40"/>
      <c r="G20" s="11"/>
      <c r="H20" s="11"/>
      <c r="I20" s="11"/>
    </row>
    <row r="21" spans="1:9" s="15" customFormat="1" ht="12" customHeight="1">
      <c r="A21" s="199"/>
      <c r="B21" s="93"/>
      <c r="C21" s="93"/>
      <c r="D21" s="93"/>
      <c r="E21" s="93"/>
      <c r="F21" s="40"/>
      <c r="G21" s="11"/>
      <c r="H21" s="11"/>
      <c r="I21" s="11"/>
    </row>
    <row r="22" spans="1:9" s="15" customFormat="1" ht="12" customHeight="1">
      <c r="A22" s="199"/>
      <c r="B22" s="93"/>
      <c r="C22" s="93"/>
      <c r="D22" s="93"/>
      <c r="E22" s="91"/>
      <c r="F22" s="40"/>
      <c r="G22" s="11"/>
      <c r="H22" s="11"/>
      <c r="I22" s="11"/>
    </row>
    <row r="23" spans="1:9" s="15" customFormat="1" ht="12" customHeight="1">
      <c r="A23" s="199"/>
      <c r="B23" s="93"/>
      <c r="C23" s="93"/>
      <c r="D23" s="93"/>
      <c r="E23" s="92"/>
      <c r="F23" s="40"/>
      <c r="G23" s="11"/>
      <c r="H23" s="11"/>
      <c r="I23" s="11"/>
    </row>
    <row r="24" spans="1:9" s="15" customFormat="1" ht="12" customHeight="1">
      <c r="A24" s="200"/>
      <c r="B24" s="93"/>
      <c r="C24" s="93"/>
      <c r="D24" s="93"/>
      <c r="E24" s="92"/>
      <c r="F24" s="40"/>
      <c r="G24" s="11"/>
      <c r="H24" s="11"/>
      <c r="I24" s="11"/>
    </row>
    <row r="25" spans="1:9" s="15" customFormat="1" ht="12" customHeight="1">
      <c r="A25" s="201"/>
      <c r="B25" s="93"/>
      <c r="C25" s="93"/>
      <c r="D25" s="93"/>
      <c r="E25" s="92"/>
      <c r="F25" s="39"/>
      <c r="G25" s="11"/>
      <c r="H25" s="11"/>
      <c r="I25" s="11"/>
    </row>
    <row r="26" spans="1:9" s="15" customFormat="1" ht="12" customHeight="1">
      <c r="A26" s="79"/>
      <c r="B26" s="93"/>
      <c r="C26" s="93"/>
      <c r="D26" s="93"/>
      <c r="E26" s="92"/>
      <c r="F26" s="40"/>
      <c r="G26" s="11"/>
      <c r="H26" s="11"/>
      <c r="I26" s="11"/>
    </row>
    <row r="27" spans="1:9" s="15" customFormat="1" ht="12" customHeight="1">
      <c r="A27" s="79"/>
      <c r="B27" s="93"/>
      <c r="C27" s="93"/>
      <c r="D27" s="93"/>
      <c r="E27" s="92"/>
      <c r="F27" s="40"/>
      <c r="G27" s="11"/>
      <c r="H27" s="11"/>
      <c r="I27" s="11"/>
    </row>
    <row r="28" spans="1:9" s="15" customFormat="1" ht="12" customHeight="1">
      <c r="A28" s="78"/>
      <c r="B28" s="93"/>
      <c r="C28" s="93"/>
      <c r="D28" s="93"/>
      <c r="E28" s="92"/>
      <c r="F28" s="40"/>
      <c r="G28" s="11"/>
      <c r="H28" s="11"/>
      <c r="I28" s="11"/>
    </row>
    <row r="29" spans="1:9" s="15" customFormat="1" ht="12" customHeight="1">
      <c r="A29" s="79"/>
      <c r="B29" s="93"/>
      <c r="C29" s="93"/>
      <c r="D29" s="93"/>
      <c r="E29" s="92"/>
      <c r="F29" s="40"/>
      <c r="G29" s="11"/>
      <c r="H29" s="11"/>
      <c r="I29" s="11"/>
    </row>
    <row r="30" spans="1:9" s="15" customFormat="1" ht="12" customHeight="1">
      <c r="A30" s="79"/>
      <c r="B30" s="93"/>
      <c r="C30" s="93"/>
      <c r="D30" s="93"/>
      <c r="E30" s="93"/>
      <c r="F30" s="40"/>
      <c r="G30" s="11"/>
      <c r="H30" s="11"/>
      <c r="I30" s="11"/>
    </row>
    <row r="31" spans="1:9" s="15" customFormat="1" ht="12" customHeight="1">
      <c r="A31" s="79"/>
      <c r="B31" s="93"/>
      <c r="C31" s="93"/>
      <c r="D31" s="93"/>
      <c r="E31" s="91"/>
      <c r="F31" s="40"/>
      <c r="G31" s="11"/>
      <c r="H31" s="11"/>
      <c r="I31" s="11"/>
    </row>
    <row r="32" spans="1:9" s="15" customFormat="1" ht="12" customHeight="1">
      <c r="A32" s="79"/>
      <c r="B32" s="93"/>
      <c r="C32" s="93"/>
      <c r="D32" s="93"/>
      <c r="E32" s="92"/>
      <c r="F32" s="39"/>
      <c r="G32" s="11"/>
      <c r="H32" s="11"/>
      <c r="I32" s="11"/>
    </row>
    <row r="33" spans="1:9" s="15" customFormat="1" ht="12" customHeight="1">
      <c r="A33" s="79"/>
      <c r="B33" s="93"/>
      <c r="C33" s="93"/>
      <c r="D33" s="93"/>
      <c r="E33" s="92"/>
      <c r="F33" s="40"/>
      <c r="G33" s="11"/>
      <c r="H33" s="11"/>
      <c r="I33" s="11"/>
    </row>
    <row r="34" spans="1:9" s="15" customFormat="1" ht="9" customHeight="1">
      <c r="A34" s="38"/>
      <c r="B34" s="89"/>
      <c r="C34" s="89"/>
      <c r="D34" s="89"/>
      <c r="E34" s="92"/>
      <c r="F34" s="39"/>
      <c r="G34" s="11"/>
      <c r="H34" s="11"/>
      <c r="I34" s="11"/>
    </row>
    <row r="35" spans="1:9" s="15" customFormat="1" ht="12.75" customHeight="1">
      <c r="A35" s="364"/>
      <c r="B35" s="365"/>
      <c r="C35" s="365"/>
      <c r="D35" s="365"/>
      <c r="E35" s="365"/>
    </row>
    <row r="36" spans="1:9" s="15" customFormat="1" ht="12" customHeight="1">
      <c r="A36" s="362"/>
      <c r="B36" s="363"/>
      <c r="C36" s="363"/>
      <c r="D36" s="363"/>
      <c r="E36" s="363"/>
    </row>
    <row r="37" spans="1:9" s="15" customFormat="1" ht="15" customHeight="1">
      <c r="E37" s="93"/>
    </row>
    <row r="38" spans="1:9" s="15" customFormat="1" ht="15" customHeight="1">
      <c r="E38" s="91"/>
    </row>
    <row r="39" spans="1:9" s="15" customFormat="1" ht="15" customHeight="1">
      <c r="E39" s="92"/>
    </row>
    <row r="40" spans="1:9" s="15" customFormat="1" ht="15" customHeight="1">
      <c r="E40" s="92"/>
    </row>
    <row r="41" spans="1:9" s="15" customFormat="1" ht="15" customHeight="1">
      <c r="E41" s="88"/>
    </row>
    <row r="42" spans="1:9" s="15" customFormat="1" ht="15" customHeight="1">
      <c r="E42" s="114"/>
    </row>
    <row r="43" spans="1:9" s="15" customFormat="1" ht="15" customHeight="1">
      <c r="E43" s="11"/>
    </row>
    <row r="44" spans="1:9" s="15" customFormat="1" ht="15" customHeight="1"/>
    <row r="45" spans="1:9" s="15" customFormat="1" ht="15" customHeight="1">
      <c r="E45" s="11"/>
    </row>
    <row r="46" spans="1:9" s="15" customFormat="1" ht="15" customHeight="1">
      <c r="E46" s="11"/>
    </row>
    <row r="47" spans="1:9" s="15" customFormat="1" ht="15" customHeight="1">
      <c r="E47" s="11"/>
    </row>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ht="15" customHeight="1"/>
    <row r="86" spans="5:5" ht="15" customHeight="1"/>
    <row r="87" spans="5:5" ht="15" customHeight="1"/>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sheetData>
  <mergeCells count="7">
    <mergeCell ref="A36:E36"/>
    <mergeCell ref="A1:C1"/>
    <mergeCell ref="A6:B6"/>
    <mergeCell ref="A7:A8"/>
    <mergeCell ref="B7:D7"/>
    <mergeCell ref="A35:E35"/>
    <mergeCell ref="A16:E16"/>
  </mergeCells>
  <hyperlinks>
    <hyperlink ref="F1" location="Índice!A1" display="Volver al índice"/>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dimension ref="A1:K463"/>
  <sheetViews>
    <sheetView workbookViewId="0">
      <selection activeCell="A23" sqref="A23:E23"/>
    </sheetView>
  </sheetViews>
  <sheetFormatPr baseColWidth="10" defaultColWidth="11.42578125" defaultRowHeight="12.75"/>
  <cols>
    <col min="1" max="1" width="26.140625" style="11" customWidth="1"/>
    <col min="2" max="2" width="10.7109375" style="11" customWidth="1"/>
    <col min="3" max="5" width="9.7109375" style="11" customWidth="1"/>
    <col min="6" max="6" width="15" style="11" customWidth="1"/>
    <col min="7" max="16384" width="11.42578125" style="11"/>
  </cols>
  <sheetData>
    <row r="1" spans="1:11" s="2" customFormat="1" ht="15.75" customHeight="1">
      <c r="A1" s="335" t="s">
        <v>32</v>
      </c>
      <c r="B1" s="346"/>
      <c r="C1" s="346"/>
      <c r="D1" s="36"/>
      <c r="E1" s="37"/>
      <c r="F1" s="122" t="s">
        <v>99</v>
      </c>
    </row>
    <row r="2" spans="1:11" s="2" customFormat="1" ht="5.25" customHeight="1">
      <c r="A2" s="1"/>
      <c r="B2" s="1"/>
      <c r="C2" s="1"/>
      <c r="D2" s="1"/>
      <c r="E2" s="1"/>
    </row>
    <row r="3" spans="1:11" s="64" customFormat="1" ht="15" customHeight="1">
      <c r="A3" s="41" t="s">
        <v>1500</v>
      </c>
      <c r="B3" s="41"/>
      <c r="C3" s="41"/>
      <c r="D3" s="41"/>
      <c r="E3" s="41"/>
    </row>
    <row r="4" spans="1:11" s="64" customFormat="1" ht="15" customHeight="1">
      <c r="A4" s="42" t="s">
        <v>1498</v>
      </c>
      <c r="B4" s="65"/>
      <c r="C4" s="65"/>
      <c r="D4" s="65"/>
      <c r="E4" s="65"/>
      <c r="F4" s="66"/>
    </row>
    <row r="5" spans="1:11" s="68" customFormat="1" ht="6" customHeight="1">
      <c r="A5" s="49"/>
      <c r="B5" s="67"/>
      <c r="C5" s="67"/>
      <c r="D5" s="67"/>
      <c r="E5" s="67"/>
    </row>
    <row r="6" spans="1:11" s="8" customFormat="1" ht="15" customHeight="1" thickBot="1">
      <c r="A6" s="338" t="s">
        <v>1887</v>
      </c>
      <c r="B6" s="339"/>
      <c r="C6" s="9"/>
      <c r="D6" s="9"/>
      <c r="E6" s="9"/>
    </row>
    <row r="7" spans="1:11" s="64" customFormat="1" ht="21.75" customHeight="1">
      <c r="A7" s="340"/>
      <c r="B7" s="342"/>
      <c r="C7" s="342"/>
      <c r="D7" s="342"/>
      <c r="E7" s="121"/>
    </row>
    <row r="8" spans="1:11" s="64" customFormat="1" ht="21.75" customHeight="1">
      <c r="A8" s="341"/>
      <c r="B8" s="44" t="s">
        <v>34</v>
      </c>
      <c r="C8" s="44" t="s">
        <v>35</v>
      </c>
      <c r="D8" s="44" t="s">
        <v>36</v>
      </c>
      <c r="E8" s="44" t="s">
        <v>37</v>
      </c>
    </row>
    <row r="9" spans="1:11" s="8" customFormat="1" ht="21" customHeight="1">
      <c r="A9" s="53" t="s">
        <v>37</v>
      </c>
      <c r="B9" s="62">
        <f>SUM(B11:B26)</f>
        <v>331</v>
      </c>
      <c r="C9" s="62">
        <f>SUM(C11:C26)</f>
        <v>1</v>
      </c>
      <c r="D9" s="62">
        <f>SUM(D11:D26)</f>
        <v>1</v>
      </c>
      <c r="E9" s="62">
        <f>SUM(B9:D9)</f>
        <v>333</v>
      </c>
      <c r="F9" s="10"/>
    </row>
    <row r="10" spans="1:11" s="8" customFormat="1" ht="9" customHeight="1">
      <c r="A10" s="59"/>
      <c r="B10" s="63"/>
      <c r="C10" s="63"/>
      <c r="D10" s="63"/>
      <c r="E10" s="62"/>
    </row>
    <row r="11" spans="1:11" s="85" customFormat="1" ht="12" customHeight="1">
      <c r="A11" s="79" t="s">
        <v>1501</v>
      </c>
      <c r="B11" s="93">
        <v>33</v>
      </c>
      <c r="C11" s="93">
        <v>0</v>
      </c>
      <c r="D11" s="93">
        <v>0</v>
      </c>
      <c r="E11" s="62">
        <f t="shared" ref="E11:E21" si="0">SUM(B11:D11)</f>
        <v>33</v>
      </c>
      <c r="F11" s="39"/>
      <c r="G11" s="202"/>
      <c r="H11" s="202"/>
      <c r="I11" s="202"/>
      <c r="J11" s="202"/>
      <c r="K11" s="202"/>
    </row>
    <row r="12" spans="1:11" s="85" customFormat="1" ht="12" customHeight="1">
      <c r="A12" s="79" t="s">
        <v>1502</v>
      </c>
      <c r="B12" s="93">
        <v>30</v>
      </c>
      <c r="C12" s="93">
        <v>0</v>
      </c>
      <c r="D12" s="93">
        <v>0</v>
      </c>
      <c r="E12" s="62">
        <f t="shared" si="0"/>
        <v>30</v>
      </c>
      <c r="F12" s="40"/>
      <c r="G12" s="202"/>
      <c r="H12" s="202"/>
      <c r="I12" s="202"/>
      <c r="J12" s="202"/>
      <c r="K12" s="202"/>
    </row>
    <row r="13" spans="1:11" s="85" customFormat="1" ht="12" customHeight="1">
      <c r="A13" s="79" t="s">
        <v>1503</v>
      </c>
      <c r="B13" s="93">
        <v>27</v>
      </c>
      <c r="C13" s="93">
        <v>0</v>
      </c>
      <c r="D13" s="93">
        <v>0</v>
      </c>
      <c r="E13" s="62">
        <f t="shared" si="0"/>
        <v>27</v>
      </c>
      <c r="F13" s="40"/>
      <c r="G13" s="202"/>
      <c r="H13" s="202"/>
      <c r="I13" s="202"/>
      <c r="J13" s="202"/>
      <c r="K13" s="202"/>
    </row>
    <row r="14" spans="1:11" s="85" customFormat="1" ht="12" customHeight="1">
      <c r="A14" s="79" t="s">
        <v>1504</v>
      </c>
      <c r="B14" s="93">
        <v>23</v>
      </c>
      <c r="C14" s="93">
        <v>0</v>
      </c>
      <c r="D14" s="93">
        <v>0</v>
      </c>
      <c r="E14" s="62">
        <f t="shared" si="0"/>
        <v>23</v>
      </c>
      <c r="F14" s="40"/>
      <c r="G14" s="202"/>
      <c r="H14" s="202"/>
      <c r="I14" s="202"/>
      <c r="J14" s="202"/>
      <c r="K14" s="202"/>
    </row>
    <row r="15" spans="1:11" s="85" customFormat="1" ht="12" customHeight="1">
      <c r="A15" s="79" t="s">
        <v>1505</v>
      </c>
      <c r="B15" s="93">
        <v>35</v>
      </c>
      <c r="C15" s="93">
        <v>1</v>
      </c>
      <c r="D15" s="93">
        <v>0</v>
      </c>
      <c r="E15" s="62">
        <f t="shared" si="0"/>
        <v>36</v>
      </c>
      <c r="F15" s="40"/>
      <c r="G15" s="202"/>
      <c r="H15" s="202"/>
      <c r="I15" s="202"/>
      <c r="J15" s="202"/>
      <c r="K15" s="202"/>
    </row>
    <row r="16" spans="1:11" s="85" customFormat="1" ht="12" customHeight="1">
      <c r="A16" s="79" t="s">
        <v>1506</v>
      </c>
      <c r="B16" s="93">
        <v>78</v>
      </c>
      <c r="C16" s="93">
        <v>0</v>
      </c>
      <c r="D16" s="93">
        <v>0</v>
      </c>
      <c r="E16" s="62">
        <f t="shared" si="0"/>
        <v>78</v>
      </c>
      <c r="F16" s="40"/>
      <c r="G16" s="202"/>
      <c r="H16" s="202"/>
      <c r="I16" s="202"/>
      <c r="J16" s="202"/>
      <c r="K16" s="202"/>
    </row>
    <row r="17" spans="1:11" s="85" customFormat="1" ht="12" customHeight="1">
      <c r="A17" s="79" t="s">
        <v>1507</v>
      </c>
      <c r="B17" s="93">
        <v>39</v>
      </c>
      <c r="C17" s="93">
        <v>0</v>
      </c>
      <c r="D17" s="93">
        <v>0</v>
      </c>
      <c r="E17" s="62">
        <f t="shared" si="0"/>
        <v>39</v>
      </c>
      <c r="F17" s="39"/>
      <c r="G17" s="202"/>
      <c r="H17" s="202"/>
      <c r="I17" s="202"/>
      <c r="J17" s="202"/>
      <c r="K17" s="202"/>
    </row>
    <row r="18" spans="1:11" s="85" customFormat="1" ht="12" customHeight="1">
      <c r="A18" s="79" t="s">
        <v>1508</v>
      </c>
      <c r="B18" s="93">
        <v>22</v>
      </c>
      <c r="C18" s="93">
        <v>0</v>
      </c>
      <c r="D18" s="93">
        <v>1</v>
      </c>
      <c r="E18" s="62">
        <f t="shared" si="0"/>
        <v>23</v>
      </c>
      <c r="F18" s="40"/>
      <c r="G18" s="202"/>
      <c r="H18" s="202"/>
      <c r="I18" s="202"/>
      <c r="J18" s="202"/>
      <c r="K18" s="202"/>
    </row>
    <row r="19" spans="1:11" s="85" customFormat="1" ht="12" customHeight="1">
      <c r="A19" s="79" t="s">
        <v>1509</v>
      </c>
      <c r="B19" s="93">
        <v>15</v>
      </c>
      <c r="C19" s="93">
        <v>0</v>
      </c>
      <c r="D19" s="93">
        <v>0</v>
      </c>
      <c r="E19" s="62">
        <f t="shared" si="0"/>
        <v>15</v>
      </c>
      <c r="F19" s="40"/>
      <c r="G19" s="202"/>
      <c r="H19" s="202"/>
      <c r="I19" s="202"/>
      <c r="J19" s="202"/>
      <c r="K19" s="202"/>
    </row>
    <row r="20" spans="1:11" s="85" customFormat="1" ht="12" customHeight="1">
      <c r="A20" s="79" t="s">
        <v>1510</v>
      </c>
      <c r="B20" s="93">
        <v>11</v>
      </c>
      <c r="C20" s="93">
        <v>0</v>
      </c>
      <c r="D20" s="93">
        <v>0</v>
      </c>
      <c r="E20" s="62">
        <f t="shared" si="0"/>
        <v>11</v>
      </c>
      <c r="F20" s="40"/>
      <c r="G20" s="202"/>
      <c r="H20" s="202"/>
      <c r="I20" s="202"/>
      <c r="J20" s="202"/>
      <c r="K20" s="202"/>
    </row>
    <row r="21" spans="1:11" s="85" customFormat="1" ht="12" customHeight="1">
      <c r="A21" s="79" t="s">
        <v>1880</v>
      </c>
      <c r="B21" s="93">
        <v>18</v>
      </c>
      <c r="C21" s="93">
        <v>0</v>
      </c>
      <c r="D21" s="93">
        <v>0</v>
      </c>
      <c r="E21" s="62">
        <f t="shared" si="0"/>
        <v>18</v>
      </c>
      <c r="F21" s="40"/>
      <c r="G21" s="202"/>
      <c r="H21" s="202"/>
      <c r="I21" s="202"/>
      <c r="J21" s="202"/>
      <c r="K21" s="202"/>
    </row>
    <row r="22" spans="1:11" s="85" customFormat="1" ht="12" customHeight="1">
      <c r="A22" s="78"/>
      <c r="B22" s="93"/>
      <c r="C22" s="93"/>
      <c r="D22" s="93"/>
      <c r="E22" s="93"/>
      <c r="F22" s="40"/>
      <c r="G22" s="202"/>
      <c r="H22" s="202"/>
      <c r="I22" s="202"/>
      <c r="J22" s="202"/>
      <c r="K22" s="202"/>
    </row>
    <row r="23" spans="1:11" s="85" customFormat="1" ht="12" customHeight="1">
      <c r="A23" s="361" t="s">
        <v>19</v>
      </c>
      <c r="B23" s="361">
        <v>0</v>
      </c>
      <c r="C23" s="361">
        <v>0</v>
      </c>
      <c r="D23" s="361"/>
      <c r="E23" s="361"/>
      <c r="F23" s="40"/>
      <c r="G23" s="202"/>
      <c r="H23" s="202"/>
      <c r="I23" s="202"/>
      <c r="J23" s="202"/>
      <c r="K23" s="202"/>
    </row>
    <row r="24" spans="1:11" s="85" customFormat="1" ht="12" customHeight="1">
      <c r="A24" s="79"/>
      <c r="B24" s="93"/>
      <c r="C24" s="93"/>
      <c r="D24" s="93"/>
      <c r="E24" s="92"/>
      <c r="F24" s="40"/>
      <c r="G24" s="11"/>
      <c r="H24" s="11"/>
      <c r="I24" s="11"/>
    </row>
    <row r="25" spans="1:11" s="85" customFormat="1" ht="12" customHeight="1">
      <c r="A25" s="79"/>
      <c r="B25" s="93"/>
      <c r="C25" s="93"/>
      <c r="D25" s="93"/>
      <c r="E25" s="92"/>
      <c r="F25" s="40"/>
      <c r="G25" s="11"/>
      <c r="H25" s="11"/>
      <c r="I25" s="11"/>
    </row>
    <row r="26" spans="1:11" s="15" customFormat="1" ht="12" customHeight="1">
      <c r="A26" s="79"/>
      <c r="B26" s="93"/>
      <c r="C26" s="93"/>
      <c r="D26" s="93"/>
      <c r="E26" s="92"/>
      <c r="F26" s="39"/>
      <c r="G26" s="11"/>
      <c r="H26" s="11"/>
      <c r="I26" s="11"/>
    </row>
    <row r="27" spans="1:11" s="15" customFormat="1" ht="9" customHeight="1">
      <c r="A27" s="38"/>
      <c r="B27" s="89"/>
      <c r="C27" s="89"/>
      <c r="D27" s="89"/>
      <c r="E27" s="92"/>
      <c r="F27" s="39"/>
      <c r="G27" s="11"/>
      <c r="H27" s="11"/>
      <c r="I27" s="11"/>
    </row>
    <row r="28" spans="1:11" s="15" customFormat="1" ht="12.75" customHeight="1">
      <c r="A28" s="364"/>
      <c r="B28" s="365"/>
      <c r="C28" s="365"/>
      <c r="D28" s="365"/>
      <c r="E28" s="365"/>
    </row>
    <row r="29" spans="1:11" s="15" customFormat="1" ht="12" customHeight="1">
      <c r="A29" s="362"/>
      <c r="B29" s="363"/>
      <c r="C29" s="363"/>
      <c r="D29" s="363"/>
      <c r="E29" s="363"/>
    </row>
    <row r="30" spans="1:11" s="15" customFormat="1" ht="15" customHeight="1">
      <c r="A30" s="251"/>
      <c r="E30" s="93"/>
    </row>
    <row r="31" spans="1:11" s="15" customFormat="1" ht="15" customHeight="1">
      <c r="A31" s="199"/>
      <c r="E31" s="91"/>
    </row>
    <row r="32" spans="1:11" s="15" customFormat="1" ht="15" customHeight="1">
      <c r="A32" s="199"/>
      <c r="E32" s="92"/>
    </row>
    <row r="33" spans="1:5" s="15" customFormat="1" ht="15" customHeight="1">
      <c r="A33" s="199"/>
      <c r="E33" s="92"/>
    </row>
    <row r="34" spans="1:5" s="15" customFormat="1" ht="15" customHeight="1">
      <c r="A34" s="199"/>
      <c r="E34" s="88"/>
    </row>
    <row r="35" spans="1:5" s="15" customFormat="1" ht="15" customHeight="1">
      <c r="A35" s="199"/>
      <c r="E35" s="123"/>
    </row>
    <row r="36" spans="1:5" s="15" customFormat="1" ht="15" customHeight="1">
      <c r="A36" s="199"/>
      <c r="E36" s="11"/>
    </row>
    <row r="37" spans="1:5" s="15" customFormat="1" ht="15" customHeight="1">
      <c r="A37" s="199"/>
    </row>
    <row r="38" spans="1:5" s="15" customFormat="1" ht="15" customHeight="1">
      <c r="A38" s="199"/>
      <c r="E38" s="11"/>
    </row>
    <row r="39" spans="1:5" s="15" customFormat="1" ht="15" customHeight="1">
      <c r="A39" s="199"/>
      <c r="E39" s="11"/>
    </row>
    <row r="40" spans="1:5" s="15" customFormat="1" ht="15" customHeight="1">
      <c r="A40" s="199"/>
      <c r="E40" s="11"/>
    </row>
    <row r="41" spans="1:5" s="15" customFormat="1" ht="15" customHeight="1">
      <c r="A41" s="199"/>
      <c r="E41" s="11"/>
    </row>
    <row r="42" spans="1:5" s="15" customFormat="1" ht="15" customHeight="1">
      <c r="A42" s="199"/>
      <c r="E42" s="11"/>
    </row>
    <row r="43" spans="1:5" s="15" customFormat="1" ht="15" customHeight="1">
      <c r="A43" s="200"/>
      <c r="E43" s="11"/>
    </row>
    <row r="44" spans="1:5" s="15" customFormat="1" ht="15" customHeight="1">
      <c r="A44" s="201"/>
      <c r="E44" s="11"/>
    </row>
    <row r="45" spans="1:5" s="15" customFormat="1" ht="15" customHeight="1">
      <c r="E45" s="11"/>
    </row>
    <row r="46" spans="1:5" s="15" customFormat="1" ht="15" customHeight="1">
      <c r="E46" s="11"/>
    </row>
    <row r="47" spans="1:5" s="15" customFormat="1" ht="15" customHeight="1">
      <c r="E47" s="11"/>
    </row>
    <row r="48" spans="1:5"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ht="15" customHeight="1"/>
    <row r="79" spans="5:5" ht="15" customHeight="1"/>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sheetData>
  <mergeCells count="7">
    <mergeCell ref="A29:E29"/>
    <mergeCell ref="A1:C1"/>
    <mergeCell ref="A6:B6"/>
    <mergeCell ref="A7:A8"/>
    <mergeCell ref="B7:D7"/>
    <mergeCell ref="A28:E28"/>
    <mergeCell ref="A23:E23"/>
  </mergeCells>
  <hyperlinks>
    <hyperlink ref="F1" location="Índice!A1" display="Volver al índice"/>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dimension ref="A1:K464"/>
  <sheetViews>
    <sheetView workbookViewId="0">
      <selection activeCell="A22" sqref="A22:E22"/>
    </sheetView>
  </sheetViews>
  <sheetFormatPr baseColWidth="10" defaultColWidth="11.42578125" defaultRowHeight="12.75"/>
  <cols>
    <col min="1" max="1" width="23.7109375" style="11" customWidth="1"/>
    <col min="2" max="2" width="10.7109375" style="11" customWidth="1"/>
    <col min="3" max="5" width="9.7109375" style="11" customWidth="1"/>
    <col min="6" max="6" width="15" style="11" customWidth="1"/>
    <col min="7" max="16384" width="11.42578125" style="11"/>
  </cols>
  <sheetData>
    <row r="1" spans="1:11" s="2" customFormat="1" ht="15.75" customHeight="1">
      <c r="A1" s="335" t="s">
        <v>32</v>
      </c>
      <c r="B1" s="346"/>
      <c r="C1" s="346"/>
      <c r="D1" s="36"/>
      <c r="E1" s="37"/>
      <c r="F1" s="122" t="s">
        <v>99</v>
      </c>
    </row>
    <row r="2" spans="1:11" s="2" customFormat="1" ht="5.25" customHeight="1">
      <c r="A2" s="1"/>
      <c r="B2" s="1"/>
      <c r="C2" s="1"/>
      <c r="D2" s="1"/>
      <c r="E2" s="1"/>
    </row>
    <row r="3" spans="1:11" s="64" customFormat="1" ht="15" customHeight="1">
      <c r="A3" s="41" t="s">
        <v>1499</v>
      </c>
      <c r="B3" s="41"/>
      <c r="C3" s="41"/>
      <c r="D3" s="41"/>
      <c r="E3" s="41"/>
    </row>
    <row r="4" spans="1:11" s="64" customFormat="1" ht="15" customHeight="1">
      <c r="A4" s="42" t="s">
        <v>1498</v>
      </c>
      <c r="B4" s="65"/>
      <c r="C4" s="65"/>
      <c r="D4" s="65"/>
      <c r="E4" s="65"/>
      <c r="F4" s="66"/>
    </row>
    <row r="5" spans="1:11" s="68" customFormat="1" ht="6" customHeight="1">
      <c r="A5" s="49"/>
      <c r="B5" s="67"/>
      <c r="C5" s="67"/>
      <c r="D5" s="67"/>
      <c r="E5" s="67"/>
    </row>
    <row r="6" spans="1:11" s="8" customFormat="1" ht="15" customHeight="1" thickBot="1">
      <c r="A6" s="338" t="s">
        <v>1887</v>
      </c>
      <c r="B6" s="339"/>
      <c r="C6" s="9"/>
      <c r="D6" s="9"/>
      <c r="E6" s="9"/>
    </row>
    <row r="7" spans="1:11" s="64" customFormat="1" ht="21.75" customHeight="1">
      <c r="A7" s="340"/>
      <c r="B7" s="342"/>
      <c r="C7" s="342"/>
      <c r="D7" s="342"/>
      <c r="E7" s="121"/>
    </row>
    <row r="8" spans="1:11" s="64" customFormat="1" ht="21.75" customHeight="1">
      <c r="A8" s="341"/>
      <c r="B8" s="44" t="s">
        <v>34</v>
      </c>
      <c r="C8" s="44" t="s">
        <v>35</v>
      </c>
      <c r="D8" s="44" t="s">
        <v>36</v>
      </c>
      <c r="E8" s="44" t="s">
        <v>37</v>
      </c>
    </row>
    <row r="9" spans="1:11" s="8" customFormat="1" ht="21" customHeight="1">
      <c r="A9" s="53" t="s">
        <v>37</v>
      </c>
      <c r="B9" s="62">
        <f>SUM(B11:B27)</f>
        <v>28</v>
      </c>
      <c r="C9" s="62">
        <f>SUM(C11:C27)</f>
        <v>1</v>
      </c>
      <c r="D9" s="62">
        <f>SUM(D11:D27)</f>
        <v>0</v>
      </c>
      <c r="E9" s="62">
        <f>SUM(B9:D9)</f>
        <v>29</v>
      </c>
      <c r="F9" s="10"/>
    </row>
    <row r="10" spans="1:11" s="8" customFormat="1" ht="9" customHeight="1">
      <c r="A10" s="59"/>
      <c r="B10" s="63"/>
      <c r="C10" s="63"/>
      <c r="D10" s="63"/>
      <c r="E10" s="62"/>
    </row>
    <row r="11" spans="1:11" s="85" customFormat="1" ht="12" customHeight="1">
      <c r="A11" s="79" t="s">
        <v>1501</v>
      </c>
      <c r="B11" s="93">
        <v>2</v>
      </c>
      <c r="C11" s="93">
        <v>0</v>
      </c>
      <c r="D11" s="93">
        <v>0</v>
      </c>
      <c r="E11" s="62">
        <f t="shared" ref="E11:E20" si="0">SUM(B11:D11)</f>
        <v>2</v>
      </c>
      <c r="F11" s="39"/>
      <c r="G11" s="203"/>
      <c r="H11" s="204"/>
      <c r="I11" s="204"/>
      <c r="J11" s="205"/>
      <c r="K11" s="205"/>
    </row>
    <row r="12" spans="1:11" s="85" customFormat="1" ht="12" customHeight="1">
      <c r="A12" s="79" t="s">
        <v>1502</v>
      </c>
      <c r="B12" s="93">
        <v>4</v>
      </c>
      <c r="C12" s="93">
        <v>0</v>
      </c>
      <c r="D12" s="93">
        <v>0</v>
      </c>
      <c r="E12" s="62">
        <f t="shared" si="0"/>
        <v>4</v>
      </c>
      <c r="F12" s="40"/>
      <c r="G12" s="206"/>
      <c r="H12" s="204"/>
      <c r="I12" s="204"/>
      <c r="J12" s="205"/>
      <c r="K12" s="205"/>
    </row>
    <row r="13" spans="1:11" s="85" customFormat="1" ht="12" customHeight="1">
      <c r="A13" s="79" t="s">
        <v>1503</v>
      </c>
      <c r="B13" s="93">
        <v>5</v>
      </c>
      <c r="C13" s="93">
        <v>0</v>
      </c>
      <c r="D13" s="93">
        <v>0</v>
      </c>
      <c r="E13" s="62">
        <f t="shared" si="0"/>
        <v>5</v>
      </c>
      <c r="F13" s="40"/>
      <c r="G13" s="206"/>
      <c r="H13" s="204"/>
      <c r="I13" s="204"/>
      <c r="J13" s="205"/>
      <c r="K13" s="205"/>
    </row>
    <row r="14" spans="1:11" s="85" customFormat="1" ht="12" customHeight="1">
      <c r="A14" s="79" t="s">
        <v>1504</v>
      </c>
      <c r="B14" s="93">
        <v>2</v>
      </c>
      <c r="C14" s="93">
        <v>1</v>
      </c>
      <c r="D14" s="93">
        <v>0</v>
      </c>
      <c r="E14" s="62">
        <f t="shared" si="0"/>
        <v>3</v>
      </c>
      <c r="F14" s="40"/>
      <c r="G14" s="206"/>
      <c r="H14" s="204"/>
      <c r="I14" s="204"/>
      <c r="J14" s="205"/>
      <c r="K14" s="205"/>
    </row>
    <row r="15" spans="1:11" s="85" customFormat="1" ht="12" customHeight="1">
      <c r="A15" s="79" t="s">
        <v>1506</v>
      </c>
      <c r="B15" s="93">
        <v>5</v>
      </c>
      <c r="C15" s="93">
        <v>0</v>
      </c>
      <c r="D15" s="93">
        <v>0</v>
      </c>
      <c r="E15" s="62">
        <f t="shared" si="0"/>
        <v>5</v>
      </c>
      <c r="F15" s="40"/>
      <c r="G15" s="206"/>
      <c r="H15" s="204"/>
      <c r="I15" s="204"/>
      <c r="J15" s="205"/>
      <c r="K15" s="205"/>
    </row>
    <row r="16" spans="1:11" s="85" customFormat="1" ht="12" customHeight="1">
      <c r="A16" s="79" t="s">
        <v>1507</v>
      </c>
      <c r="B16" s="93">
        <v>3</v>
      </c>
      <c r="C16" s="93">
        <v>0</v>
      </c>
      <c r="D16" s="93">
        <v>0</v>
      </c>
      <c r="E16" s="62">
        <f t="shared" si="0"/>
        <v>3</v>
      </c>
      <c r="F16" s="40"/>
      <c r="G16" s="206"/>
      <c r="H16" s="204"/>
      <c r="I16" s="204"/>
      <c r="J16" s="205"/>
      <c r="K16" s="205"/>
    </row>
    <row r="17" spans="1:11" s="85" customFormat="1" ht="12" customHeight="1">
      <c r="A17" s="79" t="s">
        <v>1508</v>
      </c>
      <c r="B17" s="93">
        <v>1</v>
      </c>
      <c r="C17" s="93">
        <v>0</v>
      </c>
      <c r="D17" s="93">
        <v>0</v>
      </c>
      <c r="E17" s="62">
        <f t="shared" si="0"/>
        <v>1</v>
      </c>
      <c r="F17" s="39"/>
      <c r="G17" s="206"/>
      <c r="H17" s="204"/>
      <c r="I17" s="204"/>
      <c r="J17" s="205"/>
      <c r="K17" s="205"/>
    </row>
    <row r="18" spans="1:11" s="85" customFormat="1" ht="12" customHeight="1">
      <c r="A18" s="79" t="s">
        <v>1509</v>
      </c>
      <c r="B18" s="93">
        <v>2</v>
      </c>
      <c r="C18" s="93">
        <v>0</v>
      </c>
      <c r="D18" s="93">
        <v>0</v>
      </c>
      <c r="E18" s="62">
        <f t="shared" si="0"/>
        <v>2</v>
      </c>
      <c r="F18" s="40"/>
      <c r="G18" s="206"/>
      <c r="H18" s="204"/>
      <c r="I18" s="204"/>
      <c r="J18" s="205"/>
      <c r="K18" s="205"/>
    </row>
    <row r="19" spans="1:11" s="85" customFormat="1" ht="12" customHeight="1">
      <c r="A19" s="79" t="s">
        <v>1510</v>
      </c>
      <c r="B19" s="93">
        <v>1</v>
      </c>
      <c r="C19" s="93">
        <v>0</v>
      </c>
      <c r="D19" s="93">
        <v>0</v>
      </c>
      <c r="E19" s="62">
        <f t="shared" si="0"/>
        <v>1</v>
      </c>
      <c r="F19" s="40"/>
      <c r="G19" s="206"/>
      <c r="H19" s="204"/>
      <c r="I19" s="204"/>
      <c r="J19" s="205"/>
      <c r="K19" s="205"/>
    </row>
    <row r="20" spans="1:11" s="85" customFormat="1" ht="12" customHeight="1">
      <c r="A20" s="79" t="s">
        <v>1880</v>
      </c>
      <c r="B20" s="93">
        <v>3</v>
      </c>
      <c r="C20" s="93">
        <v>0</v>
      </c>
      <c r="D20" s="93">
        <v>0</v>
      </c>
      <c r="E20" s="62">
        <f t="shared" si="0"/>
        <v>3</v>
      </c>
      <c r="F20" s="40"/>
      <c r="G20" s="206"/>
      <c r="H20" s="204"/>
      <c r="I20" s="204"/>
      <c r="J20" s="205"/>
      <c r="K20" s="205"/>
    </row>
    <row r="21" spans="1:11" s="85" customFormat="1" ht="12" customHeight="1">
      <c r="A21" s="79"/>
      <c r="B21" s="93"/>
      <c r="C21" s="93"/>
      <c r="D21" s="93"/>
      <c r="E21" s="91"/>
      <c r="F21" s="40"/>
      <c r="G21" s="206"/>
      <c r="H21" s="204"/>
      <c r="I21" s="204"/>
      <c r="J21" s="205"/>
      <c r="K21" s="205"/>
    </row>
    <row r="22" spans="1:11" s="85" customFormat="1" ht="12" customHeight="1">
      <c r="A22" s="361" t="s">
        <v>19</v>
      </c>
      <c r="B22" s="361">
        <v>0</v>
      </c>
      <c r="C22" s="361">
        <v>0</v>
      </c>
      <c r="D22" s="361"/>
      <c r="E22" s="361"/>
      <c r="F22" s="40"/>
      <c r="G22" s="206"/>
      <c r="H22" s="204"/>
      <c r="I22" s="204"/>
      <c r="J22" s="205"/>
      <c r="K22" s="205"/>
    </row>
    <row r="23" spans="1:11" s="85" customFormat="1" ht="12" customHeight="1">
      <c r="A23" s="79"/>
      <c r="B23" s="93"/>
      <c r="C23" s="93"/>
      <c r="D23" s="93"/>
      <c r="E23" s="92"/>
      <c r="F23" s="40"/>
      <c r="G23" s="11"/>
      <c r="H23" s="11"/>
      <c r="I23" s="11"/>
    </row>
    <row r="24" spans="1:11" s="15" customFormat="1" ht="12" customHeight="1">
      <c r="A24" s="79"/>
      <c r="B24" s="93"/>
      <c r="C24" s="93"/>
      <c r="D24" s="93"/>
      <c r="E24" s="92"/>
      <c r="F24" s="39"/>
      <c r="G24" s="11"/>
      <c r="H24" s="11"/>
      <c r="I24" s="11"/>
    </row>
    <row r="25" spans="1:11" s="15" customFormat="1" ht="12" customHeight="1">
      <c r="A25" s="79"/>
      <c r="B25" s="93"/>
      <c r="C25" s="93"/>
      <c r="D25" s="93"/>
      <c r="E25" s="92"/>
      <c r="F25" s="40"/>
      <c r="G25" s="11"/>
      <c r="H25" s="11"/>
      <c r="I25" s="11"/>
    </row>
    <row r="26" spans="1:11" s="15" customFormat="1" ht="12" customHeight="1">
      <c r="A26" s="79"/>
      <c r="B26" s="93"/>
      <c r="C26" s="93"/>
      <c r="D26" s="93"/>
      <c r="E26" s="92"/>
      <c r="F26" s="39"/>
      <c r="G26" s="11"/>
      <c r="H26" s="11"/>
      <c r="I26" s="11"/>
    </row>
    <row r="27" spans="1:11" s="15" customFormat="1" ht="12" customHeight="1">
      <c r="A27" s="79"/>
      <c r="B27" s="93"/>
      <c r="C27" s="93"/>
      <c r="D27" s="93"/>
      <c r="E27" s="92"/>
      <c r="F27" s="40"/>
      <c r="G27" s="11"/>
      <c r="H27" s="11"/>
      <c r="I27" s="11"/>
    </row>
    <row r="28" spans="1:11" s="15" customFormat="1" ht="9" customHeight="1">
      <c r="A28" s="38"/>
      <c r="B28" s="89"/>
      <c r="C28" s="89"/>
      <c r="D28" s="89"/>
      <c r="E28" s="92"/>
      <c r="F28" s="39"/>
      <c r="G28" s="11"/>
      <c r="H28" s="11"/>
      <c r="I28" s="11"/>
    </row>
    <row r="29" spans="1:11" s="15" customFormat="1" ht="12.75" customHeight="1">
      <c r="A29" s="364"/>
      <c r="B29" s="365"/>
      <c r="C29" s="365"/>
      <c r="D29" s="365"/>
      <c r="E29" s="365"/>
    </row>
    <row r="30" spans="1:11" s="15" customFormat="1" ht="12" customHeight="1">
      <c r="A30" s="362"/>
      <c r="B30" s="363"/>
      <c r="C30" s="363"/>
      <c r="D30" s="363"/>
      <c r="E30" s="363"/>
    </row>
    <row r="31" spans="1:11" s="15" customFormat="1" ht="15" customHeight="1">
      <c r="E31" s="93"/>
    </row>
    <row r="32" spans="1:11" s="15" customFormat="1" ht="15" customHeight="1">
      <c r="E32" s="91"/>
    </row>
    <row r="33" spans="5:5" s="15" customFormat="1" ht="15" customHeight="1">
      <c r="E33" s="92"/>
    </row>
    <row r="34" spans="5:5" s="15" customFormat="1" ht="15" customHeight="1">
      <c r="E34" s="92"/>
    </row>
    <row r="35" spans="5:5" s="15" customFormat="1" ht="15" customHeight="1">
      <c r="E35" s="88"/>
    </row>
    <row r="36" spans="5:5" s="15" customFormat="1" ht="15" customHeight="1">
      <c r="E36" s="123"/>
    </row>
    <row r="37" spans="5:5" s="15" customFormat="1" ht="15" customHeight="1">
      <c r="E37" s="11"/>
    </row>
    <row r="38" spans="5:5" s="15" customFormat="1" ht="15" customHeight="1"/>
    <row r="39" spans="5:5" s="15" customFormat="1" ht="15" customHeight="1">
      <c r="E39" s="11"/>
    </row>
    <row r="40" spans="5:5" s="15" customFormat="1" ht="15" customHeight="1">
      <c r="E40" s="11"/>
    </row>
    <row r="41" spans="5:5" s="15" customFormat="1" ht="15" customHeight="1">
      <c r="E41" s="11"/>
    </row>
    <row r="42" spans="5:5" s="15" customFormat="1" ht="15" customHeight="1">
      <c r="E42" s="11"/>
    </row>
    <row r="43" spans="5:5" s="15" customFormat="1" ht="15" customHeight="1">
      <c r="E43" s="11"/>
    </row>
    <row r="44" spans="5:5" s="15" customFormat="1" ht="15" customHeight="1">
      <c r="E44" s="11"/>
    </row>
    <row r="45" spans="5:5" s="15" customFormat="1" ht="15" customHeight="1">
      <c r="E45" s="11"/>
    </row>
    <row r="46" spans="5:5" s="15" customFormat="1" ht="15" customHeight="1">
      <c r="E46" s="11"/>
    </row>
    <row r="47" spans="5:5" s="15" customFormat="1" ht="15" customHeight="1">
      <c r="E47" s="11"/>
    </row>
    <row r="48" spans="5:5"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ht="15" customHeight="1"/>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sheetData>
  <mergeCells count="7">
    <mergeCell ref="A30:E30"/>
    <mergeCell ref="A1:C1"/>
    <mergeCell ref="A6:B6"/>
    <mergeCell ref="A7:A8"/>
    <mergeCell ref="B7:D7"/>
    <mergeCell ref="A29:E29"/>
    <mergeCell ref="A22:E22"/>
  </mergeCells>
  <hyperlinks>
    <hyperlink ref="F1" location="Índice!A1" display="Volver al índice"/>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dimension ref="A1:I470"/>
  <sheetViews>
    <sheetView workbookViewId="0">
      <selection activeCell="C25" sqref="C25"/>
    </sheetView>
  </sheetViews>
  <sheetFormatPr baseColWidth="10" defaultColWidth="11.42578125" defaultRowHeight="12.75"/>
  <cols>
    <col min="1" max="1" width="41.710937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35" t="s">
        <v>32</v>
      </c>
      <c r="B1" s="346"/>
      <c r="C1" s="346"/>
      <c r="D1" s="36"/>
      <c r="E1" s="37"/>
      <c r="F1" s="193" t="s">
        <v>99</v>
      </c>
    </row>
    <row r="2" spans="1:9" s="2" customFormat="1" ht="5.25" customHeight="1">
      <c r="A2" s="1"/>
      <c r="B2" s="1"/>
      <c r="C2" s="1"/>
      <c r="D2" s="1"/>
      <c r="E2" s="1"/>
    </row>
    <row r="3" spans="1:9" s="64" customFormat="1" ht="15" customHeight="1">
      <c r="A3" s="41" t="s">
        <v>1512</v>
      </c>
      <c r="B3" s="41"/>
      <c r="C3" s="41"/>
      <c r="D3" s="41"/>
      <c r="E3" s="41"/>
    </row>
    <row r="4" spans="1:9" s="64" customFormat="1" ht="15" customHeight="1">
      <c r="A4" s="42" t="s">
        <v>1457</v>
      </c>
      <c r="B4" s="65"/>
      <c r="C4" s="65"/>
      <c r="D4" s="65"/>
      <c r="E4" s="65"/>
      <c r="F4" s="66"/>
    </row>
    <row r="5" spans="1:9" s="68" customFormat="1" ht="6" customHeight="1">
      <c r="A5" s="49"/>
      <c r="B5" s="67"/>
      <c r="C5" s="67"/>
      <c r="D5" s="67"/>
      <c r="E5" s="67"/>
    </row>
    <row r="6" spans="1:9" s="8" customFormat="1" ht="15" customHeight="1" thickBot="1">
      <c r="A6" s="338" t="s">
        <v>1887</v>
      </c>
      <c r="B6" s="339"/>
      <c r="C6" s="9"/>
      <c r="D6" s="9"/>
      <c r="E6" s="9"/>
    </row>
    <row r="7" spans="1:9" s="64" customFormat="1" ht="21.75" customHeight="1">
      <c r="A7" s="340"/>
      <c r="B7" s="342"/>
      <c r="C7" s="342"/>
      <c r="D7" s="342"/>
      <c r="E7" s="194"/>
    </row>
    <row r="8" spans="1:9" s="64" customFormat="1" ht="21.75" customHeight="1">
      <c r="A8" s="341"/>
      <c r="B8" s="44" t="s">
        <v>34</v>
      </c>
      <c r="C8" s="44" t="s">
        <v>35</v>
      </c>
      <c r="D8" s="44" t="s">
        <v>36</v>
      </c>
      <c r="E8" s="44" t="s">
        <v>37</v>
      </c>
    </row>
    <row r="9" spans="1:9" s="8" customFormat="1" ht="21" customHeight="1">
      <c r="A9" s="53" t="s">
        <v>37</v>
      </c>
      <c r="B9" s="62">
        <f>SUM(B11:B33)</f>
        <v>331</v>
      </c>
      <c r="C9" s="62">
        <f>SUM(C11:C33)</f>
        <v>1</v>
      </c>
      <c r="D9" s="62">
        <f>SUM(D11:D33)</f>
        <v>1</v>
      </c>
      <c r="E9" s="62">
        <f>SUM(B9:D9)</f>
        <v>333</v>
      </c>
      <c r="F9" s="10"/>
    </row>
    <row r="10" spans="1:9" s="8" customFormat="1" ht="9" customHeight="1">
      <c r="A10" s="59"/>
      <c r="B10" s="63"/>
      <c r="C10" s="63"/>
      <c r="D10" s="63"/>
      <c r="E10" s="62"/>
    </row>
    <row r="11" spans="1:9" s="85" customFormat="1" ht="12" customHeight="1">
      <c r="A11" s="79" t="s">
        <v>1513</v>
      </c>
      <c r="B11" s="290">
        <v>284</v>
      </c>
      <c r="C11" s="298">
        <v>1</v>
      </c>
      <c r="D11" s="290">
        <v>1</v>
      </c>
      <c r="E11" s="62">
        <f t="shared" ref="E11:E14" si="0">SUM(B11:D11)</f>
        <v>286</v>
      </c>
      <c r="F11" s="39"/>
      <c r="G11" s="11"/>
      <c r="H11" s="11"/>
      <c r="I11" s="11"/>
    </row>
    <row r="12" spans="1:9" s="85" customFormat="1" ht="12" customHeight="1">
      <c r="A12" s="79" t="s">
        <v>1514</v>
      </c>
      <c r="B12" s="290">
        <v>27</v>
      </c>
      <c r="C12" s="298">
        <v>0</v>
      </c>
      <c r="D12" s="298">
        <v>0</v>
      </c>
      <c r="E12" s="62">
        <f t="shared" si="0"/>
        <v>27</v>
      </c>
      <c r="F12" s="40"/>
      <c r="G12" s="11"/>
      <c r="H12" s="11"/>
      <c r="I12" s="11"/>
    </row>
    <row r="13" spans="1:9" s="85" customFormat="1" ht="12" customHeight="1">
      <c r="A13" s="79" t="s">
        <v>1881</v>
      </c>
      <c r="B13" s="290">
        <v>7</v>
      </c>
      <c r="C13" s="298">
        <v>0</v>
      </c>
      <c r="D13" s="298">
        <v>0</v>
      </c>
      <c r="E13" s="62">
        <f t="shared" si="0"/>
        <v>7</v>
      </c>
      <c r="F13" s="40"/>
      <c r="G13" s="11"/>
      <c r="H13" s="11"/>
      <c r="I13" s="11"/>
    </row>
    <row r="14" spans="1:9" s="85" customFormat="1" ht="12" customHeight="1">
      <c r="A14" s="79" t="s">
        <v>1882</v>
      </c>
      <c r="B14" s="290">
        <v>13</v>
      </c>
      <c r="C14" s="298">
        <v>0</v>
      </c>
      <c r="D14" s="298">
        <v>0</v>
      </c>
      <c r="E14" s="62">
        <f t="shared" si="0"/>
        <v>13</v>
      </c>
      <c r="F14" s="40"/>
      <c r="G14" s="11"/>
      <c r="H14" s="11"/>
      <c r="I14" s="11"/>
    </row>
    <row r="15" spans="1:9" s="85" customFormat="1" ht="12" customHeight="1">
      <c r="A15" s="79"/>
      <c r="B15" s="93"/>
      <c r="C15" s="290"/>
      <c r="D15" s="93"/>
      <c r="E15" s="91"/>
      <c r="F15" s="40"/>
      <c r="G15" s="11"/>
      <c r="H15" s="11"/>
      <c r="I15" s="11"/>
    </row>
    <row r="16" spans="1:9" s="85" customFormat="1" ht="29.25" customHeight="1">
      <c r="A16" s="361" t="s">
        <v>19</v>
      </c>
      <c r="B16" s="361">
        <v>0</v>
      </c>
      <c r="C16" s="361">
        <v>0</v>
      </c>
      <c r="D16" s="361"/>
      <c r="E16" s="361"/>
      <c r="F16" s="40"/>
      <c r="G16" s="11"/>
      <c r="H16" s="11"/>
      <c r="I16" s="11"/>
    </row>
    <row r="17" spans="1:9" s="85" customFormat="1" ht="12" customHeight="1">
      <c r="A17" s="79"/>
      <c r="B17" s="93"/>
      <c r="C17" s="93"/>
      <c r="D17" s="93"/>
      <c r="E17" s="92"/>
      <c r="F17" s="40"/>
      <c r="G17" s="11"/>
      <c r="H17" s="11"/>
      <c r="I17" s="11"/>
    </row>
    <row r="18" spans="1:9" s="15" customFormat="1" ht="12" customHeight="1">
      <c r="A18" s="79"/>
      <c r="B18" s="93"/>
      <c r="C18" s="93"/>
      <c r="D18" s="93"/>
      <c r="E18" s="92"/>
      <c r="F18" s="39"/>
      <c r="G18" s="11"/>
      <c r="H18" s="11"/>
      <c r="I18" s="11"/>
    </row>
    <row r="19" spans="1:9" s="15" customFormat="1" ht="12" customHeight="1">
      <c r="A19" s="79"/>
      <c r="B19" s="93"/>
      <c r="C19" s="93"/>
      <c r="D19" s="93"/>
      <c r="E19" s="92"/>
      <c r="F19" s="40"/>
      <c r="G19" s="11"/>
      <c r="H19" s="11"/>
      <c r="I19" s="11"/>
    </row>
    <row r="20" spans="1:9" s="15" customFormat="1" ht="12" customHeight="1">
      <c r="A20" s="79"/>
      <c r="B20" s="93"/>
      <c r="C20" s="93"/>
      <c r="D20" s="93"/>
      <c r="E20" s="92"/>
      <c r="F20" s="40"/>
      <c r="G20" s="11"/>
      <c r="H20" s="11"/>
      <c r="I20" s="11"/>
    </row>
    <row r="21" spans="1:9" s="15" customFormat="1" ht="12" customHeight="1">
      <c r="A21" s="79"/>
      <c r="B21" s="93"/>
      <c r="C21" s="93"/>
      <c r="D21" s="93"/>
      <c r="E21" s="92"/>
      <c r="F21" s="40"/>
      <c r="G21" s="11"/>
      <c r="H21" s="11"/>
      <c r="I21" s="11"/>
    </row>
    <row r="22" spans="1:9" s="15" customFormat="1" ht="12" customHeight="1">
      <c r="A22" s="79"/>
      <c r="B22" s="93"/>
      <c r="C22" s="93"/>
      <c r="D22" s="93"/>
      <c r="E22" s="91"/>
      <c r="F22" s="40"/>
      <c r="G22" s="11"/>
      <c r="H22" s="11"/>
      <c r="I22" s="11"/>
    </row>
    <row r="23" spans="1:9" s="15" customFormat="1" ht="12" customHeight="1">
      <c r="A23" s="79"/>
      <c r="B23" s="93"/>
      <c r="C23" s="93"/>
      <c r="D23" s="93"/>
      <c r="E23" s="92"/>
      <c r="F23" s="40"/>
      <c r="G23" s="11"/>
      <c r="H23" s="11"/>
      <c r="I23" s="11"/>
    </row>
    <row r="24" spans="1:9" s="15" customFormat="1" ht="12" customHeight="1">
      <c r="A24" s="79"/>
      <c r="B24" s="93"/>
      <c r="C24" s="93"/>
      <c r="D24" s="93"/>
      <c r="E24" s="92"/>
      <c r="F24" s="40"/>
      <c r="G24" s="11"/>
      <c r="H24" s="11"/>
      <c r="I24" s="11"/>
    </row>
    <row r="25" spans="1:9" s="15" customFormat="1" ht="12" customHeight="1">
      <c r="A25" s="79"/>
      <c r="B25" s="93"/>
      <c r="C25" s="93"/>
      <c r="D25" s="93"/>
      <c r="E25" s="92"/>
      <c r="F25" s="39"/>
      <c r="G25" s="11"/>
      <c r="H25" s="11"/>
      <c r="I25" s="11"/>
    </row>
    <row r="26" spans="1:9" s="15" customFormat="1" ht="12" customHeight="1">
      <c r="A26" s="79"/>
      <c r="B26" s="93"/>
      <c r="C26" s="93"/>
      <c r="D26" s="93"/>
      <c r="E26" s="92"/>
      <c r="F26" s="40"/>
      <c r="G26" s="11"/>
      <c r="H26" s="11"/>
      <c r="I26" s="11"/>
    </row>
    <row r="27" spans="1:9" s="15" customFormat="1" ht="12" customHeight="1">
      <c r="A27" s="79"/>
      <c r="B27" s="93"/>
      <c r="C27" s="93"/>
      <c r="D27" s="93"/>
      <c r="E27" s="92"/>
      <c r="F27" s="40"/>
      <c r="G27" s="11"/>
      <c r="H27" s="11"/>
      <c r="I27" s="11"/>
    </row>
    <row r="28" spans="1:9" s="15" customFormat="1" ht="12" customHeight="1">
      <c r="A28" s="78"/>
      <c r="B28" s="93"/>
      <c r="C28" s="93"/>
      <c r="D28" s="93"/>
      <c r="E28" s="92"/>
      <c r="F28" s="40"/>
      <c r="G28" s="11"/>
      <c r="H28" s="11"/>
      <c r="I28" s="11"/>
    </row>
    <row r="29" spans="1:9" s="15" customFormat="1" ht="12" customHeight="1">
      <c r="A29" s="79"/>
      <c r="B29" s="93"/>
      <c r="C29" s="93"/>
      <c r="D29" s="93"/>
      <c r="E29" s="92"/>
      <c r="F29" s="40"/>
      <c r="G29" s="11"/>
      <c r="H29" s="11"/>
      <c r="I29" s="11"/>
    </row>
    <row r="30" spans="1:9" s="15" customFormat="1" ht="12" customHeight="1">
      <c r="A30" s="79"/>
      <c r="B30" s="93"/>
      <c r="C30" s="93"/>
      <c r="D30" s="93"/>
      <c r="E30" s="93"/>
      <c r="F30" s="40"/>
      <c r="G30" s="11"/>
      <c r="H30" s="11"/>
      <c r="I30" s="11"/>
    </row>
    <row r="31" spans="1:9" s="15" customFormat="1" ht="12" customHeight="1">
      <c r="A31" s="79"/>
      <c r="B31" s="93"/>
      <c r="C31" s="93"/>
      <c r="D31" s="93"/>
      <c r="E31" s="91"/>
      <c r="F31" s="40"/>
      <c r="G31" s="11"/>
      <c r="H31" s="11"/>
      <c r="I31" s="11"/>
    </row>
    <row r="32" spans="1:9" s="15" customFormat="1" ht="12" customHeight="1">
      <c r="A32" s="79"/>
      <c r="B32" s="93"/>
      <c r="C32" s="93"/>
      <c r="D32" s="93"/>
      <c r="E32" s="92"/>
      <c r="F32" s="39"/>
      <c r="G32" s="11"/>
      <c r="H32" s="11"/>
      <c r="I32" s="11"/>
    </row>
    <row r="33" spans="1:9" s="15" customFormat="1" ht="12" customHeight="1">
      <c r="A33" s="79"/>
      <c r="B33" s="93"/>
      <c r="C33" s="93"/>
      <c r="D33" s="93"/>
      <c r="E33" s="92"/>
      <c r="F33" s="40"/>
      <c r="G33" s="11"/>
      <c r="H33" s="11"/>
      <c r="I33" s="11"/>
    </row>
    <row r="34" spans="1:9" s="15" customFormat="1" ht="9" customHeight="1">
      <c r="A34" s="38"/>
      <c r="B34" s="89"/>
      <c r="C34" s="89"/>
      <c r="D34" s="89"/>
      <c r="E34" s="92"/>
      <c r="F34" s="39"/>
      <c r="G34" s="11"/>
      <c r="H34" s="11"/>
      <c r="I34" s="11"/>
    </row>
    <row r="35" spans="1:9" s="15" customFormat="1" ht="12.75" customHeight="1">
      <c r="A35" s="364"/>
      <c r="B35" s="365"/>
      <c r="C35" s="365"/>
      <c r="D35" s="365"/>
      <c r="E35" s="365"/>
    </row>
    <row r="36" spans="1:9" s="15" customFormat="1" ht="12" customHeight="1">
      <c r="A36" s="362"/>
      <c r="B36" s="363"/>
      <c r="C36" s="363"/>
      <c r="D36" s="363"/>
      <c r="E36" s="363"/>
    </row>
    <row r="37" spans="1:9" s="15" customFormat="1" ht="15" customHeight="1">
      <c r="E37" s="93"/>
    </row>
    <row r="38" spans="1:9" s="15" customFormat="1" ht="15" customHeight="1">
      <c r="E38" s="91"/>
    </row>
    <row r="39" spans="1:9" s="15" customFormat="1" ht="15" customHeight="1">
      <c r="E39" s="92"/>
    </row>
    <row r="40" spans="1:9" s="15" customFormat="1" ht="15" customHeight="1">
      <c r="E40" s="92"/>
    </row>
    <row r="41" spans="1:9" s="15" customFormat="1" ht="15" customHeight="1">
      <c r="E41" s="88"/>
    </row>
    <row r="42" spans="1:9" s="15" customFormat="1" ht="15" customHeight="1">
      <c r="E42" s="195"/>
    </row>
    <row r="43" spans="1:9" s="15" customFormat="1" ht="15" customHeight="1">
      <c r="E43" s="11"/>
    </row>
    <row r="44" spans="1:9" s="15" customFormat="1" ht="15" customHeight="1"/>
    <row r="45" spans="1:9" s="15" customFormat="1" ht="15" customHeight="1">
      <c r="E45" s="11"/>
    </row>
    <row r="46" spans="1:9" s="15" customFormat="1" ht="15" customHeight="1">
      <c r="E46" s="11"/>
    </row>
    <row r="47" spans="1:9" s="15" customFormat="1" ht="15" customHeight="1">
      <c r="E47" s="11"/>
    </row>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ht="15" customHeight="1"/>
    <row r="86" spans="5:5" ht="15" customHeight="1"/>
    <row r="87" spans="5:5" ht="15" customHeight="1"/>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sheetData>
  <mergeCells count="7">
    <mergeCell ref="A36:E36"/>
    <mergeCell ref="A1:C1"/>
    <mergeCell ref="A6:B6"/>
    <mergeCell ref="A7:A8"/>
    <mergeCell ref="B7:D7"/>
    <mergeCell ref="A35:E35"/>
    <mergeCell ref="A16:E16"/>
  </mergeCells>
  <hyperlinks>
    <hyperlink ref="F1" location="Índice!A1" display="Volver al índice"/>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dimension ref="A1:I470"/>
  <sheetViews>
    <sheetView tabSelected="1" workbookViewId="0">
      <selection activeCell="G19" sqref="G19"/>
    </sheetView>
  </sheetViews>
  <sheetFormatPr baseColWidth="10" defaultColWidth="11.42578125" defaultRowHeight="12.75"/>
  <cols>
    <col min="1" max="1" width="37.14062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35" t="s">
        <v>32</v>
      </c>
      <c r="B1" s="346"/>
      <c r="C1" s="346"/>
      <c r="D1" s="36"/>
      <c r="E1" s="37"/>
      <c r="F1" s="193" t="s">
        <v>99</v>
      </c>
    </row>
    <row r="2" spans="1:9" s="2" customFormat="1" ht="5.25" customHeight="1">
      <c r="A2" s="1"/>
      <c r="B2" s="1"/>
      <c r="C2" s="1"/>
      <c r="D2" s="1"/>
      <c r="E2" s="1"/>
    </row>
    <row r="3" spans="1:9" s="64" customFormat="1" ht="15" customHeight="1">
      <c r="A3" s="41" t="s">
        <v>1511</v>
      </c>
      <c r="B3" s="41"/>
      <c r="C3" s="41"/>
      <c r="D3" s="41"/>
      <c r="E3" s="41"/>
    </row>
    <row r="4" spans="1:9" s="64" customFormat="1" ht="15" customHeight="1">
      <c r="A4" s="42" t="s">
        <v>1457</v>
      </c>
      <c r="B4" s="65"/>
      <c r="C4" s="65"/>
      <c r="D4" s="65"/>
      <c r="E4" s="65"/>
      <c r="F4" s="66"/>
    </row>
    <row r="5" spans="1:9" s="68" customFormat="1" ht="6" customHeight="1">
      <c r="A5" s="49"/>
      <c r="B5" s="67"/>
      <c r="C5" s="67"/>
      <c r="D5" s="67"/>
      <c r="E5" s="67"/>
    </row>
    <row r="6" spans="1:9" s="8" customFormat="1" ht="15" customHeight="1" thickBot="1">
      <c r="A6" s="338" t="s">
        <v>1887</v>
      </c>
      <c r="B6" s="339"/>
      <c r="C6" s="9"/>
      <c r="D6" s="9"/>
      <c r="E6" s="9"/>
    </row>
    <row r="7" spans="1:9" s="64" customFormat="1" ht="21.75" customHeight="1">
      <c r="A7" s="340"/>
      <c r="B7" s="342"/>
      <c r="C7" s="342"/>
      <c r="D7" s="342"/>
      <c r="E7" s="194"/>
    </row>
    <row r="8" spans="1:9" s="64" customFormat="1" ht="21.75" customHeight="1">
      <c r="A8" s="341"/>
      <c r="B8" s="44" t="s">
        <v>34</v>
      </c>
      <c r="C8" s="44" t="s">
        <v>35</v>
      </c>
      <c r="D8" s="44" t="s">
        <v>36</v>
      </c>
      <c r="E8" s="44" t="s">
        <v>37</v>
      </c>
    </row>
    <row r="9" spans="1:9" s="8" customFormat="1" ht="21" customHeight="1">
      <c r="A9" s="53" t="s">
        <v>37</v>
      </c>
      <c r="B9" s="62">
        <f>SUM(B11:B33)</f>
        <v>28</v>
      </c>
      <c r="C9" s="62">
        <f>SUM(C11:C33)</f>
        <v>1</v>
      </c>
      <c r="D9" s="62">
        <f>SUM(D11:D33)</f>
        <v>0</v>
      </c>
      <c r="E9" s="62">
        <f>SUM(B9:D9)</f>
        <v>29</v>
      </c>
      <c r="F9" s="10"/>
    </row>
    <row r="10" spans="1:9" s="8" customFormat="1" ht="9" customHeight="1">
      <c r="A10" s="59"/>
      <c r="B10" s="63"/>
      <c r="C10" s="63"/>
      <c r="D10" s="63"/>
      <c r="E10" s="62"/>
    </row>
    <row r="11" spans="1:9" s="85" customFormat="1" ht="12" customHeight="1">
      <c r="A11" s="79" t="s">
        <v>1513</v>
      </c>
      <c r="B11" s="196">
        <v>21</v>
      </c>
      <c r="C11" s="196">
        <v>1</v>
      </c>
      <c r="D11" s="196">
        <v>0</v>
      </c>
      <c r="E11" s="62">
        <f>SUM(B11:D11)</f>
        <v>22</v>
      </c>
      <c r="F11" s="39"/>
      <c r="G11" s="11"/>
      <c r="H11" s="11"/>
      <c r="I11" s="11"/>
    </row>
    <row r="12" spans="1:9" s="85" customFormat="1" ht="12" customHeight="1">
      <c r="A12" s="79" t="s">
        <v>1514</v>
      </c>
      <c r="B12" s="196">
        <v>7</v>
      </c>
      <c r="C12" s="196">
        <v>0</v>
      </c>
      <c r="D12" s="196">
        <v>0</v>
      </c>
      <c r="E12" s="62">
        <f>SUM(B12:D12)</f>
        <v>7</v>
      </c>
      <c r="F12" s="39"/>
      <c r="G12" s="11"/>
      <c r="H12" s="11"/>
      <c r="I12" s="11"/>
    </row>
    <row r="13" spans="1:9" s="85" customFormat="1" ht="12" customHeight="1">
      <c r="A13" s="79"/>
      <c r="B13" s="93"/>
      <c r="C13" s="93"/>
      <c r="D13" s="93"/>
      <c r="E13" s="91"/>
      <c r="F13" s="40"/>
      <c r="G13" s="11"/>
      <c r="H13" s="11"/>
      <c r="I13" s="11"/>
    </row>
    <row r="14" spans="1:9" s="85" customFormat="1" ht="12" customHeight="1">
      <c r="A14" s="79"/>
      <c r="B14" s="93"/>
      <c r="C14" s="93"/>
      <c r="D14" s="93"/>
      <c r="E14" s="92"/>
      <c r="F14" s="40"/>
      <c r="G14" s="11"/>
      <c r="H14" s="11"/>
      <c r="I14" s="11"/>
    </row>
    <row r="15" spans="1:9" s="85" customFormat="1" ht="29.25" customHeight="1">
      <c r="A15" s="361" t="s">
        <v>19</v>
      </c>
      <c r="B15" s="361">
        <v>0</v>
      </c>
      <c r="C15" s="361">
        <v>0</v>
      </c>
      <c r="D15" s="361"/>
      <c r="E15" s="361"/>
      <c r="F15" s="40"/>
      <c r="G15" s="11"/>
      <c r="H15" s="11"/>
      <c r="I15" s="11"/>
    </row>
    <row r="16" spans="1:9" s="15" customFormat="1" ht="12" customHeight="1">
      <c r="A16" s="79"/>
      <c r="B16" s="93"/>
      <c r="C16" s="93"/>
      <c r="D16" s="93"/>
      <c r="E16" s="92"/>
      <c r="F16" s="39"/>
      <c r="G16" s="11"/>
      <c r="H16" s="11"/>
      <c r="I16" s="11"/>
    </row>
    <row r="17" spans="1:9" s="15" customFormat="1" ht="12" customHeight="1">
      <c r="A17" s="79"/>
      <c r="B17" s="93"/>
      <c r="C17" s="93"/>
      <c r="D17" s="93"/>
      <c r="E17" s="92"/>
      <c r="F17" s="40"/>
      <c r="G17" s="11"/>
      <c r="H17" s="11"/>
      <c r="I17" s="11"/>
    </row>
    <row r="18" spans="1:9" s="15" customFormat="1" ht="12" customHeight="1">
      <c r="A18" s="79"/>
      <c r="B18" s="93"/>
      <c r="C18" s="93"/>
      <c r="D18" s="93"/>
      <c r="E18" s="92"/>
      <c r="F18" s="40"/>
      <c r="G18" s="11"/>
      <c r="H18" s="11"/>
      <c r="I18" s="11"/>
    </row>
    <row r="19" spans="1:9" s="15" customFormat="1" ht="12" customHeight="1">
      <c r="A19" s="78"/>
      <c r="B19" s="93"/>
      <c r="C19" s="93"/>
      <c r="D19" s="93"/>
      <c r="E19" s="92"/>
      <c r="F19" s="40"/>
      <c r="G19" s="11"/>
      <c r="H19" s="11"/>
      <c r="I19" s="11"/>
    </row>
    <row r="20" spans="1:9" s="15" customFormat="1" ht="12" customHeight="1">
      <c r="A20" s="79"/>
      <c r="B20" s="93"/>
      <c r="C20" s="93"/>
      <c r="D20" s="93"/>
      <c r="E20" s="92"/>
      <c r="F20" s="40"/>
      <c r="G20" s="11"/>
      <c r="H20" s="11"/>
      <c r="I20" s="11"/>
    </row>
    <row r="21" spans="1:9" s="15" customFormat="1" ht="12" customHeight="1">
      <c r="A21" s="79"/>
      <c r="B21" s="93"/>
      <c r="C21" s="93"/>
      <c r="D21" s="93"/>
      <c r="E21" s="93"/>
      <c r="F21" s="40"/>
      <c r="G21" s="11"/>
      <c r="H21" s="11"/>
      <c r="I21" s="11"/>
    </row>
    <row r="22" spans="1:9" s="15" customFormat="1" ht="12" customHeight="1">
      <c r="A22" s="79"/>
      <c r="B22" s="93"/>
      <c r="C22" s="93"/>
      <c r="D22" s="93"/>
      <c r="E22" s="91"/>
      <c r="F22" s="40"/>
      <c r="G22" s="11"/>
      <c r="H22" s="11"/>
      <c r="I22" s="11"/>
    </row>
    <row r="23" spans="1:9" s="15" customFormat="1" ht="12" customHeight="1">
      <c r="A23" s="79"/>
      <c r="B23" s="93"/>
      <c r="C23" s="93"/>
      <c r="D23" s="93"/>
      <c r="E23" s="92"/>
      <c r="F23" s="40"/>
      <c r="G23" s="11"/>
      <c r="H23" s="11"/>
      <c r="I23" s="11"/>
    </row>
    <row r="24" spans="1:9" s="15" customFormat="1" ht="12" customHeight="1">
      <c r="A24" s="79"/>
      <c r="B24" s="93"/>
      <c r="C24" s="93"/>
      <c r="D24" s="93"/>
      <c r="E24" s="92"/>
      <c r="F24" s="40"/>
      <c r="G24" s="11"/>
      <c r="H24" s="11"/>
      <c r="I24" s="11"/>
    </row>
    <row r="25" spans="1:9" s="15" customFormat="1" ht="12" customHeight="1">
      <c r="A25" s="79"/>
      <c r="B25" s="93"/>
      <c r="C25" s="93"/>
      <c r="D25" s="93"/>
      <c r="E25" s="92"/>
      <c r="F25" s="39"/>
      <c r="G25" s="11"/>
      <c r="H25" s="11"/>
      <c r="I25" s="11"/>
    </row>
    <row r="26" spans="1:9" s="15" customFormat="1" ht="12" customHeight="1">
      <c r="A26" s="79"/>
      <c r="B26" s="93"/>
      <c r="C26" s="93"/>
      <c r="D26" s="93"/>
      <c r="E26" s="92"/>
      <c r="F26" s="40"/>
      <c r="G26" s="11"/>
      <c r="H26" s="11"/>
      <c r="I26" s="11"/>
    </row>
    <row r="27" spans="1:9" s="15" customFormat="1" ht="12" customHeight="1">
      <c r="A27" s="79"/>
      <c r="B27" s="93"/>
      <c r="C27" s="93"/>
      <c r="D27" s="93"/>
      <c r="E27" s="92"/>
      <c r="F27" s="40"/>
      <c r="G27" s="11"/>
      <c r="H27" s="11"/>
      <c r="I27" s="11"/>
    </row>
    <row r="28" spans="1:9" s="15" customFormat="1" ht="12" customHeight="1">
      <c r="A28" s="78"/>
      <c r="B28" s="93"/>
      <c r="C28" s="93"/>
      <c r="D28" s="93"/>
      <c r="E28" s="92"/>
      <c r="F28" s="40"/>
      <c r="G28" s="11"/>
      <c r="H28" s="11"/>
      <c r="I28" s="11"/>
    </row>
    <row r="29" spans="1:9" s="15" customFormat="1" ht="12" customHeight="1">
      <c r="A29" s="79"/>
      <c r="B29" s="93"/>
      <c r="C29" s="93"/>
      <c r="D29" s="93"/>
      <c r="E29" s="92"/>
      <c r="F29" s="40"/>
      <c r="G29" s="11"/>
      <c r="H29" s="11"/>
      <c r="I29" s="11"/>
    </row>
    <row r="30" spans="1:9" s="15" customFormat="1" ht="12" customHeight="1">
      <c r="A30" s="79"/>
      <c r="B30" s="93"/>
      <c r="C30" s="93"/>
      <c r="D30" s="93"/>
      <c r="E30" s="93"/>
      <c r="F30" s="40"/>
      <c r="G30" s="11"/>
      <c r="H30" s="11"/>
      <c r="I30" s="11"/>
    </row>
    <row r="31" spans="1:9" s="15" customFormat="1" ht="12" customHeight="1">
      <c r="A31" s="79"/>
      <c r="B31" s="93"/>
      <c r="C31" s="93"/>
      <c r="D31" s="93"/>
      <c r="E31" s="91"/>
      <c r="F31" s="40"/>
      <c r="G31" s="11"/>
      <c r="H31" s="11"/>
      <c r="I31" s="11"/>
    </row>
    <row r="32" spans="1:9" s="15" customFormat="1" ht="12" customHeight="1">
      <c r="A32" s="79"/>
      <c r="B32" s="93"/>
      <c r="C32" s="93"/>
      <c r="D32" s="93"/>
      <c r="E32" s="92"/>
      <c r="F32" s="39"/>
      <c r="G32" s="11"/>
      <c r="H32" s="11"/>
      <c r="I32" s="11"/>
    </row>
    <row r="33" spans="1:9" s="15" customFormat="1" ht="12" customHeight="1">
      <c r="A33" s="79"/>
      <c r="B33" s="93"/>
      <c r="C33" s="93"/>
      <c r="D33" s="93"/>
      <c r="E33" s="92"/>
      <c r="F33" s="40"/>
      <c r="G33" s="11"/>
      <c r="H33" s="11"/>
      <c r="I33" s="11"/>
    </row>
    <row r="34" spans="1:9" s="15" customFormat="1" ht="9" customHeight="1">
      <c r="A34" s="38"/>
      <c r="B34" s="89"/>
      <c r="C34" s="89"/>
      <c r="D34" s="89"/>
      <c r="E34" s="92"/>
      <c r="F34" s="39"/>
      <c r="G34" s="11"/>
      <c r="H34" s="11"/>
      <c r="I34" s="11"/>
    </row>
    <row r="35" spans="1:9" s="15" customFormat="1" ht="12.75" customHeight="1">
      <c r="A35" s="364"/>
      <c r="B35" s="365"/>
      <c r="C35" s="365"/>
      <c r="D35" s="365"/>
      <c r="E35" s="365"/>
    </row>
    <row r="36" spans="1:9" s="15" customFormat="1" ht="12" customHeight="1">
      <c r="A36" s="362"/>
      <c r="B36" s="363"/>
      <c r="C36" s="363"/>
      <c r="D36" s="363"/>
      <c r="E36" s="363"/>
    </row>
    <row r="37" spans="1:9" s="15" customFormat="1" ht="15" customHeight="1">
      <c r="E37" s="93"/>
    </row>
    <row r="38" spans="1:9" s="15" customFormat="1" ht="15" customHeight="1">
      <c r="E38" s="91"/>
    </row>
    <row r="39" spans="1:9" s="15" customFormat="1" ht="15" customHeight="1">
      <c r="E39" s="92"/>
    </row>
    <row r="40" spans="1:9" s="15" customFormat="1" ht="15" customHeight="1">
      <c r="E40" s="92"/>
    </row>
    <row r="41" spans="1:9" s="15" customFormat="1" ht="15" customHeight="1">
      <c r="E41" s="88"/>
    </row>
    <row r="42" spans="1:9" s="15" customFormat="1" ht="15" customHeight="1">
      <c r="E42" s="195"/>
    </row>
    <row r="43" spans="1:9" s="15" customFormat="1" ht="15" customHeight="1">
      <c r="E43" s="11"/>
    </row>
    <row r="44" spans="1:9" s="15" customFormat="1" ht="15" customHeight="1"/>
    <row r="45" spans="1:9" s="15" customFormat="1" ht="15" customHeight="1">
      <c r="E45" s="11"/>
    </row>
    <row r="46" spans="1:9" s="15" customFormat="1" ht="15" customHeight="1">
      <c r="E46" s="11"/>
    </row>
    <row r="47" spans="1:9" s="15" customFormat="1" ht="15" customHeight="1">
      <c r="E47" s="11"/>
    </row>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ht="15" customHeight="1"/>
    <row r="86" spans="5:5" ht="15" customHeight="1"/>
    <row r="87" spans="5:5" ht="15" customHeight="1"/>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sheetData>
  <mergeCells count="7">
    <mergeCell ref="A36:E36"/>
    <mergeCell ref="A1:C1"/>
    <mergeCell ref="A6:B6"/>
    <mergeCell ref="A7:A8"/>
    <mergeCell ref="B7:D7"/>
    <mergeCell ref="A35:E35"/>
    <mergeCell ref="A15:E15"/>
  </mergeCells>
  <hyperlinks>
    <hyperlink ref="F1" location="Índice!A1" display="Volver al índice"/>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dimension ref="A1:I5"/>
  <sheetViews>
    <sheetView workbookViewId="0">
      <selection activeCell="J5" sqref="J5"/>
    </sheetView>
  </sheetViews>
  <sheetFormatPr baseColWidth="10" defaultColWidth="11.42578125" defaultRowHeight="15"/>
  <cols>
    <col min="1" max="16384" width="11.42578125" style="192"/>
  </cols>
  <sheetData>
    <row r="1" spans="1:9" ht="12.75" customHeight="1">
      <c r="A1" s="366" t="s">
        <v>32</v>
      </c>
      <c r="B1" s="366"/>
      <c r="C1" s="366"/>
      <c r="D1" s="366"/>
      <c r="E1" s="366"/>
      <c r="F1" s="366"/>
      <c r="G1" s="366"/>
      <c r="H1" s="366"/>
      <c r="I1" s="366"/>
    </row>
    <row r="3" spans="1:9" ht="12.75" customHeight="1">
      <c r="A3" s="366" t="s">
        <v>1549</v>
      </c>
      <c r="B3" s="366"/>
      <c r="C3" s="366"/>
      <c r="D3" s="366"/>
      <c r="E3" s="366"/>
      <c r="F3" s="366"/>
      <c r="G3" s="366"/>
      <c r="H3" s="366"/>
      <c r="I3" s="366"/>
    </row>
    <row r="5" spans="1:9" ht="151.9" customHeight="1">
      <c r="A5" s="367" t="s">
        <v>1550</v>
      </c>
      <c r="B5" s="368"/>
      <c r="C5" s="368"/>
      <c r="D5" s="368"/>
      <c r="E5" s="368"/>
      <c r="F5" s="368"/>
      <c r="G5" s="368"/>
      <c r="H5" s="368"/>
      <c r="I5" s="368"/>
    </row>
  </sheetData>
  <mergeCells count="3">
    <mergeCell ref="A3:I3"/>
    <mergeCell ref="A1:I1"/>
    <mergeCell ref="A5:I5"/>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dimension ref="A1:M371"/>
  <sheetViews>
    <sheetView topLeftCell="A230" workbookViewId="0">
      <selection activeCell="B245" sqref="B245"/>
    </sheetView>
  </sheetViews>
  <sheetFormatPr baseColWidth="10" defaultRowHeight="12.75"/>
  <cols>
    <col min="1" max="1" width="7" style="98" customWidth="1"/>
    <col min="2" max="2" width="69.28515625" customWidth="1"/>
  </cols>
  <sheetData>
    <row r="1" spans="1:2" ht="20.100000000000001" customHeight="1">
      <c r="A1" s="369" t="s">
        <v>157</v>
      </c>
      <c r="B1" s="369"/>
    </row>
    <row r="2" spans="1:2" ht="20.100000000000001" customHeight="1">
      <c r="A2" s="96" t="s">
        <v>100</v>
      </c>
      <c r="B2" s="97" t="s">
        <v>158</v>
      </c>
    </row>
    <row r="3" spans="1:2" ht="20.100000000000001" customHeight="1">
      <c r="A3" s="96" t="s">
        <v>159</v>
      </c>
      <c r="B3" s="97" t="s">
        <v>160</v>
      </c>
    </row>
    <row r="4" spans="1:2" ht="20.100000000000001" customHeight="1">
      <c r="A4" s="96" t="s">
        <v>101</v>
      </c>
      <c r="B4" s="97" t="s">
        <v>161</v>
      </c>
    </row>
    <row r="5" spans="1:2" ht="20.100000000000001" customHeight="1">
      <c r="A5" s="96" t="s">
        <v>102</v>
      </c>
      <c r="B5" s="97" t="s">
        <v>162</v>
      </c>
    </row>
    <row r="6" spans="1:2" ht="20.100000000000001" customHeight="1">
      <c r="A6" s="96" t="s">
        <v>103</v>
      </c>
      <c r="B6" s="97" t="s">
        <v>163</v>
      </c>
    </row>
    <row r="7" spans="1:2" ht="20.100000000000001" customHeight="1">
      <c r="A7" s="96" t="s">
        <v>104</v>
      </c>
      <c r="B7" s="97" t="s">
        <v>164</v>
      </c>
    </row>
    <row r="8" spans="1:2" ht="20.100000000000001" customHeight="1">
      <c r="A8" s="96" t="s">
        <v>165</v>
      </c>
      <c r="B8" s="97" t="s">
        <v>166</v>
      </c>
    </row>
    <row r="9" spans="1:2" ht="20.100000000000001" customHeight="1">
      <c r="A9" s="96" t="s">
        <v>105</v>
      </c>
      <c r="B9" s="97" t="s">
        <v>167</v>
      </c>
    </row>
    <row r="10" spans="1:2" ht="20.100000000000001" customHeight="1">
      <c r="A10" s="96" t="s">
        <v>106</v>
      </c>
      <c r="B10" s="97" t="s">
        <v>168</v>
      </c>
    </row>
    <row r="11" spans="1:2" ht="20.100000000000001" customHeight="1">
      <c r="A11" s="96" t="s">
        <v>107</v>
      </c>
      <c r="B11" s="97" t="s">
        <v>169</v>
      </c>
    </row>
    <row r="12" spans="1:2" ht="20.100000000000001" customHeight="1">
      <c r="A12" s="96" t="s">
        <v>170</v>
      </c>
      <c r="B12" s="97" t="s">
        <v>171</v>
      </c>
    </row>
    <row r="13" spans="1:2" ht="20.100000000000001" customHeight="1">
      <c r="A13" s="96" t="s">
        <v>172</v>
      </c>
      <c r="B13" s="97" t="s">
        <v>173</v>
      </c>
    </row>
    <row r="14" spans="1:2" ht="20.100000000000001" customHeight="1">
      <c r="A14" s="96" t="s">
        <v>174</v>
      </c>
      <c r="B14" s="97" t="s">
        <v>175</v>
      </c>
    </row>
    <row r="15" spans="1:2" ht="20.100000000000001" customHeight="1">
      <c r="A15" s="96" t="s">
        <v>108</v>
      </c>
      <c r="B15" s="97" t="s">
        <v>176</v>
      </c>
    </row>
    <row r="16" spans="1:2" ht="20.100000000000001" customHeight="1">
      <c r="A16" s="96" t="s">
        <v>177</v>
      </c>
      <c r="B16" s="97" t="s">
        <v>178</v>
      </c>
    </row>
    <row r="17" spans="1:2" ht="20.100000000000001" customHeight="1">
      <c r="A17" s="96" t="s">
        <v>109</v>
      </c>
      <c r="B17" s="97" t="s">
        <v>179</v>
      </c>
    </row>
    <row r="18" spans="1:2" ht="20.100000000000001" customHeight="1">
      <c r="A18" s="96" t="s">
        <v>110</v>
      </c>
      <c r="B18" s="97" t="s">
        <v>180</v>
      </c>
    </row>
    <row r="19" spans="1:2" ht="20.100000000000001" customHeight="1">
      <c r="A19" s="96" t="s">
        <v>111</v>
      </c>
      <c r="B19" s="97" t="s">
        <v>181</v>
      </c>
    </row>
    <row r="20" spans="1:2" ht="20.100000000000001" customHeight="1">
      <c r="A20" s="96" t="s">
        <v>112</v>
      </c>
      <c r="B20" s="97" t="s">
        <v>182</v>
      </c>
    </row>
    <row r="21" spans="1:2" ht="20.100000000000001" customHeight="1">
      <c r="A21" s="96" t="s">
        <v>113</v>
      </c>
      <c r="B21" s="97" t="s">
        <v>183</v>
      </c>
    </row>
    <row r="22" spans="1:2" ht="20.100000000000001" customHeight="1">
      <c r="A22" s="96" t="s">
        <v>114</v>
      </c>
      <c r="B22" s="97" t="s">
        <v>184</v>
      </c>
    </row>
    <row r="23" spans="1:2" ht="20.100000000000001" customHeight="1">
      <c r="A23" s="96" t="s">
        <v>115</v>
      </c>
      <c r="B23" s="97" t="s">
        <v>185</v>
      </c>
    </row>
    <row r="24" spans="1:2" ht="20.100000000000001" customHeight="1">
      <c r="A24" s="96" t="s">
        <v>152</v>
      </c>
      <c r="B24" s="97" t="s">
        <v>186</v>
      </c>
    </row>
    <row r="25" spans="1:2" ht="20.100000000000001" customHeight="1">
      <c r="A25" s="96" t="s">
        <v>116</v>
      </c>
      <c r="B25" s="97" t="s">
        <v>187</v>
      </c>
    </row>
    <row r="26" spans="1:2" ht="20.100000000000001" customHeight="1">
      <c r="A26" s="96" t="s">
        <v>117</v>
      </c>
      <c r="B26" s="97" t="s">
        <v>188</v>
      </c>
    </row>
    <row r="27" spans="1:2" ht="20.100000000000001" customHeight="1">
      <c r="A27" s="96" t="s">
        <v>118</v>
      </c>
      <c r="B27" s="97" t="s">
        <v>189</v>
      </c>
    </row>
    <row r="28" spans="1:2" ht="20.100000000000001" customHeight="1">
      <c r="A28" s="96" t="s">
        <v>119</v>
      </c>
      <c r="B28" s="97" t="s">
        <v>190</v>
      </c>
    </row>
    <row r="29" spans="1:2" ht="20.100000000000001" customHeight="1">
      <c r="A29" s="96" t="s">
        <v>120</v>
      </c>
      <c r="B29" s="97" t="s">
        <v>191</v>
      </c>
    </row>
    <row r="30" spans="1:2" ht="20.100000000000001" customHeight="1">
      <c r="A30" s="96" t="s">
        <v>192</v>
      </c>
      <c r="B30" s="97" t="s">
        <v>193</v>
      </c>
    </row>
    <row r="31" spans="1:2" ht="20.100000000000001" customHeight="1">
      <c r="A31" s="96" t="s">
        <v>121</v>
      </c>
      <c r="B31" s="97" t="s">
        <v>194</v>
      </c>
    </row>
    <row r="32" spans="1:2" ht="20.100000000000001" customHeight="1">
      <c r="A32" s="96" t="s">
        <v>122</v>
      </c>
      <c r="B32" s="97" t="s">
        <v>195</v>
      </c>
    </row>
    <row r="33" spans="1:2" ht="20.100000000000001" customHeight="1">
      <c r="A33" s="96" t="s">
        <v>196</v>
      </c>
      <c r="B33" s="97" t="s">
        <v>197</v>
      </c>
    </row>
    <row r="34" spans="1:2" ht="20.100000000000001" customHeight="1">
      <c r="A34" s="96" t="s">
        <v>123</v>
      </c>
      <c r="B34" s="97" t="s">
        <v>198</v>
      </c>
    </row>
    <row r="35" spans="1:2" ht="20.100000000000001" customHeight="1">
      <c r="A35" s="96" t="s">
        <v>124</v>
      </c>
      <c r="B35" s="97" t="s">
        <v>199</v>
      </c>
    </row>
    <row r="36" spans="1:2" ht="20.100000000000001" customHeight="1">
      <c r="A36" s="96" t="s">
        <v>125</v>
      </c>
      <c r="B36" s="97" t="s">
        <v>200</v>
      </c>
    </row>
    <row r="37" spans="1:2" ht="20.100000000000001" customHeight="1">
      <c r="A37" s="96" t="s">
        <v>126</v>
      </c>
      <c r="B37" s="97" t="s">
        <v>201</v>
      </c>
    </row>
    <row r="38" spans="1:2" ht="20.100000000000001" customHeight="1">
      <c r="A38" s="96" t="s">
        <v>202</v>
      </c>
      <c r="B38" s="97" t="s">
        <v>203</v>
      </c>
    </row>
    <row r="39" spans="1:2" ht="20.100000000000001" customHeight="1">
      <c r="A39" s="96" t="s">
        <v>127</v>
      </c>
      <c r="B39" s="97" t="s">
        <v>204</v>
      </c>
    </row>
    <row r="40" spans="1:2" ht="20.100000000000001" customHeight="1">
      <c r="A40" s="96" t="s">
        <v>128</v>
      </c>
      <c r="B40" s="97" t="s">
        <v>205</v>
      </c>
    </row>
    <row r="41" spans="1:2" ht="20.100000000000001" customHeight="1">
      <c r="A41" s="96" t="s">
        <v>129</v>
      </c>
      <c r="B41" s="97" t="s">
        <v>206</v>
      </c>
    </row>
    <row r="42" spans="1:2" ht="20.100000000000001" customHeight="1">
      <c r="A42" s="96" t="s">
        <v>207</v>
      </c>
      <c r="B42" s="97" t="s">
        <v>208</v>
      </c>
    </row>
    <row r="43" spans="1:2" ht="20.100000000000001" customHeight="1">
      <c r="A43" s="96" t="s">
        <v>130</v>
      </c>
      <c r="B43" s="97" t="s">
        <v>209</v>
      </c>
    </row>
    <row r="44" spans="1:2" ht="20.100000000000001" customHeight="1">
      <c r="A44" s="96" t="s">
        <v>131</v>
      </c>
      <c r="B44" s="97" t="s">
        <v>210</v>
      </c>
    </row>
    <row r="45" spans="1:2" ht="20.100000000000001" customHeight="1">
      <c r="A45" s="96" t="s">
        <v>211</v>
      </c>
      <c r="B45" s="97" t="s">
        <v>212</v>
      </c>
    </row>
    <row r="46" spans="1:2" ht="20.100000000000001" customHeight="1">
      <c r="A46" s="96" t="s">
        <v>213</v>
      </c>
      <c r="B46" s="97" t="s">
        <v>214</v>
      </c>
    </row>
    <row r="47" spans="1:2" ht="20.100000000000001" customHeight="1">
      <c r="A47" s="96" t="s">
        <v>132</v>
      </c>
      <c r="B47" s="97" t="s">
        <v>215</v>
      </c>
    </row>
    <row r="48" spans="1:2" ht="20.100000000000001" customHeight="1">
      <c r="A48" s="96" t="s">
        <v>216</v>
      </c>
      <c r="B48" s="97" t="s">
        <v>217</v>
      </c>
    </row>
    <row r="49" spans="1:2" ht="20.100000000000001" customHeight="1">
      <c r="A49" s="96" t="s">
        <v>218</v>
      </c>
      <c r="B49" s="97" t="s">
        <v>219</v>
      </c>
    </row>
    <row r="50" spans="1:2" ht="20.100000000000001" customHeight="1">
      <c r="A50" s="96" t="s">
        <v>220</v>
      </c>
      <c r="B50" s="97" t="s">
        <v>221</v>
      </c>
    </row>
    <row r="51" spans="1:2" ht="20.100000000000001" customHeight="1">
      <c r="A51" s="96">
        <v>100</v>
      </c>
      <c r="B51" s="97" t="s">
        <v>222</v>
      </c>
    </row>
    <row r="52" spans="1:2" ht="20.100000000000001" customHeight="1">
      <c r="A52" s="96">
        <v>101</v>
      </c>
      <c r="B52" s="97" t="s">
        <v>223</v>
      </c>
    </row>
    <row r="53" spans="1:2" ht="20.100000000000001" customHeight="1">
      <c r="A53" s="96">
        <v>102</v>
      </c>
      <c r="B53" s="97" t="s">
        <v>224</v>
      </c>
    </row>
    <row r="54" spans="1:2" ht="20.100000000000001" customHeight="1">
      <c r="A54" s="96">
        <v>103</v>
      </c>
      <c r="B54" s="97" t="s">
        <v>225</v>
      </c>
    </row>
    <row r="55" spans="1:2" ht="20.100000000000001" customHeight="1">
      <c r="A55" s="96">
        <v>109</v>
      </c>
      <c r="B55" s="97" t="s">
        <v>226</v>
      </c>
    </row>
    <row r="56" spans="1:2" ht="20.100000000000001" customHeight="1">
      <c r="A56" s="96">
        <v>110</v>
      </c>
      <c r="B56" s="97" t="s">
        <v>227</v>
      </c>
    </row>
    <row r="57" spans="1:2" ht="20.100000000000001" customHeight="1">
      <c r="A57" s="96">
        <v>111</v>
      </c>
      <c r="B57" s="97" t="s">
        <v>228</v>
      </c>
    </row>
    <row r="58" spans="1:2" ht="20.100000000000001" customHeight="1">
      <c r="A58" s="96">
        <v>112</v>
      </c>
      <c r="B58" s="97" t="s">
        <v>229</v>
      </c>
    </row>
    <row r="59" spans="1:2" ht="20.100000000000001" customHeight="1">
      <c r="A59" s="96">
        <v>119</v>
      </c>
      <c r="B59" s="97" t="s">
        <v>230</v>
      </c>
    </row>
    <row r="60" spans="1:2" ht="20.100000000000001" customHeight="1">
      <c r="A60" s="96">
        <v>120</v>
      </c>
      <c r="B60" s="97" t="s">
        <v>231</v>
      </c>
    </row>
    <row r="61" spans="1:2" ht="20.100000000000001" customHeight="1">
      <c r="A61" s="96">
        <v>121</v>
      </c>
      <c r="B61" s="97" t="s">
        <v>232</v>
      </c>
    </row>
    <row r="62" spans="1:2" ht="20.100000000000001" customHeight="1">
      <c r="A62" s="96">
        <v>122</v>
      </c>
      <c r="B62" s="97" t="s">
        <v>233</v>
      </c>
    </row>
    <row r="63" spans="1:2" ht="20.100000000000001" customHeight="1">
      <c r="A63" s="96">
        <v>129</v>
      </c>
      <c r="B63" s="97" t="s">
        <v>234</v>
      </c>
    </row>
    <row r="64" spans="1:2" ht="20.100000000000001" customHeight="1">
      <c r="A64" s="96">
        <v>999</v>
      </c>
      <c r="B64" s="97" t="s">
        <v>235</v>
      </c>
    </row>
    <row r="65" spans="1:2" ht="20.100000000000001" customHeight="1">
      <c r="A65" s="370" t="s">
        <v>236</v>
      </c>
      <c r="B65" s="370"/>
    </row>
    <row r="66" spans="1:2" ht="20.100000000000001" customHeight="1">
      <c r="A66" s="96" t="s">
        <v>100</v>
      </c>
      <c r="B66" s="97" t="s">
        <v>158</v>
      </c>
    </row>
    <row r="67" spans="1:2" ht="20.100000000000001" customHeight="1">
      <c r="A67" s="96" t="s">
        <v>159</v>
      </c>
      <c r="B67" s="97" t="s">
        <v>237</v>
      </c>
    </row>
    <row r="68" spans="1:2" ht="20.100000000000001" customHeight="1">
      <c r="A68" s="96" t="s">
        <v>101</v>
      </c>
      <c r="B68" s="97" t="s">
        <v>238</v>
      </c>
    </row>
    <row r="69" spans="1:2" ht="20.100000000000001" customHeight="1">
      <c r="A69" s="96" t="s">
        <v>102</v>
      </c>
      <c r="B69" s="97" t="s">
        <v>239</v>
      </c>
    </row>
    <row r="70" spans="1:2" ht="20.100000000000001" customHeight="1">
      <c r="A70" s="96" t="s">
        <v>104</v>
      </c>
      <c r="B70" s="97" t="s">
        <v>240</v>
      </c>
    </row>
    <row r="71" spans="1:2" ht="20.100000000000001" customHeight="1">
      <c r="A71" s="96" t="s">
        <v>165</v>
      </c>
      <c r="B71" s="97" t="s">
        <v>241</v>
      </c>
    </row>
    <row r="72" spans="1:2" ht="20.100000000000001" customHeight="1">
      <c r="A72" s="96" t="s">
        <v>105</v>
      </c>
      <c r="B72" s="97" t="s">
        <v>242</v>
      </c>
    </row>
    <row r="73" spans="1:2" ht="20.100000000000001" customHeight="1">
      <c r="A73" s="96" t="s">
        <v>106</v>
      </c>
      <c r="B73" s="97" t="s">
        <v>243</v>
      </c>
    </row>
    <row r="74" spans="1:2" ht="20.100000000000001" customHeight="1">
      <c r="A74" s="96" t="s">
        <v>107</v>
      </c>
      <c r="B74" s="97" t="s">
        <v>244</v>
      </c>
    </row>
    <row r="75" spans="1:2" ht="20.100000000000001" customHeight="1">
      <c r="A75" s="96" t="s">
        <v>170</v>
      </c>
      <c r="B75" s="97" t="s">
        <v>245</v>
      </c>
    </row>
    <row r="76" spans="1:2" ht="20.100000000000001" customHeight="1">
      <c r="A76" s="96" t="s">
        <v>172</v>
      </c>
      <c r="B76" s="97" t="s">
        <v>246</v>
      </c>
    </row>
    <row r="77" spans="1:2" ht="20.100000000000001" customHeight="1">
      <c r="A77" s="96" t="s">
        <v>108</v>
      </c>
      <c r="B77" s="97" t="s">
        <v>247</v>
      </c>
    </row>
    <row r="78" spans="1:2" ht="20.100000000000001" customHeight="1">
      <c r="A78" s="96" t="s">
        <v>177</v>
      </c>
      <c r="B78" s="97" t="s">
        <v>248</v>
      </c>
    </row>
    <row r="79" spans="1:2" ht="20.100000000000001" customHeight="1">
      <c r="A79" s="96" t="s">
        <v>109</v>
      </c>
      <c r="B79" s="97" t="s">
        <v>249</v>
      </c>
    </row>
    <row r="80" spans="1:2" ht="20.100000000000001" customHeight="1">
      <c r="A80" s="96" t="s">
        <v>110</v>
      </c>
      <c r="B80" s="97" t="s">
        <v>250</v>
      </c>
    </row>
    <row r="81" spans="1:2" ht="20.100000000000001" customHeight="1">
      <c r="A81" s="96" t="s">
        <v>111</v>
      </c>
      <c r="B81" s="97" t="s">
        <v>251</v>
      </c>
    </row>
    <row r="82" spans="1:2" ht="20.100000000000001" customHeight="1">
      <c r="A82" s="96" t="s">
        <v>112</v>
      </c>
      <c r="B82" s="97" t="s">
        <v>252</v>
      </c>
    </row>
    <row r="83" spans="1:2" ht="20.100000000000001" customHeight="1">
      <c r="A83" s="96" t="s">
        <v>113</v>
      </c>
      <c r="B83" s="97" t="s">
        <v>253</v>
      </c>
    </row>
    <row r="84" spans="1:2" ht="20.100000000000001" customHeight="1">
      <c r="A84" s="96" t="s">
        <v>115</v>
      </c>
      <c r="B84" s="97" t="s">
        <v>254</v>
      </c>
    </row>
    <row r="85" spans="1:2" ht="20.100000000000001" customHeight="1">
      <c r="A85" s="96" t="s">
        <v>152</v>
      </c>
      <c r="B85" s="97" t="s">
        <v>255</v>
      </c>
    </row>
    <row r="86" spans="1:2" ht="20.100000000000001" customHeight="1">
      <c r="A86" s="96" t="s">
        <v>116</v>
      </c>
      <c r="B86" s="97" t="s">
        <v>256</v>
      </c>
    </row>
    <row r="87" spans="1:2" ht="20.100000000000001" customHeight="1">
      <c r="A87" s="96" t="s">
        <v>117</v>
      </c>
      <c r="B87" s="97" t="s">
        <v>257</v>
      </c>
    </row>
    <row r="88" spans="1:2" ht="20.100000000000001" customHeight="1">
      <c r="A88" s="96" t="s">
        <v>118</v>
      </c>
      <c r="B88" s="97" t="s">
        <v>258</v>
      </c>
    </row>
    <row r="89" spans="1:2" ht="20.100000000000001" customHeight="1">
      <c r="A89" s="96" t="s">
        <v>120</v>
      </c>
      <c r="B89" s="97" t="s">
        <v>259</v>
      </c>
    </row>
    <row r="90" spans="1:2" ht="20.100000000000001" customHeight="1">
      <c r="A90" s="96" t="s">
        <v>192</v>
      </c>
      <c r="B90" s="97" t="s">
        <v>260</v>
      </c>
    </row>
    <row r="91" spans="1:2" ht="20.100000000000001" customHeight="1">
      <c r="A91" s="96" t="s">
        <v>121</v>
      </c>
      <c r="B91" s="97" t="s">
        <v>261</v>
      </c>
    </row>
    <row r="92" spans="1:2" ht="20.100000000000001" customHeight="1">
      <c r="A92" s="96" t="s">
        <v>153</v>
      </c>
      <c r="B92" s="97" t="s">
        <v>262</v>
      </c>
    </row>
    <row r="93" spans="1:2" ht="20.100000000000001" customHeight="1">
      <c r="A93" s="96" t="s">
        <v>263</v>
      </c>
      <c r="B93" s="97" t="s">
        <v>264</v>
      </c>
    </row>
    <row r="94" spans="1:2" ht="20.100000000000001" customHeight="1">
      <c r="A94" s="96" t="s">
        <v>265</v>
      </c>
      <c r="B94" s="97" t="s">
        <v>266</v>
      </c>
    </row>
    <row r="95" spans="1:2" ht="20.100000000000001" customHeight="1">
      <c r="A95" s="96" t="s">
        <v>267</v>
      </c>
      <c r="B95" s="97" t="s">
        <v>268</v>
      </c>
    </row>
    <row r="96" spans="1:2" ht="20.100000000000001" customHeight="1">
      <c r="A96" s="96" t="s">
        <v>122</v>
      </c>
      <c r="B96" s="97" t="s">
        <v>269</v>
      </c>
    </row>
    <row r="97" spans="1:2" ht="20.100000000000001" customHeight="1">
      <c r="A97" s="96" t="s">
        <v>196</v>
      </c>
      <c r="B97" s="97" t="s">
        <v>270</v>
      </c>
    </row>
    <row r="98" spans="1:2" ht="20.100000000000001" customHeight="1">
      <c r="A98" s="96" t="s">
        <v>123</v>
      </c>
      <c r="B98" s="97" t="s">
        <v>271</v>
      </c>
    </row>
    <row r="99" spans="1:2" ht="20.100000000000001" customHeight="1">
      <c r="A99" s="96" t="s">
        <v>124</v>
      </c>
      <c r="B99" s="97" t="s">
        <v>272</v>
      </c>
    </row>
    <row r="100" spans="1:2" ht="20.100000000000001" customHeight="1">
      <c r="A100" s="96" t="s">
        <v>126</v>
      </c>
      <c r="B100" s="97" t="s">
        <v>273</v>
      </c>
    </row>
    <row r="101" spans="1:2" ht="20.100000000000001" customHeight="1">
      <c r="A101" s="96" t="s">
        <v>220</v>
      </c>
      <c r="B101" s="97" t="s">
        <v>274</v>
      </c>
    </row>
    <row r="102" spans="1:2" ht="20.100000000000001" customHeight="1">
      <c r="A102" s="369" t="s">
        <v>275</v>
      </c>
      <c r="B102" s="369"/>
    </row>
    <row r="103" spans="1:2" ht="20.100000000000001" customHeight="1">
      <c r="A103" s="96" t="s">
        <v>100</v>
      </c>
      <c r="B103" s="97" t="s">
        <v>158</v>
      </c>
    </row>
    <row r="104" spans="1:2" ht="20.100000000000001" customHeight="1">
      <c r="A104" s="96" t="s">
        <v>159</v>
      </c>
      <c r="B104" s="97" t="s">
        <v>276</v>
      </c>
    </row>
    <row r="105" spans="1:2" ht="20.100000000000001" customHeight="1">
      <c r="A105" s="96" t="s">
        <v>101</v>
      </c>
      <c r="B105" s="97" t="s">
        <v>277</v>
      </c>
    </row>
    <row r="106" spans="1:2" ht="20.100000000000001" customHeight="1">
      <c r="A106" s="96" t="s">
        <v>102</v>
      </c>
      <c r="B106" s="97" t="s">
        <v>278</v>
      </c>
    </row>
    <row r="107" spans="1:2" ht="20.100000000000001" customHeight="1">
      <c r="A107" s="96" t="s">
        <v>103</v>
      </c>
      <c r="B107" s="97" t="s">
        <v>279</v>
      </c>
    </row>
    <row r="108" spans="1:2" ht="20.100000000000001" customHeight="1">
      <c r="A108" s="96" t="s">
        <v>104</v>
      </c>
      <c r="B108" s="97" t="s">
        <v>280</v>
      </c>
    </row>
    <row r="109" spans="1:2" ht="20.100000000000001" customHeight="1">
      <c r="A109" s="96" t="s">
        <v>165</v>
      </c>
      <c r="B109" s="97" t="s">
        <v>281</v>
      </c>
    </row>
    <row r="110" spans="1:2" ht="20.100000000000001" customHeight="1">
      <c r="A110" s="96" t="s">
        <v>105</v>
      </c>
      <c r="B110" s="97" t="s">
        <v>282</v>
      </c>
    </row>
    <row r="111" spans="1:2" ht="20.100000000000001" customHeight="1">
      <c r="A111" s="96" t="s">
        <v>106</v>
      </c>
      <c r="B111" s="97" t="s">
        <v>283</v>
      </c>
    </row>
    <row r="112" spans="1:2" ht="20.100000000000001" customHeight="1">
      <c r="A112" s="96" t="s">
        <v>108</v>
      </c>
      <c r="B112" s="97" t="s">
        <v>284</v>
      </c>
    </row>
    <row r="113" spans="1:2" ht="20.100000000000001" customHeight="1">
      <c r="A113" s="96" t="s">
        <v>177</v>
      </c>
      <c r="B113" s="97" t="s">
        <v>285</v>
      </c>
    </row>
    <row r="114" spans="1:2" ht="20.100000000000001" customHeight="1">
      <c r="A114" s="96" t="s">
        <v>109</v>
      </c>
      <c r="B114" s="97" t="s">
        <v>286</v>
      </c>
    </row>
    <row r="115" spans="1:2" ht="20.100000000000001" customHeight="1">
      <c r="A115" s="96" t="s">
        <v>110</v>
      </c>
      <c r="B115" s="97" t="s">
        <v>287</v>
      </c>
    </row>
    <row r="116" spans="1:2" ht="20.100000000000001" customHeight="1">
      <c r="A116" s="96" t="s">
        <v>111</v>
      </c>
      <c r="B116" s="97" t="s">
        <v>288</v>
      </c>
    </row>
    <row r="117" spans="1:2" ht="20.100000000000001" customHeight="1">
      <c r="A117" s="96" t="s">
        <v>115</v>
      </c>
      <c r="B117" s="97" t="s">
        <v>289</v>
      </c>
    </row>
    <row r="118" spans="1:2" ht="20.100000000000001" customHeight="1">
      <c r="A118" s="96" t="s">
        <v>152</v>
      </c>
      <c r="B118" s="97" t="s">
        <v>290</v>
      </c>
    </row>
    <row r="119" spans="1:2" ht="20.100000000000001" customHeight="1">
      <c r="A119" s="96" t="s">
        <v>116</v>
      </c>
      <c r="B119" s="97" t="s">
        <v>291</v>
      </c>
    </row>
    <row r="120" spans="1:2" ht="20.100000000000001" customHeight="1">
      <c r="A120" s="96" t="s">
        <v>117</v>
      </c>
      <c r="B120" s="97" t="s">
        <v>292</v>
      </c>
    </row>
    <row r="121" spans="1:2" ht="20.100000000000001" customHeight="1">
      <c r="A121" s="96" t="s">
        <v>118</v>
      </c>
      <c r="B121" s="97" t="s">
        <v>293</v>
      </c>
    </row>
    <row r="122" spans="1:2" ht="20.100000000000001" customHeight="1">
      <c r="A122" s="96" t="s">
        <v>119</v>
      </c>
      <c r="B122" s="97" t="s">
        <v>294</v>
      </c>
    </row>
    <row r="123" spans="1:2" ht="20.100000000000001" customHeight="1">
      <c r="A123" s="96" t="s">
        <v>295</v>
      </c>
      <c r="B123" s="97" t="s">
        <v>296</v>
      </c>
    </row>
    <row r="124" spans="1:2" ht="20.100000000000001" customHeight="1">
      <c r="A124" s="96" t="s">
        <v>297</v>
      </c>
      <c r="B124" s="97" t="s">
        <v>298</v>
      </c>
    </row>
    <row r="125" spans="1:2" ht="20.100000000000001" customHeight="1">
      <c r="A125" s="96" t="s">
        <v>299</v>
      </c>
      <c r="B125" s="97" t="s">
        <v>300</v>
      </c>
    </row>
    <row r="126" spans="1:2" ht="20.100000000000001" customHeight="1">
      <c r="A126" s="96" t="s">
        <v>120</v>
      </c>
      <c r="B126" s="97" t="s">
        <v>301</v>
      </c>
    </row>
    <row r="127" spans="1:2" ht="20.100000000000001" customHeight="1">
      <c r="A127" s="96" t="s">
        <v>192</v>
      </c>
      <c r="B127" s="97" t="s">
        <v>302</v>
      </c>
    </row>
    <row r="128" spans="1:2" ht="20.100000000000001" customHeight="1">
      <c r="A128" s="96" t="s">
        <v>121</v>
      </c>
      <c r="B128" s="97" t="s">
        <v>303</v>
      </c>
    </row>
    <row r="129" spans="1:2" ht="20.100000000000001" customHeight="1">
      <c r="A129" s="96" t="s">
        <v>153</v>
      </c>
      <c r="B129" s="97" t="s">
        <v>304</v>
      </c>
    </row>
    <row r="130" spans="1:2" ht="20.100000000000001" customHeight="1">
      <c r="A130" s="96" t="s">
        <v>263</v>
      </c>
      <c r="B130" s="97" t="s">
        <v>305</v>
      </c>
    </row>
    <row r="131" spans="1:2" ht="20.100000000000001" customHeight="1">
      <c r="A131" s="96" t="s">
        <v>122</v>
      </c>
      <c r="B131" s="97" t="s">
        <v>306</v>
      </c>
    </row>
    <row r="132" spans="1:2" ht="20.100000000000001" customHeight="1">
      <c r="A132" s="96" t="s">
        <v>196</v>
      </c>
      <c r="B132" s="97" t="s">
        <v>307</v>
      </c>
    </row>
    <row r="133" spans="1:2" ht="20.100000000000001" customHeight="1">
      <c r="A133" s="96" t="s">
        <v>123</v>
      </c>
      <c r="B133" s="97" t="s">
        <v>308</v>
      </c>
    </row>
    <row r="134" spans="1:2" ht="20.100000000000001" customHeight="1">
      <c r="A134" s="96" t="s">
        <v>124</v>
      </c>
      <c r="B134" s="97" t="s">
        <v>309</v>
      </c>
    </row>
    <row r="135" spans="1:2" ht="20.100000000000001" customHeight="1">
      <c r="A135" s="96" t="s">
        <v>125</v>
      </c>
      <c r="B135" s="97" t="s">
        <v>310</v>
      </c>
    </row>
    <row r="136" spans="1:2" ht="20.100000000000001" customHeight="1">
      <c r="A136" s="96" t="s">
        <v>311</v>
      </c>
      <c r="B136" s="97" t="s">
        <v>312</v>
      </c>
    </row>
    <row r="137" spans="1:2" ht="20.100000000000001" customHeight="1">
      <c r="A137" s="96" t="s">
        <v>313</v>
      </c>
      <c r="B137" s="97" t="s">
        <v>314</v>
      </c>
    </row>
    <row r="138" spans="1:2" ht="20.100000000000001" customHeight="1">
      <c r="A138" s="96" t="s">
        <v>315</v>
      </c>
      <c r="B138" s="97" t="s">
        <v>316</v>
      </c>
    </row>
    <row r="139" spans="1:2" ht="20.100000000000001" customHeight="1">
      <c r="A139" s="96" t="s">
        <v>317</v>
      </c>
      <c r="B139" s="97" t="s">
        <v>318</v>
      </c>
    </row>
    <row r="140" spans="1:2" ht="20.100000000000001" customHeight="1">
      <c r="A140" s="96" t="s">
        <v>126</v>
      </c>
      <c r="B140" s="97" t="s">
        <v>319</v>
      </c>
    </row>
    <row r="141" spans="1:2" ht="20.100000000000001" customHeight="1">
      <c r="A141" s="96" t="s">
        <v>202</v>
      </c>
      <c r="B141" s="97" t="s">
        <v>320</v>
      </c>
    </row>
    <row r="142" spans="1:2" ht="20.100000000000001" customHeight="1">
      <c r="A142" s="96" t="s">
        <v>220</v>
      </c>
      <c r="B142" s="97" t="s">
        <v>321</v>
      </c>
    </row>
    <row r="143" spans="1:2" ht="20.100000000000001" customHeight="1">
      <c r="A143" s="369" t="s">
        <v>322</v>
      </c>
      <c r="B143" s="369"/>
    </row>
    <row r="144" spans="1:2" ht="20.100000000000001" customHeight="1">
      <c r="A144" s="96" t="s">
        <v>100</v>
      </c>
      <c r="B144" s="97" t="s">
        <v>158</v>
      </c>
    </row>
    <row r="145" spans="1:2" ht="20.100000000000001" customHeight="1">
      <c r="A145" s="96" t="s">
        <v>159</v>
      </c>
      <c r="B145" s="97" t="s">
        <v>323</v>
      </c>
    </row>
    <row r="146" spans="1:2" ht="20.100000000000001" customHeight="1">
      <c r="A146" s="96" t="s">
        <v>101</v>
      </c>
      <c r="B146" s="97" t="s">
        <v>324</v>
      </c>
    </row>
    <row r="147" spans="1:2" ht="20.100000000000001" customHeight="1">
      <c r="A147" s="96" t="s">
        <v>102</v>
      </c>
      <c r="B147" s="97" t="s">
        <v>325</v>
      </c>
    </row>
    <row r="148" spans="1:2" ht="20.100000000000001" customHeight="1">
      <c r="A148" s="96" t="s">
        <v>103</v>
      </c>
      <c r="B148" s="97" t="s">
        <v>326</v>
      </c>
    </row>
    <row r="149" spans="1:2" ht="20.100000000000001" customHeight="1">
      <c r="A149" s="96" t="s">
        <v>327</v>
      </c>
      <c r="B149" s="97" t="s">
        <v>328</v>
      </c>
    </row>
    <row r="150" spans="1:2" ht="20.100000000000001" customHeight="1">
      <c r="A150" s="96" t="s">
        <v>104</v>
      </c>
      <c r="B150" s="97" t="s">
        <v>329</v>
      </c>
    </row>
    <row r="151" spans="1:2" ht="20.100000000000001" customHeight="1">
      <c r="A151" s="96" t="s">
        <v>165</v>
      </c>
      <c r="B151" s="97" t="s">
        <v>330</v>
      </c>
    </row>
    <row r="152" spans="1:2" ht="20.100000000000001" customHeight="1">
      <c r="A152" s="96" t="s">
        <v>105</v>
      </c>
      <c r="B152" s="97" t="s">
        <v>331</v>
      </c>
    </row>
    <row r="153" spans="1:2" ht="20.100000000000001" customHeight="1">
      <c r="A153" s="96" t="s">
        <v>106</v>
      </c>
      <c r="B153" s="97" t="s">
        <v>332</v>
      </c>
    </row>
    <row r="154" spans="1:2" ht="20.100000000000001" customHeight="1">
      <c r="A154" s="96" t="s">
        <v>107</v>
      </c>
      <c r="B154" s="97" t="s">
        <v>333</v>
      </c>
    </row>
    <row r="155" spans="1:2" ht="20.100000000000001" customHeight="1">
      <c r="A155" s="96" t="s">
        <v>170</v>
      </c>
      <c r="B155" s="97" t="s">
        <v>334</v>
      </c>
    </row>
    <row r="156" spans="1:2" ht="20.100000000000001" customHeight="1">
      <c r="A156" s="96" t="s">
        <v>108</v>
      </c>
      <c r="B156" s="97" t="s">
        <v>335</v>
      </c>
    </row>
    <row r="157" spans="1:2" ht="20.100000000000001" customHeight="1">
      <c r="A157" s="96" t="s">
        <v>177</v>
      </c>
      <c r="B157" s="97" t="s">
        <v>336</v>
      </c>
    </row>
    <row r="158" spans="1:2" ht="20.100000000000001" customHeight="1">
      <c r="A158" s="96" t="s">
        <v>109</v>
      </c>
      <c r="B158" s="97" t="s">
        <v>337</v>
      </c>
    </row>
    <row r="159" spans="1:2" ht="20.100000000000001" customHeight="1">
      <c r="A159" s="96" t="s">
        <v>110</v>
      </c>
      <c r="B159" s="97" t="s">
        <v>338</v>
      </c>
    </row>
    <row r="160" spans="1:2" ht="20.100000000000001" customHeight="1">
      <c r="A160" s="96" t="s">
        <v>111</v>
      </c>
      <c r="B160" s="97" t="s">
        <v>339</v>
      </c>
    </row>
    <row r="161" spans="1:2" ht="20.100000000000001" customHeight="1">
      <c r="A161" s="96" t="s">
        <v>112</v>
      </c>
      <c r="B161" s="97" t="s">
        <v>340</v>
      </c>
    </row>
    <row r="162" spans="1:2" ht="20.100000000000001" customHeight="1">
      <c r="A162" s="96" t="s">
        <v>113</v>
      </c>
      <c r="B162" s="97" t="s">
        <v>341</v>
      </c>
    </row>
    <row r="163" spans="1:2" ht="20.100000000000001" customHeight="1">
      <c r="A163" s="96" t="s">
        <v>115</v>
      </c>
      <c r="B163" s="97" t="s">
        <v>342</v>
      </c>
    </row>
    <row r="164" spans="1:2" ht="20.100000000000001" customHeight="1">
      <c r="A164" s="96" t="s">
        <v>152</v>
      </c>
      <c r="B164" s="97" t="s">
        <v>343</v>
      </c>
    </row>
    <row r="165" spans="1:2" ht="20.100000000000001" customHeight="1">
      <c r="A165" s="96" t="s">
        <v>116</v>
      </c>
      <c r="B165" s="97" t="s">
        <v>344</v>
      </c>
    </row>
    <row r="166" spans="1:2" ht="20.100000000000001" customHeight="1">
      <c r="A166" s="96" t="s">
        <v>117</v>
      </c>
      <c r="B166" s="97" t="s">
        <v>345</v>
      </c>
    </row>
    <row r="167" spans="1:2" ht="20.100000000000001" customHeight="1">
      <c r="A167" s="96" t="s">
        <v>118</v>
      </c>
      <c r="B167" s="97" t="s">
        <v>346</v>
      </c>
    </row>
    <row r="168" spans="1:2" ht="20.100000000000001" customHeight="1">
      <c r="A168" s="96" t="s">
        <v>119</v>
      </c>
      <c r="B168" s="97" t="s">
        <v>347</v>
      </c>
    </row>
    <row r="169" spans="1:2" ht="20.100000000000001" customHeight="1">
      <c r="A169" s="96" t="s">
        <v>295</v>
      </c>
      <c r="B169" s="97" t="s">
        <v>348</v>
      </c>
    </row>
    <row r="170" spans="1:2" ht="20.100000000000001" customHeight="1">
      <c r="A170" s="96" t="s">
        <v>120</v>
      </c>
      <c r="B170" s="97" t="s">
        <v>349</v>
      </c>
    </row>
    <row r="171" spans="1:2" ht="20.100000000000001" customHeight="1">
      <c r="A171" s="96" t="s">
        <v>192</v>
      </c>
      <c r="B171" s="97" t="s">
        <v>350</v>
      </c>
    </row>
    <row r="172" spans="1:2" ht="20.100000000000001" customHeight="1">
      <c r="A172" s="96" t="s">
        <v>121</v>
      </c>
      <c r="B172" s="97" t="s">
        <v>351</v>
      </c>
    </row>
    <row r="173" spans="1:2" ht="20.100000000000001" customHeight="1">
      <c r="A173" s="96" t="s">
        <v>153</v>
      </c>
      <c r="B173" s="97" t="s">
        <v>352</v>
      </c>
    </row>
    <row r="174" spans="1:2" ht="20.100000000000001" customHeight="1">
      <c r="A174" s="96" t="s">
        <v>122</v>
      </c>
      <c r="B174" s="97" t="s">
        <v>353</v>
      </c>
    </row>
    <row r="175" spans="1:2" ht="20.100000000000001" customHeight="1">
      <c r="A175" s="96" t="s">
        <v>196</v>
      </c>
      <c r="B175" s="97" t="s">
        <v>354</v>
      </c>
    </row>
    <row r="176" spans="1:2" ht="20.100000000000001" customHeight="1">
      <c r="A176" s="96" t="s">
        <v>123</v>
      </c>
      <c r="B176" s="97" t="s">
        <v>355</v>
      </c>
    </row>
    <row r="177" spans="1:2" ht="20.100000000000001" customHeight="1">
      <c r="A177" s="96" t="s">
        <v>124</v>
      </c>
      <c r="B177" s="97" t="s">
        <v>356</v>
      </c>
    </row>
    <row r="178" spans="1:2" ht="20.100000000000001" customHeight="1">
      <c r="A178" s="96" t="s">
        <v>125</v>
      </c>
      <c r="B178" s="97" t="s">
        <v>357</v>
      </c>
    </row>
    <row r="179" spans="1:2" ht="20.100000000000001" customHeight="1">
      <c r="A179" s="96" t="s">
        <v>311</v>
      </c>
      <c r="B179" s="97" t="s">
        <v>358</v>
      </c>
    </row>
    <row r="180" spans="1:2" ht="20.100000000000001" customHeight="1">
      <c r="A180" s="96" t="s">
        <v>126</v>
      </c>
      <c r="B180" s="97" t="s">
        <v>359</v>
      </c>
    </row>
    <row r="181" spans="1:2" ht="20.100000000000001" customHeight="1">
      <c r="A181" s="96" t="s">
        <v>202</v>
      </c>
      <c r="B181" s="97" t="s">
        <v>360</v>
      </c>
    </row>
    <row r="182" spans="1:2" ht="20.100000000000001" customHeight="1">
      <c r="A182" s="96" t="s">
        <v>127</v>
      </c>
      <c r="B182" s="97" t="s">
        <v>361</v>
      </c>
    </row>
    <row r="183" spans="1:2" ht="20.100000000000001" customHeight="1">
      <c r="A183" s="96" t="s">
        <v>128</v>
      </c>
      <c r="B183" s="97" t="s">
        <v>362</v>
      </c>
    </row>
    <row r="184" spans="1:2" ht="20.100000000000001" customHeight="1">
      <c r="A184" s="96" t="s">
        <v>363</v>
      </c>
      <c r="B184" s="97" t="s">
        <v>364</v>
      </c>
    </row>
    <row r="185" spans="1:2" ht="20.100000000000001" customHeight="1">
      <c r="A185" s="96" t="s">
        <v>365</v>
      </c>
      <c r="B185" s="97" t="s">
        <v>366</v>
      </c>
    </row>
    <row r="186" spans="1:2" ht="20.100000000000001" customHeight="1">
      <c r="A186" s="96" t="s">
        <v>367</v>
      </c>
      <c r="B186" s="97" t="s">
        <v>368</v>
      </c>
    </row>
    <row r="187" spans="1:2" ht="20.100000000000001" customHeight="1">
      <c r="A187" s="96" t="s">
        <v>129</v>
      </c>
      <c r="B187" s="97" t="s">
        <v>369</v>
      </c>
    </row>
    <row r="188" spans="1:2" ht="20.100000000000001" customHeight="1">
      <c r="A188" s="96" t="s">
        <v>207</v>
      </c>
      <c r="B188" s="97" t="s">
        <v>370</v>
      </c>
    </row>
    <row r="189" spans="1:2" ht="20.100000000000001" customHeight="1">
      <c r="A189" s="96" t="s">
        <v>130</v>
      </c>
      <c r="B189" s="97" t="s">
        <v>371</v>
      </c>
    </row>
    <row r="190" spans="1:2" ht="20.100000000000001" customHeight="1">
      <c r="A190" s="96" t="s">
        <v>131</v>
      </c>
      <c r="B190" s="97" t="s">
        <v>372</v>
      </c>
    </row>
    <row r="191" spans="1:2" ht="20.100000000000001" customHeight="1">
      <c r="A191" s="96" t="s">
        <v>373</v>
      </c>
      <c r="B191" s="97" t="s">
        <v>374</v>
      </c>
    </row>
    <row r="192" spans="1:2" ht="20.100000000000001" customHeight="1">
      <c r="A192" s="96" t="s">
        <v>375</v>
      </c>
      <c r="B192" s="97" t="s">
        <v>376</v>
      </c>
    </row>
    <row r="193" spans="1:2" ht="20.100000000000001" customHeight="1">
      <c r="A193" s="96" t="s">
        <v>377</v>
      </c>
      <c r="B193" s="97" t="s">
        <v>378</v>
      </c>
    </row>
    <row r="194" spans="1:2" ht="20.100000000000001" customHeight="1">
      <c r="A194" s="96" t="s">
        <v>211</v>
      </c>
      <c r="B194" s="97" t="s">
        <v>379</v>
      </c>
    </row>
    <row r="195" spans="1:2" ht="20.100000000000001" customHeight="1">
      <c r="A195" s="96" t="s">
        <v>220</v>
      </c>
      <c r="B195" s="97" t="s">
        <v>380</v>
      </c>
    </row>
    <row r="196" spans="1:2" ht="20.100000000000001" customHeight="1">
      <c r="A196" s="369" t="s">
        <v>381</v>
      </c>
      <c r="B196" s="369"/>
    </row>
    <row r="197" spans="1:2" ht="20.100000000000001" customHeight="1">
      <c r="A197" s="96" t="s">
        <v>100</v>
      </c>
      <c r="B197" s="97" t="s">
        <v>158</v>
      </c>
    </row>
    <row r="198" spans="1:2" ht="20.100000000000001" customHeight="1">
      <c r="A198" s="96" t="s">
        <v>159</v>
      </c>
      <c r="B198" s="97" t="s">
        <v>382</v>
      </c>
    </row>
    <row r="199" spans="1:2" ht="20.100000000000001" customHeight="1">
      <c r="A199" s="96" t="s">
        <v>101</v>
      </c>
      <c r="B199" s="97" t="s">
        <v>383</v>
      </c>
    </row>
    <row r="200" spans="1:2" ht="20.100000000000001" customHeight="1">
      <c r="A200" s="96" t="s">
        <v>102</v>
      </c>
      <c r="B200" s="97" t="s">
        <v>384</v>
      </c>
    </row>
    <row r="201" spans="1:2" ht="20.100000000000001" customHeight="1">
      <c r="A201" s="96" t="s">
        <v>103</v>
      </c>
      <c r="B201" s="97" t="s">
        <v>385</v>
      </c>
    </row>
    <row r="202" spans="1:2" ht="20.100000000000001" customHeight="1">
      <c r="A202" s="96" t="s">
        <v>327</v>
      </c>
      <c r="B202" s="97" t="s">
        <v>386</v>
      </c>
    </row>
    <row r="203" spans="1:2" ht="20.100000000000001" customHeight="1">
      <c r="A203" s="96" t="s">
        <v>387</v>
      </c>
      <c r="B203" s="97" t="s">
        <v>388</v>
      </c>
    </row>
    <row r="204" spans="1:2" ht="20.100000000000001" customHeight="1">
      <c r="A204" s="96" t="s">
        <v>389</v>
      </c>
      <c r="B204" s="97" t="s">
        <v>390</v>
      </c>
    </row>
    <row r="205" spans="1:2" ht="20.100000000000001" customHeight="1">
      <c r="A205" s="96" t="s">
        <v>391</v>
      </c>
      <c r="B205" s="97" t="s">
        <v>392</v>
      </c>
    </row>
    <row r="206" spans="1:2" ht="20.100000000000001" customHeight="1">
      <c r="A206" s="96" t="s">
        <v>104</v>
      </c>
      <c r="B206" s="97" t="s">
        <v>393</v>
      </c>
    </row>
    <row r="207" spans="1:2" ht="20.100000000000001" customHeight="1">
      <c r="A207" s="96" t="s">
        <v>165</v>
      </c>
      <c r="B207" s="97" t="s">
        <v>394</v>
      </c>
    </row>
    <row r="208" spans="1:2" ht="20.100000000000001" customHeight="1">
      <c r="A208" s="96" t="s">
        <v>105</v>
      </c>
      <c r="B208" s="97" t="s">
        <v>395</v>
      </c>
    </row>
    <row r="209" spans="1:2" ht="20.100000000000001" customHeight="1">
      <c r="A209" s="96" t="s">
        <v>106</v>
      </c>
      <c r="B209" s="97" t="s">
        <v>396</v>
      </c>
    </row>
    <row r="210" spans="1:2" ht="20.100000000000001" customHeight="1">
      <c r="A210" s="96" t="s">
        <v>107</v>
      </c>
      <c r="B210" s="97" t="s">
        <v>397</v>
      </c>
    </row>
    <row r="211" spans="1:2" ht="20.100000000000001" customHeight="1">
      <c r="A211" s="96" t="s">
        <v>108</v>
      </c>
      <c r="B211" s="97" t="s">
        <v>398</v>
      </c>
    </row>
    <row r="212" spans="1:2" ht="20.100000000000001" customHeight="1">
      <c r="A212" s="96" t="s">
        <v>177</v>
      </c>
      <c r="B212" s="97" t="s">
        <v>399</v>
      </c>
    </row>
    <row r="213" spans="1:2" ht="20.100000000000001" customHeight="1">
      <c r="A213" s="96" t="s">
        <v>109</v>
      </c>
      <c r="B213" s="97" t="s">
        <v>400</v>
      </c>
    </row>
    <row r="214" spans="1:2" ht="20.100000000000001" customHeight="1">
      <c r="A214" s="96" t="s">
        <v>110</v>
      </c>
      <c r="B214" s="97" t="s">
        <v>401</v>
      </c>
    </row>
    <row r="215" spans="1:2" ht="20.100000000000001" customHeight="1">
      <c r="A215" s="96" t="s">
        <v>115</v>
      </c>
      <c r="B215" s="97" t="s">
        <v>402</v>
      </c>
    </row>
    <row r="216" spans="1:2" ht="20.100000000000001" customHeight="1">
      <c r="A216" s="96" t="s">
        <v>152</v>
      </c>
      <c r="B216" s="97" t="s">
        <v>403</v>
      </c>
    </row>
    <row r="217" spans="1:2" ht="20.100000000000001" customHeight="1">
      <c r="A217" s="96" t="s">
        <v>116</v>
      </c>
      <c r="B217" s="97" t="s">
        <v>404</v>
      </c>
    </row>
    <row r="218" spans="1:2" ht="20.100000000000001" customHeight="1">
      <c r="A218" s="96" t="s">
        <v>117</v>
      </c>
      <c r="B218" s="97" t="s">
        <v>405</v>
      </c>
    </row>
    <row r="219" spans="1:2" ht="20.100000000000001" customHeight="1">
      <c r="A219" s="96" t="s">
        <v>118</v>
      </c>
      <c r="B219" s="97" t="s">
        <v>406</v>
      </c>
    </row>
    <row r="220" spans="1:2" ht="20.100000000000001" customHeight="1">
      <c r="A220" s="96" t="s">
        <v>119</v>
      </c>
      <c r="B220" s="97" t="s">
        <v>407</v>
      </c>
    </row>
    <row r="221" spans="1:2" ht="20.100000000000001" customHeight="1">
      <c r="A221" s="96" t="s">
        <v>295</v>
      </c>
      <c r="B221" s="97" t="s">
        <v>408</v>
      </c>
    </row>
    <row r="222" spans="1:2" ht="20.100000000000001" customHeight="1">
      <c r="A222" s="96" t="s">
        <v>297</v>
      </c>
      <c r="B222" s="97" t="s">
        <v>409</v>
      </c>
    </row>
    <row r="223" spans="1:2" ht="20.100000000000001" customHeight="1">
      <c r="A223" s="96" t="s">
        <v>120</v>
      </c>
      <c r="B223" s="97" t="s">
        <v>410</v>
      </c>
    </row>
    <row r="224" spans="1:2" ht="20.100000000000001" customHeight="1">
      <c r="A224" s="96" t="s">
        <v>192</v>
      </c>
      <c r="B224" s="97" t="s">
        <v>411</v>
      </c>
    </row>
    <row r="225" spans="1:2" ht="20.100000000000001" customHeight="1">
      <c r="A225" s="96" t="s">
        <v>121</v>
      </c>
      <c r="B225" s="97" t="s">
        <v>412</v>
      </c>
    </row>
    <row r="226" spans="1:2" ht="20.100000000000001" customHeight="1">
      <c r="A226" s="96" t="s">
        <v>153</v>
      </c>
      <c r="B226" s="97" t="s">
        <v>413</v>
      </c>
    </row>
    <row r="227" spans="1:2" ht="20.100000000000001" customHeight="1">
      <c r="A227" s="96" t="s">
        <v>263</v>
      </c>
      <c r="B227" s="97" t="s">
        <v>414</v>
      </c>
    </row>
    <row r="228" spans="1:2" ht="20.100000000000001" customHeight="1">
      <c r="A228" s="96" t="s">
        <v>122</v>
      </c>
      <c r="B228" s="97" t="s">
        <v>415</v>
      </c>
    </row>
    <row r="229" spans="1:2" ht="20.100000000000001" customHeight="1">
      <c r="A229" s="96" t="s">
        <v>196</v>
      </c>
      <c r="B229" s="97" t="s">
        <v>416</v>
      </c>
    </row>
    <row r="230" spans="1:2" ht="20.100000000000001" customHeight="1">
      <c r="A230" s="96" t="s">
        <v>123</v>
      </c>
      <c r="B230" s="97" t="s">
        <v>417</v>
      </c>
    </row>
    <row r="231" spans="1:2" ht="20.100000000000001" customHeight="1">
      <c r="A231" s="96" t="s">
        <v>124</v>
      </c>
      <c r="B231" s="97" t="s">
        <v>418</v>
      </c>
    </row>
    <row r="232" spans="1:2" ht="20.100000000000001" customHeight="1">
      <c r="A232" s="96" t="s">
        <v>125</v>
      </c>
      <c r="B232" s="97" t="s">
        <v>419</v>
      </c>
    </row>
    <row r="233" spans="1:2" ht="20.100000000000001" customHeight="1">
      <c r="A233" s="96" t="s">
        <v>311</v>
      </c>
      <c r="B233" s="97" t="s">
        <v>420</v>
      </c>
    </row>
    <row r="234" spans="1:2" ht="20.100000000000001" customHeight="1">
      <c r="A234" s="96" t="s">
        <v>126</v>
      </c>
      <c r="B234" s="97" t="s">
        <v>421</v>
      </c>
    </row>
    <row r="235" spans="1:2" ht="20.100000000000001" customHeight="1">
      <c r="A235" s="96" t="s">
        <v>202</v>
      </c>
      <c r="B235" s="97" t="s">
        <v>422</v>
      </c>
    </row>
    <row r="236" spans="1:2" ht="20.100000000000001" customHeight="1">
      <c r="A236" s="96" t="s">
        <v>127</v>
      </c>
      <c r="B236" s="97" t="s">
        <v>423</v>
      </c>
    </row>
    <row r="237" spans="1:2" ht="20.100000000000001" customHeight="1">
      <c r="A237" s="96" t="s">
        <v>128</v>
      </c>
      <c r="B237" s="97" t="s">
        <v>424</v>
      </c>
    </row>
    <row r="238" spans="1:2" ht="20.100000000000001" customHeight="1">
      <c r="A238" s="96" t="s">
        <v>363</v>
      </c>
      <c r="B238" s="97" t="s">
        <v>425</v>
      </c>
    </row>
    <row r="239" spans="1:2" ht="20.100000000000001" customHeight="1">
      <c r="A239" s="96" t="s">
        <v>129</v>
      </c>
      <c r="B239" s="97" t="s">
        <v>426</v>
      </c>
    </row>
    <row r="240" spans="1:2" ht="20.100000000000001" customHeight="1">
      <c r="A240" s="96" t="s">
        <v>207</v>
      </c>
      <c r="B240" s="97" t="s">
        <v>427</v>
      </c>
    </row>
    <row r="241" spans="1:2" ht="20.100000000000001" customHeight="1">
      <c r="A241" s="96" t="s">
        <v>130</v>
      </c>
      <c r="B241" s="97" t="s">
        <v>428</v>
      </c>
    </row>
    <row r="242" spans="1:2" ht="20.100000000000001" customHeight="1">
      <c r="A242" s="96" t="s">
        <v>131</v>
      </c>
      <c r="B242" s="97" t="s">
        <v>429</v>
      </c>
    </row>
    <row r="243" spans="1:2" ht="20.100000000000001" customHeight="1">
      <c r="A243" s="96" t="s">
        <v>373</v>
      </c>
      <c r="B243" s="97" t="s">
        <v>430</v>
      </c>
    </row>
    <row r="244" spans="1:2" ht="20.100000000000001" customHeight="1">
      <c r="A244" s="96" t="s">
        <v>211</v>
      </c>
      <c r="B244" s="97" t="s">
        <v>431</v>
      </c>
    </row>
    <row r="245" spans="1:2" ht="20.100000000000001" customHeight="1">
      <c r="A245" s="96" t="s">
        <v>213</v>
      </c>
      <c r="B245" s="272" t="s">
        <v>432</v>
      </c>
    </row>
    <row r="246" spans="1:2" ht="20.100000000000001" customHeight="1">
      <c r="A246" s="96" t="s">
        <v>220</v>
      </c>
      <c r="B246" s="97" t="s">
        <v>433</v>
      </c>
    </row>
    <row r="247" spans="1:2" ht="20.100000000000001" customHeight="1">
      <c r="A247" s="371" t="s">
        <v>434</v>
      </c>
      <c r="B247" s="371"/>
    </row>
    <row r="248" spans="1:2" ht="20.100000000000001" customHeight="1">
      <c r="A248" s="96" t="s">
        <v>100</v>
      </c>
      <c r="B248" s="97" t="s">
        <v>435</v>
      </c>
    </row>
    <row r="249" spans="1:2" ht="20.100000000000001" customHeight="1">
      <c r="A249" s="96" t="s">
        <v>159</v>
      </c>
      <c r="B249" s="97" t="s">
        <v>436</v>
      </c>
    </row>
    <row r="250" spans="1:2" ht="20.100000000000001" customHeight="1">
      <c r="A250" s="96" t="s">
        <v>101</v>
      </c>
      <c r="B250" s="97" t="s">
        <v>437</v>
      </c>
    </row>
    <row r="251" spans="1:2" ht="20.100000000000001" customHeight="1">
      <c r="A251" s="96" t="s">
        <v>102</v>
      </c>
      <c r="B251" s="97" t="s">
        <v>438</v>
      </c>
    </row>
    <row r="252" spans="1:2" ht="20.100000000000001" customHeight="1">
      <c r="A252" s="96" t="s">
        <v>103</v>
      </c>
      <c r="B252" s="97" t="s">
        <v>439</v>
      </c>
    </row>
    <row r="253" spans="1:2" ht="20.100000000000001" customHeight="1">
      <c r="A253" s="96" t="s">
        <v>327</v>
      </c>
      <c r="B253" s="97" t="s">
        <v>440</v>
      </c>
    </row>
    <row r="254" spans="1:2" ht="20.100000000000001" customHeight="1">
      <c r="A254" s="96" t="s">
        <v>387</v>
      </c>
      <c r="B254" s="97" t="s">
        <v>441</v>
      </c>
    </row>
    <row r="255" spans="1:2" ht="20.100000000000001" customHeight="1">
      <c r="A255" s="96" t="s">
        <v>442</v>
      </c>
      <c r="B255" s="97" t="s">
        <v>443</v>
      </c>
    </row>
    <row r="256" spans="1:2" ht="20.100000000000001" customHeight="1">
      <c r="A256" s="96" t="s">
        <v>104</v>
      </c>
      <c r="B256" s="97" t="s">
        <v>444</v>
      </c>
    </row>
    <row r="257" spans="1:2" ht="20.100000000000001" customHeight="1">
      <c r="A257" s="96" t="s">
        <v>165</v>
      </c>
      <c r="B257" s="97" t="s">
        <v>445</v>
      </c>
    </row>
    <row r="258" spans="1:2" ht="20.100000000000001" customHeight="1">
      <c r="A258" s="96" t="s">
        <v>105</v>
      </c>
      <c r="B258" s="97" t="s">
        <v>446</v>
      </c>
    </row>
    <row r="259" spans="1:2" ht="20.100000000000001" customHeight="1">
      <c r="A259" s="96" t="s">
        <v>108</v>
      </c>
      <c r="B259" s="97" t="s">
        <v>447</v>
      </c>
    </row>
    <row r="260" spans="1:2" ht="20.100000000000001" customHeight="1">
      <c r="A260" s="96" t="s">
        <v>177</v>
      </c>
      <c r="B260" s="97" t="s">
        <v>448</v>
      </c>
    </row>
    <row r="261" spans="1:2" ht="20.100000000000001" customHeight="1">
      <c r="A261" s="96" t="s">
        <v>109</v>
      </c>
      <c r="B261" s="97" t="s">
        <v>449</v>
      </c>
    </row>
    <row r="262" spans="1:2" ht="20.100000000000001" customHeight="1">
      <c r="A262" s="96" t="s">
        <v>115</v>
      </c>
      <c r="B262" s="97" t="s">
        <v>450</v>
      </c>
    </row>
    <row r="263" spans="1:2" ht="20.100000000000001" customHeight="1">
      <c r="A263" s="96" t="s">
        <v>152</v>
      </c>
      <c r="B263" s="97" t="s">
        <v>451</v>
      </c>
    </row>
    <row r="264" spans="1:2" ht="20.100000000000001" customHeight="1">
      <c r="A264" s="96" t="s">
        <v>116</v>
      </c>
      <c r="B264" s="97" t="s">
        <v>452</v>
      </c>
    </row>
    <row r="265" spans="1:2" ht="20.100000000000001" customHeight="1">
      <c r="A265" s="96" t="s">
        <v>117</v>
      </c>
      <c r="B265" s="97" t="s">
        <v>453</v>
      </c>
    </row>
    <row r="266" spans="1:2" ht="20.100000000000001" customHeight="1">
      <c r="A266" s="96" t="s">
        <v>118</v>
      </c>
      <c r="B266" s="97" t="s">
        <v>454</v>
      </c>
    </row>
    <row r="267" spans="1:2" ht="20.100000000000001" customHeight="1">
      <c r="A267" s="96" t="s">
        <v>455</v>
      </c>
      <c r="B267" s="97" t="s">
        <v>456</v>
      </c>
    </row>
    <row r="268" spans="1:2" ht="20.100000000000001" customHeight="1">
      <c r="A268" s="96" t="s">
        <v>120</v>
      </c>
      <c r="B268" s="97" t="s">
        <v>457</v>
      </c>
    </row>
    <row r="269" spans="1:2" ht="20.100000000000001" customHeight="1">
      <c r="A269" s="96" t="s">
        <v>192</v>
      </c>
      <c r="B269" s="97" t="s">
        <v>458</v>
      </c>
    </row>
    <row r="270" spans="1:2" ht="20.100000000000001" customHeight="1">
      <c r="A270" s="96" t="s">
        <v>121</v>
      </c>
      <c r="B270" s="97" t="s">
        <v>459</v>
      </c>
    </row>
    <row r="271" spans="1:2" ht="20.100000000000001" customHeight="1">
      <c r="A271" s="96" t="s">
        <v>153</v>
      </c>
      <c r="B271" s="97" t="s">
        <v>460</v>
      </c>
    </row>
    <row r="272" spans="1:2" ht="20.100000000000001" customHeight="1">
      <c r="A272" s="96" t="s">
        <v>263</v>
      </c>
      <c r="B272" s="97" t="s">
        <v>461</v>
      </c>
    </row>
    <row r="273" spans="1:2" ht="20.100000000000001" customHeight="1">
      <c r="A273" s="96" t="s">
        <v>265</v>
      </c>
      <c r="B273" s="97" t="s">
        <v>462</v>
      </c>
    </row>
    <row r="274" spans="1:2" ht="20.100000000000001" customHeight="1">
      <c r="A274" s="96" t="s">
        <v>267</v>
      </c>
      <c r="B274" s="97" t="s">
        <v>463</v>
      </c>
    </row>
    <row r="275" spans="1:2" ht="20.100000000000001" customHeight="1">
      <c r="A275" s="96" t="s">
        <v>464</v>
      </c>
      <c r="B275" s="97" t="s">
        <v>465</v>
      </c>
    </row>
    <row r="276" spans="1:2" ht="20.100000000000001" customHeight="1">
      <c r="A276" s="96" t="s">
        <v>122</v>
      </c>
      <c r="B276" s="97" t="s">
        <v>466</v>
      </c>
    </row>
    <row r="277" spans="1:2" ht="20.100000000000001" customHeight="1">
      <c r="A277" s="96" t="s">
        <v>196</v>
      </c>
      <c r="B277" s="97" t="s">
        <v>467</v>
      </c>
    </row>
    <row r="278" spans="1:2" ht="20.100000000000001" customHeight="1">
      <c r="A278" s="96" t="s">
        <v>123</v>
      </c>
      <c r="B278" s="97" t="s">
        <v>468</v>
      </c>
    </row>
    <row r="279" spans="1:2" ht="20.100000000000001" customHeight="1">
      <c r="A279" s="96" t="s">
        <v>124</v>
      </c>
      <c r="B279" s="97" t="s">
        <v>469</v>
      </c>
    </row>
    <row r="280" spans="1:2" ht="20.100000000000001" customHeight="1">
      <c r="A280" s="96" t="s">
        <v>125</v>
      </c>
      <c r="B280" s="97" t="s">
        <v>470</v>
      </c>
    </row>
    <row r="281" spans="1:2" ht="20.100000000000001" customHeight="1">
      <c r="A281" s="96" t="s">
        <v>311</v>
      </c>
      <c r="B281" s="97" t="s">
        <v>471</v>
      </c>
    </row>
    <row r="282" spans="1:2" ht="20.100000000000001" customHeight="1">
      <c r="A282" s="96" t="s">
        <v>313</v>
      </c>
      <c r="B282" s="97" t="s">
        <v>472</v>
      </c>
    </row>
    <row r="283" spans="1:2" ht="20.100000000000001" customHeight="1">
      <c r="A283" s="96" t="s">
        <v>473</v>
      </c>
      <c r="B283" s="97" t="s">
        <v>474</v>
      </c>
    </row>
    <row r="284" spans="1:2" ht="20.100000000000001" customHeight="1">
      <c r="A284" s="96" t="s">
        <v>126</v>
      </c>
      <c r="B284" s="97" t="s">
        <v>475</v>
      </c>
    </row>
    <row r="285" spans="1:2" ht="20.100000000000001" customHeight="1">
      <c r="A285" s="96" t="s">
        <v>202</v>
      </c>
      <c r="B285" s="97" t="s">
        <v>476</v>
      </c>
    </row>
    <row r="286" spans="1:2" ht="20.100000000000001" customHeight="1">
      <c r="A286" s="96" t="s">
        <v>127</v>
      </c>
      <c r="B286" s="97" t="s">
        <v>477</v>
      </c>
    </row>
    <row r="287" spans="1:2" ht="20.100000000000001" customHeight="1">
      <c r="A287" s="96" t="s">
        <v>478</v>
      </c>
      <c r="B287" s="97" t="s">
        <v>479</v>
      </c>
    </row>
    <row r="288" spans="1:2" ht="20.100000000000001" customHeight="1">
      <c r="A288" s="96" t="s">
        <v>220</v>
      </c>
      <c r="B288" s="97" t="s">
        <v>480</v>
      </c>
    </row>
    <row r="289" spans="1:13" ht="20.100000000000001" customHeight="1">
      <c r="A289" s="369" t="s">
        <v>481</v>
      </c>
      <c r="B289" s="369"/>
    </row>
    <row r="290" spans="1:13" ht="20.100000000000001" customHeight="1">
      <c r="A290" s="96">
        <v>0</v>
      </c>
      <c r="B290" s="97" t="s">
        <v>482</v>
      </c>
      <c r="C290">
        <v>0</v>
      </c>
      <c r="E290" s="274" t="s">
        <v>1558</v>
      </c>
      <c r="F290">
        <v>0</v>
      </c>
      <c r="G290">
        <v>16</v>
      </c>
      <c r="H290">
        <v>0</v>
      </c>
      <c r="I290">
        <v>0</v>
      </c>
      <c r="M290">
        <v>0</v>
      </c>
    </row>
    <row r="291" spans="1:13" ht="20.100000000000001" customHeight="1">
      <c r="A291" s="96" t="s">
        <v>159</v>
      </c>
      <c r="B291" s="97" t="s">
        <v>483</v>
      </c>
      <c r="E291" s="274" t="s">
        <v>1559</v>
      </c>
      <c r="F291">
        <v>11</v>
      </c>
      <c r="G291">
        <v>452</v>
      </c>
      <c r="H291">
        <v>1</v>
      </c>
      <c r="I291">
        <v>0</v>
      </c>
      <c r="M291">
        <v>0</v>
      </c>
    </row>
    <row r="292" spans="1:13" ht="20.100000000000001" customHeight="1">
      <c r="A292" s="96" t="s">
        <v>101</v>
      </c>
      <c r="B292" s="97" t="s">
        <v>484</v>
      </c>
      <c r="C292">
        <v>11</v>
      </c>
      <c r="E292" s="274" t="s">
        <v>1560</v>
      </c>
      <c r="F292">
        <v>12</v>
      </c>
      <c r="G292">
        <v>457</v>
      </c>
      <c r="H292">
        <v>1</v>
      </c>
      <c r="I292">
        <v>0</v>
      </c>
      <c r="M292">
        <v>0</v>
      </c>
    </row>
    <row r="293" spans="1:13" ht="20.100000000000001" customHeight="1">
      <c r="A293" s="96" t="s">
        <v>102</v>
      </c>
      <c r="B293" s="97" t="s">
        <v>485</v>
      </c>
      <c r="C293">
        <v>12</v>
      </c>
      <c r="E293" s="274" t="s">
        <v>1561</v>
      </c>
      <c r="F293">
        <v>19</v>
      </c>
      <c r="G293">
        <v>539</v>
      </c>
      <c r="H293">
        <v>2</v>
      </c>
      <c r="I293">
        <v>0</v>
      </c>
      <c r="M293">
        <v>0</v>
      </c>
    </row>
    <row r="294" spans="1:13" ht="20.100000000000001" customHeight="1">
      <c r="A294" s="96" t="s">
        <v>104</v>
      </c>
      <c r="B294" s="97" t="s">
        <v>486</v>
      </c>
      <c r="C294">
        <v>19</v>
      </c>
      <c r="E294" s="274" t="s">
        <v>1562</v>
      </c>
      <c r="F294">
        <v>21</v>
      </c>
      <c r="G294">
        <v>214</v>
      </c>
      <c r="H294">
        <v>4</v>
      </c>
      <c r="I294">
        <v>0</v>
      </c>
      <c r="M294">
        <v>0</v>
      </c>
    </row>
    <row r="295" spans="1:13" ht="20.100000000000001" customHeight="1">
      <c r="A295" s="96" t="s">
        <v>165</v>
      </c>
      <c r="B295" s="97" t="s">
        <v>487</v>
      </c>
      <c r="E295" s="274" t="s">
        <v>1563</v>
      </c>
      <c r="F295">
        <v>22</v>
      </c>
      <c r="G295">
        <v>22</v>
      </c>
      <c r="H295">
        <v>1</v>
      </c>
      <c r="I295">
        <v>0</v>
      </c>
      <c r="M295">
        <v>0</v>
      </c>
    </row>
    <row r="296" spans="1:13" ht="20.100000000000001" customHeight="1">
      <c r="A296" s="96" t="s">
        <v>105</v>
      </c>
      <c r="B296" s="97" t="s">
        <v>488</v>
      </c>
      <c r="C296">
        <v>21</v>
      </c>
      <c r="E296" s="274" t="s">
        <v>1564</v>
      </c>
      <c r="F296">
        <v>29</v>
      </c>
      <c r="G296">
        <v>38</v>
      </c>
      <c r="H296">
        <v>0</v>
      </c>
      <c r="I296">
        <v>0</v>
      </c>
      <c r="M296">
        <v>0</v>
      </c>
    </row>
    <row r="297" spans="1:13" ht="20.100000000000001" customHeight="1">
      <c r="A297" s="96" t="s">
        <v>106</v>
      </c>
      <c r="B297" s="97" t="s">
        <v>489</v>
      </c>
      <c r="C297">
        <v>22</v>
      </c>
      <c r="E297" s="274" t="s">
        <v>1565</v>
      </c>
      <c r="F297">
        <v>31</v>
      </c>
      <c r="G297">
        <v>219</v>
      </c>
      <c r="H297">
        <v>0</v>
      </c>
      <c r="I297">
        <v>0</v>
      </c>
      <c r="M297">
        <v>0</v>
      </c>
    </row>
    <row r="298" spans="1:13" ht="20.100000000000001" customHeight="1">
      <c r="A298" s="96" t="s">
        <v>108</v>
      </c>
      <c r="B298" s="97" t="s">
        <v>490</v>
      </c>
      <c r="C298">
        <v>29</v>
      </c>
      <c r="E298" s="274" t="s">
        <v>1566</v>
      </c>
      <c r="F298">
        <v>32</v>
      </c>
      <c r="G298">
        <v>867</v>
      </c>
      <c r="H298">
        <v>0</v>
      </c>
      <c r="I298">
        <v>0</v>
      </c>
      <c r="M298">
        <v>0</v>
      </c>
    </row>
    <row r="299" spans="1:13" ht="20.100000000000001" customHeight="1">
      <c r="A299" s="96" t="s">
        <v>177</v>
      </c>
      <c r="B299" s="97" t="s">
        <v>491</v>
      </c>
      <c r="E299" s="274" t="s">
        <v>1567</v>
      </c>
      <c r="F299">
        <v>39</v>
      </c>
      <c r="G299">
        <v>307</v>
      </c>
      <c r="H299">
        <v>0</v>
      </c>
      <c r="I299">
        <v>0</v>
      </c>
      <c r="M299">
        <v>0</v>
      </c>
    </row>
    <row r="300" spans="1:13" ht="20.100000000000001" customHeight="1">
      <c r="A300" s="96" t="s">
        <v>109</v>
      </c>
      <c r="B300" s="97" t="s">
        <v>492</v>
      </c>
      <c r="C300">
        <v>31</v>
      </c>
      <c r="E300" s="274" t="s">
        <v>1568</v>
      </c>
      <c r="F300">
        <v>40</v>
      </c>
      <c r="G300">
        <v>11</v>
      </c>
      <c r="H300">
        <v>2</v>
      </c>
      <c r="I300">
        <v>0</v>
      </c>
      <c r="M300">
        <v>0</v>
      </c>
    </row>
    <row r="301" spans="1:13" ht="20.100000000000001" customHeight="1">
      <c r="A301" s="96" t="s">
        <v>110</v>
      </c>
      <c r="B301" s="97" t="s">
        <v>493</v>
      </c>
      <c r="C301">
        <v>32</v>
      </c>
      <c r="E301" s="274" t="s">
        <v>1569</v>
      </c>
      <c r="F301">
        <v>51</v>
      </c>
      <c r="G301">
        <v>6</v>
      </c>
      <c r="H301">
        <v>0</v>
      </c>
      <c r="I301">
        <v>0</v>
      </c>
      <c r="M301">
        <v>0</v>
      </c>
    </row>
    <row r="302" spans="1:13" ht="20.100000000000001" customHeight="1">
      <c r="A302" s="96" t="s">
        <v>115</v>
      </c>
      <c r="B302" s="97" t="s">
        <v>494</v>
      </c>
      <c r="C302">
        <v>39</v>
      </c>
      <c r="E302" s="274" t="s">
        <v>1570</v>
      </c>
      <c r="F302">
        <v>52</v>
      </c>
      <c r="G302">
        <v>646</v>
      </c>
      <c r="H302">
        <v>2</v>
      </c>
      <c r="I302">
        <v>0</v>
      </c>
      <c r="M302">
        <v>0</v>
      </c>
    </row>
    <row r="303" spans="1:13" ht="20.100000000000001" customHeight="1">
      <c r="A303" s="96" t="s">
        <v>152</v>
      </c>
      <c r="B303" s="97" t="s">
        <v>495</v>
      </c>
      <c r="C303">
        <v>40</v>
      </c>
      <c r="E303" s="274" t="s">
        <v>1571</v>
      </c>
      <c r="F303">
        <v>59</v>
      </c>
      <c r="G303">
        <v>46</v>
      </c>
      <c r="H303">
        <v>0</v>
      </c>
      <c r="I303">
        <v>0</v>
      </c>
      <c r="M303">
        <v>1</v>
      </c>
    </row>
    <row r="304" spans="1:13" ht="20.100000000000001" customHeight="1">
      <c r="A304" s="96" t="s">
        <v>192</v>
      </c>
      <c r="B304" s="97" t="s">
        <v>496</v>
      </c>
      <c r="E304" s="274" t="s">
        <v>1572</v>
      </c>
      <c r="F304">
        <v>61</v>
      </c>
      <c r="G304">
        <v>32</v>
      </c>
      <c r="H304">
        <v>2</v>
      </c>
      <c r="I304">
        <v>0</v>
      </c>
      <c r="M304">
        <v>0</v>
      </c>
    </row>
    <row r="305" spans="1:13" ht="20.100000000000001" customHeight="1">
      <c r="A305" s="96" t="s">
        <v>121</v>
      </c>
      <c r="B305" s="97" t="s">
        <v>497</v>
      </c>
      <c r="C305">
        <v>51</v>
      </c>
      <c r="E305" s="274" t="s">
        <v>1573</v>
      </c>
      <c r="F305">
        <v>62</v>
      </c>
      <c r="G305">
        <v>3</v>
      </c>
      <c r="H305">
        <v>0</v>
      </c>
      <c r="I305">
        <v>0</v>
      </c>
      <c r="M305">
        <v>0</v>
      </c>
    </row>
    <row r="306" spans="1:13" ht="20.100000000000001" customHeight="1">
      <c r="A306" s="96" t="s">
        <v>153</v>
      </c>
      <c r="B306" s="97" t="s">
        <v>498</v>
      </c>
      <c r="C306">
        <v>52</v>
      </c>
      <c r="E306" s="274" t="s">
        <v>1574</v>
      </c>
      <c r="F306">
        <v>69</v>
      </c>
      <c r="G306">
        <v>6</v>
      </c>
      <c r="H306">
        <v>0</v>
      </c>
      <c r="I306">
        <v>0</v>
      </c>
    </row>
    <row r="307" spans="1:13" ht="20.100000000000001" customHeight="1">
      <c r="A307" s="96" t="s">
        <v>122</v>
      </c>
      <c r="B307" s="97" t="s">
        <v>499</v>
      </c>
      <c r="C307">
        <v>59</v>
      </c>
      <c r="E307" s="274" t="s">
        <v>1575</v>
      </c>
      <c r="F307">
        <v>71</v>
      </c>
      <c r="G307">
        <v>1</v>
      </c>
      <c r="H307">
        <v>0</v>
      </c>
      <c r="I307">
        <v>0</v>
      </c>
    </row>
    <row r="308" spans="1:13" ht="20.100000000000001" customHeight="1">
      <c r="A308" s="96" t="s">
        <v>196</v>
      </c>
      <c r="B308" s="97" t="s">
        <v>500</v>
      </c>
      <c r="E308" s="274" t="s">
        <v>1576</v>
      </c>
      <c r="F308">
        <v>81</v>
      </c>
      <c r="G308">
        <v>0</v>
      </c>
      <c r="H308">
        <v>1</v>
      </c>
      <c r="I308">
        <v>0</v>
      </c>
    </row>
    <row r="309" spans="1:13" ht="20.100000000000001" customHeight="1">
      <c r="A309" s="96" t="s">
        <v>123</v>
      </c>
      <c r="B309" s="97" t="s">
        <v>501</v>
      </c>
      <c r="C309">
        <v>61</v>
      </c>
      <c r="E309" s="274" t="s">
        <v>1577</v>
      </c>
      <c r="F309">
        <v>89</v>
      </c>
      <c r="G309">
        <v>2</v>
      </c>
      <c r="H309">
        <v>0</v>
      </c>
      <c r="I309">
        <v>0</v>
      </c>
    </row>
    <row r="310" spans="1:13" ht="20.100000000000001" customHeight="1">
      <c r="A310" s="96" t="s">
        <v>124</v>
      </c>
      <c r="B310" s="97" t="s">
        <v>502</v>
      </c>
      <c r="C310">
        <v>62</v>
      </c>
      <c r="E310" s="274" t="s">
        <v>1578</v>
      </c>
      <c r="F310">
        <v>92</v>
      </c>
      <c r="G310">
        <v>1</v>
      </c>
      <c r="H310">
        <v>0</v>
      </c>
      <c r="I310">
        <v>0</v>
      </c>
    </row>
    <row r="311" spans="1:13" ht="20.100000000000001" customHeight="1">
      <c r="A311" s="96" t="s">
        <v>125</v>
      </c>
      <c r="B311" s="97" t="s">
        <v>503</v>
      </c>
      <c r="E311" s="274" t="s">
        <v>1579</v>
      </c>
      <c r="F311">
        <v>102</v>
      </c>
      <c r="G311">
        <v>1</v>
      </c>
      <c r="H311">
        <v>0</v>
      </c>
      <c r="I311">
        <v>0</v>
      </c>
    </row>
    <row r="312" spans="1:13" ht="20.100000000000001" customHeight="1">
      <c r="A312" s="96" t="s">
        <v>126</v>
      </c>
      <c r="B312" s="97" t="s">
        <v>504</v>
      </c>
      <c r="C312">
        <v>69</v>
      </c>
      <c r="E312" s="274" t="s">
        <v>1580</v>
      </c>
      <c r="F312">
        <v>111</v>
      </c>
      <c r="G312">
        <v>3</v>
      </c>
      <c r="H312">
        <v>0</v>
      </c>
      <c r="I312">
        <v>0</v>
      </c>
    </row>
    <row r="313" spans="1:13" ht="20.100000000000001" customHeight="1">
      <c r="A313" s="96" t="s">
        <v>202</v>
      </c>
      <c r="B313" s="97" t="s">
        <v>505</v>
      </c>
      <c r="E313" s="275" t="s">
        <v>1581</v>
      </c>
      <c r="F313">
        <v>112</v>
      </c>
      <c r="G313">
        <v>1</v>
      </c>
      <c r="H313">
        <v>0</v>
      </c>
      <c r="I313">
        <v>0</v>
      </c>
    </row>
    <row r="314" spans="1:13" ht="20.100000000000001" customHeight="1">
      <c r="A314" s="96" t="s">
        <v>127</v>
      </c>
      <c r="B314" s="97" t="s">
        <v>506</v>
      </c>
      <c r="E314" s="274" t="s">
        <v>1582</v>
      </c>
      <c r="F314">
        <v>119</v>
      </c>
      <c r="G314">
        <v>3</v>
      </c>
      <c r="H314">
        <v>0</v>
      </c>
      <c r="I314">
        <v>0</v>
      </c>
    </row>
    <row r="315" spans="1:13" ht="20.100000000000001" customHeight="1">
      <c r="A315" s="96" t="s">
        <v>128</v>
      </c>
      <c r="B315" s="97" t="s">
        <v>507</v>
      </c>
      <c r="C315">
        <v>72</v>
      </c>
      <c r="E315" s="274" t="s">
        <v>1583</v>
      </c>
      <c r="F315">
        <v>120</v>
      </c>
      <c r="G315">
        <v>63</v>
      </c>
      <c r="H315">
        <v>3</v>
      </c>
      <c r="I315">
        <v>4</v>
      </c>
    </row>
    <row r="316" spans="1:13" ht="20.100000000000001" customHeight="1">
      <c r="A316" s="96" t="s">
        <v>129</v>
      </c>
      <c r="B316" s="97" t="s">
        <v>508</v>
      </c>
      <c r="C316">
        <v>73</v>
      </c>
      <c r="E316" s="274" t="s">
        <v>1584</v>
      </c>
      <c r="F316">
        <v>130</v>
      </c>
      <c r="G316">
        <v>2</v>
      </c>
      <c r="H316">
        <v>2</v>
      </c>
      <c r="I316">
        <v>1</v>
      </c>
    </row>
    <row r="317" spans="1:13" ht="20.100000000000001" customHeight="1">
      <c r="A317" s="96" t="s">
        <v>207</v>
      </c>
      <c r="B317" s="97" t="s">
        <v>509</v>
      </c>
      <c r="E317" s="274" t="s">
        <v>1585</v>
      </c>
      <c r="F317">
        <v>999</v>
      </c>
      <c r="G317">
        <v>65</v>
      </c>
      <c r="H317">
        <v>0</v>
      </c>
      <c r="I317">
        <v>0</v>
      </c>
    </row>
    <row r="318" spans="1:13" ht="20.100000000000001" customHeight="1">
      <c r="A318" s="96" t="s">
        <v>130</v>
      </c>
      <c r="B318" s="97" t="s">
        <v>510</v>
      </c>
      <c r="E318" s="274" t="s">
        <v>1586</v>
      </c>
    </row>
    <row r="319" spans="1:13" ht="20.100000000000001" customHeight="1">
      <c r="A319" s="96" t="s">
        <v>131</v>
      </c>
      <c r="B319" s="97" t="s">
        <v>511</v>
      </c>
      <c r="E319" s="274" t="s">
        <v>1587</v>
      </c>
    </row>
    <row r="320" spans="1:13" ht="20.100000000000001" customHeight="1">
      <c r="A320" s="96" t="s">
        <v>211</v>
      </c>
      <c r="B320" s="97" t="s">
        <v>512</v>
      </c>
      <c r="E320" s="274" t="s">
        <v>1588</v>
      </c>
    </row>
    <row r="321" spans="1:5" ht="20.100000000000001" customHeight="1">
      <c r="A321" s="96" t="s">
        <v>213</v>
      </c>
      <c r="B321" s="97" t="s">
        <v>513</v>
      </c>
      <c r="E321" s="274" t="s">
        <v>1589</v>
      </c>
    </row>
    <row r="322" spans="1:5" ht="20.100000000000001" customHeight="1">
      <c r="A322" s="96" t="s">
        <v>132</v>
      </c>
      <c r="B322" s="97" t="s">
        <v>514</v>
      </c>
      <c r="E322" s="274" t="s">
        <v>1590</v>
      </c>
    </row>
    <row r="323" spans="1:5" ht="20.100000000000001" customHeight="1">
      <c r="A323" s="96" t="s">
        <v>216</v>
      </c>
      <c r="B323" s="97" t="s">
        <v>515</v>
      </c>
      <c r="C323">
        <v>92</v>
      </c>
      <c r="E323" s="274" t="s">
        <v>1591</v>
      </c>
    </row>
    <row r="324" spans="1:5" ht="20.100000000000001" customHeight="1">
      <c r="A324" s="96" t="s">
        <v>220</v>
      </c>
      <c r="B324" s="97" t="s">
        <v>516</v>
      </c>
      <c r="E324" s="274" t="s">
        <v>1592</v>
      </c>
    </row>
    <row r="325" spans="1:5" ht="20.100000000000001" customHeight="1">
      <c r="A325" s="96">
        <v>100</v>
      </c>
      <c r="B325" s="97" t="s">
        <v>517</v>
      </c>
      <c r="E325" s="274" t="s">
        <v>1593</v>
      </c>
    </row>
    <row r="326" spans="1:5" ht="20.100000000000001" customHeight="1">
      <c r="A326" s="96">
        <v>101</v>
      </c>
      <c r="B326" s="97" t="s">
        <v>518</v>
      </c>
      <c r="C326">
        <v>101</v>
      </c>
      <c r="E326" s="274" t="s">
        <v>1594</v>
      </c>
    </row>
    <row r="327" spans="1:5" ht="20.100000000000001" customHeight="1">
      <c r="A327" s="96">
        <v>102</v>
      </c>
      <c r="B327" s="97" t="s">
        <v>519</v>
      </c>
      <c r="E327" s="274" t="s">
        <v>1595</v>
      </c>
    </row>
    <row r="328" spans="1:5" ht="20.100000000000001" customHeight="1">
      <c r="A328" s="96">
        <v>103</v>
      </c>
      <c r="B328" s="97" t="s">
        <v>520</v>
      </c>
      <c r="E328" s="274" t="s">
        <v>1596</v>
      </c>
    </row>
    <row r="329" spans="1:5" ht="20.100000000000001" customHeight="1">
      <c r="A329" s="96">
        <v>109</v>
      </c>
      <c r="B329" s="97" t="s">
        <v>521</v>
      </c>
      <c r="E329" s="274" t="s">
        <v>1597</v>
      </c>
    </row>
    <row r="330" spans="1:5" ht="20.100000000000001" customHeight="1">
      <c r="A330" s="96">
        <v>110</v>
      </c>
      <c r="B330" s="272" t="s">
        <v>522</v>
      </c>
      <c r="E330" s="274" t="s">
        <v>1598</v>
      </c>
    </row>
    <row r="331" spans="1:5" ht="20.100000000000001" customHeight="1">
      <c r="A331" s="96">
        <v>111</v>
      </c>
      <c r="B331" s="97" t="s">
        <v>523</v>
      </c>
      <c r="E331" s="274" t="s">
        <v>1599</v>
      </c>
    </row>
    <row r="332" spans="1:5" ht="20.100000000000001" customHeight="1">
      <c r="A332" s="96">
        <v>112</v>
      </c>
      <c r="B332" s="97" t="s">
        <v>524</v>
      </c>
      <c r="C332">
        <v>112</v>
      </c>
      <c r="E332" s="274" t="s">
        <v>1600</v>
      </c>
    </row>
    <row r="333" spans="1:5" ht="20.100000000000001" customHeight="1">
      <c r="A333" s="96">
        <v>119</v>
      </c>
      <c r="B333" s="97" t="s">
        <v>525</v>
      </c>
      <c r="E333" s="274" t="s">
        <v>1601</v>
      </c>
    </row>
    <row r="334" spans="1:5" ht="20.100000000000001" customHeight="1">
      <c r="A334" s="96">
        <v>120</v>
      </c>
      <c r="B334" s="97" t="s">
        <v>526</v>
      </c>
      <c r="C334">
        <v>120</v>
      </c>
      <c r="E334" s="275" t="s">
        <v>1602</v>
      </c>
    </row>
    <row r="335" spans="1:5" ht="20.100000000000001" customHeight="1">
      <c r="A335" s="96">
        <v>130</v>
      </c>
      <c r="B335" s="272" t="s">
        <v>432</v>
      </c>
      <c r="C335">
        <v>130</v>
      </c>
      <c r="E335" s="274" t="s">
        <v>1603</v>
      </c>
    </row>
    <row r="336" spans="1:5" ht="20.100000000000001" customHeight="1">
      <c r="A336" s="96">
        <v>999</v>
      </c>
      <c r="B336" s="97" t="s">
        <v>527</v>
      </c>
      <c r="C336">
        <v>999</v>
      </c>
      <c r="E336" s="274" t="s">
        <v>1604</v>
      </c>
    </row>
    <row r="344" spans="1:4">
      <c r="A344" s="274" t="s">
        <v>1558</v>
      </c>
      <c r="B344">
        <v>16</v>
      </c>
      <c r="C344">
        <v>0</v>
      </c>
      <c r="D344">
        <v>0</v>
      </c>
    </row>
    <row r="345" spans="1:4">
      <c r="A345" s="274" t="s">
        <v>1560</v>
      </c>
      <c r="B345">
        <v>452</v>
      </c>
      <c r="C345">
        <v>1</v>
      </c>
      <c r="D345">
        <v>0</v>
      </c>
    </row>
    <row r="346" spans="1:4">
      <c r="A346" s="274" t="s">
        <v>1561</v>
      </c>
      <c r="B346">
        <v>457</v>
      </c>
      <c r="C346">
        <v>1</v>
      </c>
      <c r="D346">
        <v>0</v>
      </c>
    </row>
    <row r="347" spans="1:4">
      <c r="A347" s="274" t="s">
        <v>1562</v>
      </c>
      <c r="B347">
        <v>539</v>
      </c>
      <c r="C347">
        <v>2</v>
      </c>
      <c r="D347">
        <v>0</v>
      </c>
    </row>
    <row r="348" spans="1:4">
      <c r="A348" s="274" t="s">
        <v>1564</v>
      </c>
      <c r="B348">
        <v>214</v>
      </c>
      <c r="C348">
        <v>4</v>
      </c>
      <c r="D348">
        <v>0</v>
      </c>
    </row>
    <row r="349" spans="1:4">
      <c r="A349" s="274" t="s">
        <v>1565</v>
      </c>
      <c r="B349">
        <v>22</v>
      </c>
      <c r="C349">
        <v>1</v>
      </c>
      <c r="D349">
        <v>0</v>
      </c>
    </row>
    <row r="350" spans="1:4">
      <c r="A350" s="274" t="s">
        <v>1566</v>
      </c>
      <c r="B350">
        <v>38</v>
      </c>
      <c r="C350">
        <v>0</v>
      </c>
      <c r="D350">
        <v>0</v>
      </c>
    </row>
    <row r="351" spans="1:4">
      <c r="A351" s="274" t="s">
        <v>1568</v>
      </c>
      <c r="B351">
        <v>219</v>
      </c>
      <c r="C351">
        <v>0</v>
      </c>
      <c r="D351">
        <v>0</v>
      </c>
    </row>
    <row r="352" spans="1:4">
      <c r="A352" s="274" t="s">
        <v>1569</v>
      </c>
      <c r="B352">
        <v>867</v>
      </c>
      <c r="C352">
        <v>0</v>
      </c>
      <c r="D352">
        <v>0</v>
      </c>
    </row>
    <row r="353" spans="1:4">
      <c r="A353" s="274" t="s">
        <v>1570</v>
      </c>
      <c r="B353">
        <v>307</v>
      </c>
      <c r="C353">
        <v>0</v>
      </c>
      <c r="D353">
        <v>0</v>
      </c>
    </row>
    <row r="354" spans="1:4">
      <c r="A354" s="274" t="s">
        <v>1571</v>
      </c>
      <c r="B354">
        <v>11</v>
      </c>
      <c r="C354">
        <v>2</v>
      </c>
      <c r="D354">
        <v>0</v>
      </c>
    </row>
    <row r="355" spans="1:4">
      <c r="A355" s="274" t="s">
        <v>1573</v>
      </c>
      <c r="B355">
        <v>6</v>
      </c>
      <c r="C355">
        <v>0</v>
      </c>
      <c r="D355">
        <v>0</v>
      </c>
    </row>
    <row r="356" spans="1:4">
      <c r="A356" s="274" t="s">
        <v>1574</v>
      </c>
      <c r="B356">
        <v>646</v>
      </c>
      <c r="C356">
        <v>2</v>
      </c>
      <c r="D356">
        <v>0</v>
      </c>
    </row>
    <row r="357" spans="1:4">
      <c r="A357" s="274" t="s">
        <v>1575</v>
      </c>
      <c r="B357">
        <v>46</v>
      </c>
      <c r="C357">
        <v>0</v>
      </c>
      <c r="D357">
        <v>0</v>
      </c>
    </row>
    <row r="358" spans="1:4">
      <c r="A358" s="274" t="s">
        <v>1577</v>
      </c>
      <c r="B358">
        <v>32</v>
      </c>
      <c r="C358">
        <v>2</v>
      </c>
      <c r="D358">
        <v>0</v>
      </c>
    </row>
    <row r="359" spans="1:4">
      <c r="A359" s="274" t="s">
        <v>1578</v>
      </c>
      <c r="B359">
        <v>3</v>
      </c>
      <c r="C359">
        <v>0</v>
      </c>
      <c r="D359">
        <v>0</v>
      </c>
    </row>
    <row r="360" spans="1:4">
      <c r="A360" s="274" t="s">
        <v>1580</v>
      </c>
      <c r="B360">
        <v>6</v>
      </c>
      <c r="C360">
        <v>0</v>
      </c>
      <c r="D360">
        <v>0</v>
      </c>
    </row>
    <row r="361" spans="1:4">
      <c r="A361" s="274" t="s">
        <v>1582</v>
      </c>
      <c r="B361">
        <v>1</v>
      </c>
      <c r="C361">
        <v>0</v>
      </c>
      <c r="D361">
        <v>0</v>
      </c>
    </row>
    <row r="362" spans="1:4">
      <c r="A362" s="274" t="s">
        <v>1586</v>
      </c>
      <c r="B362">
        <v>0</v>
      </c>
      <c r="C362">
        <v>1</v>
      </c>
      <c r="D362">
        <v>0</v>
      </c>
    </row>
    <row r="363" spans="1:4">
      <c r="A363" s="274" t="s">
        <v>1588</v>
      </c>
      <c r="B363">
        <v>2</v>
      </c>
      <c r="C363">
        <v>0</v>
      </c>
      <c r="D363">
        <v>0</v>
      </c>
    </row>
    <row r="364" spans="1:4">
      <c r="A364" s="274" t="s">
        <v>1591</v>
      </c>
      <c r="B364">
        <v>1</v>
      </c>
      <c r="C364">
        <v>0</v>
      </c>
      <c r="D364">
        <v>0</v>
      </c>
    </row>
    <row r="365" spans="1:4">
      <c r="A365" s="274" t="s">
        <v>1595</v>
      </c>
      <c r="B365">
        <v>1</v>
      </c>
      <c r="C365">
        <v>0</v>
      </c>
      <c r="D365">
        <v>0</v>
      </c>
    </row>
    <row r="366" spans="1:4">
      <c r="A366" s="274" t="s">
        <v>1599</v>
      </c>
      <c r="B366">
        <v>3</v>
      </c>
      <c r="C366">
        <v>0</v>
      </c>
      <c r="D366">
        <v>0</v>
      </c>
    </row>
    <row r="367" spans="1:4">
      <c r="A367" s="274" t="s">
        <v>1600</v>
      </c>
      <c r="B367">
        <v>1</v>
      </c>
      <c r="C367">
        <v>0</v>
      </c>
      <c r="D367">
        <v>0</v>
      </c>
    </row>
    <row r="368" spans="1:4">
      <c r="A368" s="274" t="s">
        <v>1601</v>
      </c>
      <c r="B368">
        <v>3</v>
      </c>
      <c r="C368">
        <v>0</v>
      </c>
      <c r="D368">
        <v>0</v>
      </c>
    </row>
    <row r="369" spans="1:4">
      <c r="A369" s="275" t="s">
        <v>1602</v>
      </c>
      <c r="B369">
        <v>63</v>
      </c>
      <c r="C369">
        <v>3</v>
      </c>
      <c r="D369">
        <v>4</v>
      </c>
    </row>
    <row r="370" spans="1:4">
      <c r="A370" s="274" t="s">
        <v>1603</v>
      </c>
      <c r="B370">
        <v>2</v>
      </c>
      <c r="C370">
        <v>2</v>
      </c>
      <c r="D370">
        <v>1</v>
      </c>
    </row>
    <row r="371" spans="1:4">
      <c r="A371" s="274" t="s">
        <v>1604</v>
      </c>
      <c r="B371">
        <v>65</v>
      </c>
      <c r="C371">
        <v>0</v>
      </c>
      <c r="D371">
        <v>0</v>
      </c>
    </row>
  </sheetData>
  <mergeCells count="7">
    <mergeCell ref="A289:B289"/>
    <mergeCell ref="A1:B1"/>
    <mergeCell ref="A65:B65"/>
    <mergeCell ref="A102:B102"/>
    <mergeCell ref="A143:B143"/>
    <mergeCell ref="A196:B196"/>
    <mergeCell ref="A247:B247"/>
  </mergeCell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dimension ref="A1:B761"/>
  <sheetViews>
    <sheetView workbookViewId="0"/>
  </sheetViews>
  <sheetFormatPr baseColWidth="10" defaultColWidth="11.42578125" defaultRowHeight="14.25"/>
  <cols>
    <col min="1" max="1" width="11.42578125" style="102"/>
    <col min="2" max="16384" width="11.42578125" style="103"/>
  </cols>
  <sheetData>
    <row r="1" spans="1:2" s="101" customFormat="1">
      <c r="A1" s="100" t="s">
        <v>533</v>
      </c>
      <c r="B1" s="101" t="s">
        <v>542</v>
      </c>
    </row>
    <row r="2" spans="1:2" s="101" customFormat="1">
      <c r="A2" s="100" t="s">
        <v>38</v>
      </c>
      <c r="B2" s="101" t="s">
        <v>542</v>
      </c>
    </row>
    <row r="3" spans="1:2">
      <c r="A3" s="102" t="s">
        <v>138</v>
      </c>
      <c r="B3" s="103" t="s">
        <v>598</v>
      </c>
    </row>
    <row r="4" spans="1:2">
      <c r="A4" s="102" t="s">
        <v>154</v>
      </c>
      <c r="B4" s="103" t="s">
        <v>599</v>
      </c>
    </row>
    <row r="5" spans="1:2">
      <c r="A5" s="102" t="s">
        <v>600</v>
      </c>
      <c r="B5" s="103" t="s">
        <v>601</v>
      </c>
    </row>
    <row r="6" spans="1:2">
      <c r="A6" s="102" t="s">
        <v>602</v>
      </c>
      <c r="B6" s="103" t="s">
        <v>603</v>
      </c>
    </row>
    <row r="7" spans="1:2">
      <c r="A7" s="102">
        <v>1113</v>
      </c>
      <c r="B7" s="103" t="s">
        <v>604</v>
      </c>
    </row>
    <row r="8" spans="1:2">
      <c r="A8" s="102" t="s">
        <v>155</v>
      </c>
      <c r="B8" s="103" t="s">
        <v>605</v>
      </c>
    </row>
    <row r="9" spans="1:2">
      <c r="A9" s="102" t="s">
        <v>606</v>
      </c>
      <c r="B9" s="103" t="s">
        <v>605</v>
      </c>
    </row>
    <row r="10" spans="1:2">
      <c r="A10" s="102" t="s">
        <v>136</v>
      </c>
      <c r="B10" s="103" t="s">
        <v>607</v>
      </c>
    </row>
    <row r="11" spans="1:2">
      <c r="A11" s="102" t="s">
        <v>597</v>
      </c>
      <c r="B11" s="103" t="s">
        <v>608</v>
      </c>
    </row>
    <row r="12" spans="1:2">
      <c r="A12" s="102" t="s">
        <v>609</v>
      </c>
      <c r="B12" s="103" t="s">
        <v>610</v>
      </c>
    </row>
    <row r="13" spans="1:2">
      <c r="A13" s="102" t="s">
        <v>611</v>
      </c>
      <c r="B13" s="103" t="s">
        <v>612</v>
      </c>
    </row>
    <row r="14" spans="1:2">
      <c r="A14" s="102" t="s">
        <v>613</v>
      </c>
      <c r="B14" s="103" t="s">
        <v>614</v>
      </c>
    </row>
    <row r="15" spans="1:2">
      <c r="A15" s="102" t="s">
        <v>596</v>
      </c>
      <c r="B15" s="103" t="s">
        <v>615</v>
      </c>
    </row>
    <row r="16" spans="1:2">
      <c r="A16" s="102" t="s">
        <v>616</v>
      </c>
      <c r="B16" s="103" t="s">
        <v>617</v>
      </c>
    </row>
    <row r="17" spans="1:2">
      <c r="A17" s="102" t="s">
        <v>618</v>
      </c>
      <c r="B17" s="103" t="s">
        <v>619</v>
      </c>
    </row>
    <row r="18" spans="1:2">
      <c r="A18" s="102" t="s">
        <v>620</v>
      </c>
      <c r="B18" s="103" t="s">
        <v>621</v>
      </c>
    </row>
    <row r="19" spans="1:2">
      <c r="A19" s="102" t="s">
        <v>139</v>
      </c>
      <c r="B19" s="103" t="s">
        <v>622</v>
      </c>
    </row>
    <row r="20" spans="1:2">
      <c r="A20" s="102" t="s">
        <v>583</v>
      </c>
      <c r="B20" s="103" t="s">
        <v>623</v>
      </c>
    </row>
    <row r="21" spans="1:2">
      <c r="A21" s="102" t="s">
        <v>624</v>
      </c>
      <c r="B21" s="103" t="s">
        <v>625</v>
      </c>
    </row>
    <row r="22" spans="1:2">
      <c r="A22" s="102" t="s">
        <v>626</v>
      </c>
      <c r="B22" s="103" t="s">
        <v>627</v>
      </c>
    </row>
    <row r="23" spans="1:2">
      <c r="A23" s="102" t="s">
        <v>628</v>
      </c>
      <c r="B23" s="103" t="s">
        <v>629</v>
      </c>
    </row>
    <row r="24" spans="1:2">
      <c r="A24" s="102" t="s">
        <v>630</v>
      </c>
      <c r="B24" s="103" t="s">
        <v>631</v>
      </c>
    </row>
    <row r="25" spans="1:2">
      <c r="A25" s="102" t="s">
        <v>632</v>
      </c>
      <c r="B25" s="103" t="s">
        <v>633</v>
      </c>
    </row>
    <row r="26" spans="1:2">
      <c r="A26" s="102" t="s">
        <v>634</v>
      </c>
      <c r="B26" s="103" t="s">
        <v>635</v>
      </c>
    </row>
    <row r="27" spans="1:2">
      <c r="A27" s="102">
        <v>132</v>
      </c>
      <c r="B27" s="103" t="s">
        <v>636</v>
      </c>
    </row>
    <row r="28" spans="1:2">
      <c r="A28" s="102" t="s">
        <v>637</v>
      </c>
      <c r="B28" s="103" t="s">
        <v>638</v>
      </c>
    </row>
    <row r="29" spans="1:2">
      <c r="A29" s="102" t="s">
        <v>639</v>
      </c>
      <c r="B29" s="103" t="s">
        <v>640</v>
      </c>
    </row>
    <row r="30" spans="1:2">
      <c r="A30" s="102" t="s">
        <v>641</v>
      </c>
      <c r="B30" s="103" t="s">
        <v>642</v>
      </c>
    </row>
    <row r="31" spans="1:2">
      <c r="A31" s="102" t="s">
        <v>643</v>
      </c>
      <c r="B31" s="103" t="s">
        <v>1553</v>
      </c>
    </row>
    <row r="32" spans="1:2">
      <c r="A32" s="102" t="s">
        <v>644</v>
      </c>
      <c r="B32" s="103" t="s">
        <v>645</v>
      </c>
    </row>
    <row r="33" spans="1:2">
      <c r="A33" s="102" t="s">
        <v>646</v>
      </c>
      <c r="B33" s="103" t="s">
        <v>647</v>
      </c>
    </row>
    <row r="34" spans="1:2">
      <c r="A34" s="102" t="s">
        <v>648</v>
      </c>
      <c r="B34" s="103" t="s">
        <v>649</v>
      </c>
    </row>
    <row r="35" spans="1:2">
      <c r="A35" s="102" t="s">
        <v>650</v>
      </c>
      <c r="B35" s="103" t="s">
        <v>651</v>
      </c>
    </row>
    <row r="36" spans="1:2">
      <c r="A36" s="102" t="s">
        <v>134</v>
      </c>
      <c r="B36" s="103" t="s">
        <v>652</v>
      </c>
    </row>
    <row r="37" spans="1:2">
      <c r="A37" s="102" t="s">
        <v>653</v>
      </c>
      <c r="B37" s="103" t="s">
        <v>654</v>
      </c>
    </row>
    <row r="38" spans="1:2">
      <c r="A38" s="102" t="s">
        <v>655</v>
      </c>
      <c r="B38" s="103" t="s">
        <v>656</v>
      </c>
    </row>
    <row r="39" spans="1:2">
      <c r="A39" s="102" t="s">
        <v>657</v>
      </c>
      <c r="B39" s="103" t="s">
        <v>658</v>
      </c>
    </row>
    <row r="40" spans="1:2">
      <c r="A40" s="102" t="s">
        <v>659</v>
      </c>
      <c r="B40" s="103" t="s">
        <v>660</v>
      </c>
    </row>
    <row r="41" spans="1:2">
      <c r="A41" s="102" t="s">
        <v>661</v>
      </c>
      <c r="B41" s="103" t="s">
        <v>662</v>
      </c>
    </row>
    <row r="42" spans="1:2">
      <c r="A42" s="102" t="s">
        <v>663</v>
      </c>
      <c r="B42" s="103" t="s">
        <v>664</v>
      </c>
    </row>
    <row r="43" spans="1:2">
      <c r="A43" s="102">
        <v>1429</v>
      </c>
      <c r="B43" s="103" t="s">
        <v>665</v>
      </c>
    </row>
    <row r="44" spans="1:2">
      <c r="A44" s="102" t="s">
        <v>666</v>
      </c>
      <c r="B44" s="103" t="s">
        <v>1554</v>
      </c>
    </row>
    <row r="45" spans="1:2">
      <c r="A45" s="102" t="s">
        <v>667</v>
      </c>
      <c r="B45" s="103" t="s">
        <v>1555</v>
      </c>
    </row>
    <row r="46" spans="1:2">
      <c r="A46" s="102" t="s">
        <v>668</v>
      </c>
      <c r="B46" s="103" t="s">
        <v>669</v>
      </c>
    </row>
    <row r="47" spans="1:2">
      <c r="A47" s="102">
        <v>15</v>
      </c>
      <c r="B47" s="103" t="s">
        <v>670</v>
      </c>
    </row>
    <row r="48" spans="1:2">
      <c r="A48" s="102">
        <v>150</v>
      </c>
      <c r="B48" s="103" t="s">
        <v>670</v>
      </c>
    </row>
    <row r="49" spans="1:2">
      <c r="A49" s="102">
        <v>1501</v>
      </c>
      <c r="B49" s="103" t="s">
        <v>671</v>
      </c>
    </row>
    <row r="50" spans="1:2">
      <c r="A50" s="102">
        <v>1509</v>
      </c>
      <c r="B50" s="103" t="s">
        <v>672</v>
      </c>
    </row>
    <row r="51" spans="1:2" s="101" customFormat="1">
      <c r="A51" s="100" t="s">
        <v>534</v>
      </c>
      <c r="B51" s="101" t="s">
        <v>673</v>
      </c>
    </row>
    <row r="52" spans="1:2" s="101" customFormat="1">
      <c r="A52" s="100" t="s">
        <v>39</v>
      </c>
      <c r="B52" s="101" t="s">
        <v>547</v>
      </c>
    </row>
    <row r="53" spans="1:2">
      <c r="A53" s="102" t="s">
        <v>140</v>
      </c>
      <c r="B53" s="103" t="s">
        <v>674</v>
      </c>
    </row>
    <row r="54" spans="1:2">
      <c r="A54" s="102" t="s">
        <v>567</v>
      </c>
      <c r="B54" s="103" t="s">
        <v>675</v>
      </c>
    </row>
    <row r="55" spans="1:2">
      <c r="A55" s="102" t="s">
        <v>676</v>
      </c>
      <c r="B55" s="103" t="s">
        <v>677</v>
      </c>
    </row>
    <row r="56" spans="1:2">
      <c r="A56" s="102" t="s">
        <v>678</v>
      </c>
      <c r="B56" s="103" t="s">
        <v>679</v>
      </c>
    </row>
    <row r="57" spans="1:2">
      <c r="A57" s="102" t="s">
        <v>580</v>
      </c>
      <c r="B57" s="103" t="s">
        <v>680</v>
      </c>
    </row>
    <row r="58" spans="1:2">
      <c r="A58" s="102" t="s">
        <v>681</v>
      </c>
      <c r="B58" s="103" t="s">
        <v>682</v>
      </c>
    </row>
    <row r="59" spans="1:2">
      <c r="A59" s="102" t="s">
        <v>683</v>
      </c>
      <c r="B59" s="103" t="s">
        <v>684</v>
      </c>
    </row>
    <row r="60" spans="1:2">
      <c r="A60" s="102" t="s">
        <v>685</v>
      </c>
      <c r="B60" s="103" t="s">
        <v>686</v>
      </c>
    </row>
    <row r="61" spans="1:2">
      <c r="A61" s="102">
        <v>213</v>
      </c>
      <c r="B61" s="103" t="s">
        <v>687</v>
      </c>
    </row>
    <row r="62" spans="1:2">
      <c r="A62" s="102">
        <v>2130</v>
      </c>
      <c r="B62" s="103" t="s">
        <v>687</v>
      </c>
    </row>
    <row r="63" spans="1:2">
      <c r="A63" s="102">
        <v>214</v>
      </c>
      <c r="B63" s="103" t="s">
        <v>688</v>
      </c>
    </row>
    <row r="64" spans="1:2">
      <c r="A64" s="102">
        <v>2140</v>
      </c>
      <c r="B64" s="103" t="s">
        <v>688</v>
      </c>
    </row>
    <row r="65" spans="1:2">
      <c r="A65" s="102">
        <v>215</v>
      </c>
      <c r="B65" s="103" t="s">
        <v>689</v>
      </c>
    </row>
    <row r="66" spans="1:2">
      <c r="A66" s="102">
        <v>2151</v>
      </c>
      <c r="B66" s="103" t="s">
        <v>690</v>
      </c>
    </row>
    <row r="67" spans="1:2">
      <c r="A67" s="102">
        <v>2152</v>
      </c>
      <c r="B67" s="103" t="s">
        <v>691</v>
      </c>
    </row>
    <row r="68" spans="1:2">
      <c r="A68" s="102">
        <v>2153</v>
      </c>
      <c r="B68" s="103" t="s">
        <v>692</v>
      </c>
    </row>
    <row r="69" spans="1:2">
      <c r="A69" s="102">
        <v>2154</v>
      </c>
      <c r="B69" s="103" t="s">
        <v>693</v>
      </c>
    </row>
    <row r="70" spans="1:2">
      <c r="A70" s="102">
        <v>2155</v>
      </c>
      <c r="B70" s="103" t="s">
        <v>694</v>
      </c>
    </row>
    <row r="71" spans="1:2">
      <c r="A71" s="102">
        <v>2156</v>
      </c>
      <c r="B71" s="103" t="s">
        <v>695</v>
      </c>
    </row>
    <row r="72" spans="1:2">
      <c r="A72" s="102">
        <v>2157</v>
      </c>
      <c r="B72" s="103" t="s">
        <v>696</v>
      </c>
    </row>
    <row r="73" spans="1:2">
      <c r="A73" s="102">
        <v>2158</v>
      </c>
      <c r="B73" s="103" t="s">
        <v>697</v>
      </c>
    </row>
    <row r="74" spans="1:2">
      <c r="A74" s="102">
        <v>2159</v>
      </c>
      <c r="B74" s="103" t="s">
        <v>698</v>
      </c>
    </row>
    <row r="75" spans="1:2">
      <c r="A75" s="102" t="s">
        <v>133</v>
      </c>
      <c r="B75" s="103" t="s">
        <v>699</v>
      </c>
    </row>
    <row r="76" spans="1:2">
      <c r="A76" s="102" t="s">
        <v>587</v>
      </c>
      <c r="B76" s="103" t="s">
        <v>700</v>
      </c>
    </row>
    <row r="77" spans="1:2">
      <c r="A77" s="102">
        <v>2210</v>
      </c>
      <c r="B77" s="103" t="s">
        <v>700</v>
      </c>
    </row>
    <row r="78" spans="1:2">
      <c r="A78" s="102" t="s">
        <v>593</v>
      </c>
      <c r="B78" s="103" t="s">
        <v>701</v>
      </c>
    </row>
    <row r="79" spans="1:2">
      <c r="A79" s="102" t="s">
        <v>702</v>
      </c>
      <c r="B79" s="103" t="s">
        <v>701</v>
      </c>
    </row>
    <row r="80" spans="1:2">
      <c r="A80" s="102" t="s">
        <v>595</v>
      </c>
      <c r="B80" s="103" t="s">
        <v>703</v>
      </c>
    </row>
    <row r="81" spans="1:2">
      <c r="A81" s="102" t="s">
        <v>704</v>
      </c>
      <c r="B81" s="103" t="s">
        <v>703</v>
      </c>
    </row>
    <row r="82" spans="1:2">
      <c r="A82" s="102" t="s">
        <v>570</v>
      </c>
      <c r="B82" s="103" t="s">
        <v>705</v>
      </c>
    </row>
    <row r="83" spans="1:2">
      <c r="A83" s="102" t="s">
        <v>706</v>
      </c>
      <c r="B83" s="103" t="s">
        <v>705</v>
      </c>
    </row>
    <row r="84" spans="1:2">
      <c r="A84" s="102" t="s">
        <v>592</v>
      </c>
      <c r="B84" s="103" t="s">
        <v>707</v>
      </c>
    </row>
    <row r="85" spans="1:2">
      <c r="A85" s="102" t="s">
        <v>708</v>
      </c>
      <c r="B85" s="103" t="s">
        <v>709</v>
      </c>
    </row>
    <row r="86" spans="1:2">
      <c r="A86" s="102" t="s">
        <v>710</v>
      </c>
      <c r="B86" s="103" t="s">
        <v>711</v>
      </c>
    </row>
    <row r="87" spans="1:2">
      <c r="A87" s="102" t="s">
        <v>142</v>
      </c>
      <c r="B87" s="103" t="s">
        <v>712</v>
      </c>
    </row>
    <row r="88" spans="1:2">
      <c r="A88" s="102" t="s">
        <v>590</v>
      </c>
      <c r="B88" s="103" t="s">
        <v>713</v>
      </c>
    </row>
    <row r="89" spans="1:2">
      <c r="A89" s="102" t="s">
        <v>714</v>
      </c>
      <c r="B89" s="103" t="s">
        <v>715</v>
      </c>
    </row>
    <row r="90" spans="1:2">
      <c r="A90" s="102" t="s">
        <v>716</v>
      </c>
      <c r="B90" s="103" t="s">
        <v>717</v>
      </c>
    </row>
    <row r="91" spans="1:2">
      <c r="A91" s="102" t="s">
        <v>585</v>
      </c>
      <c r="B91" s="103" t="s">
        <v>718</v>
      </c>
    </row>
    <row r="92" spans="1:2">
      <c r="A92" s="102" t="s">
        <v>719</v>
      </c>
      <c r="B92" s="103" t="s">
        <v>720</v>
      </c>
    </row>
    <row r="93" spans="1:2">
      <c r="A93" s="102" t="s">
        <v>721</v>
      </c>
      <c r="B93" s="103" t="s">
        <v>722</v>
      </c>
    </row>
    <row r="94" spans="1:2">
      <c r="A94" s="102" t="s">
        <v>723</v>
      </c>
      <c r="B94" s="103" t="s">
        <v>724</v>
      </c>
    </row>
    <row r="95" spans="1:2">
      <c r="A95" s="102" t="s">
        <v>725</v>
      </c>
      <c r="B95" s="103" t="s">
        <v>726</v>
      </c>
    </row>
    <row r="96" spans="1:2">
      <c r="A96" s="102" t="s">
        <v>727</v>
      </c>
      <c r="B96" s="103" t="s">
        <v>728</v>
      </c>
    </row>
    <row r="97" spans="1:2">
      <c r="A97" s="102" t="s">
        <v>729</v>
      </c>
      <c r="B97" s="103" t="s">
        <v>730</v>
      </c>
    </row>
    <row r="98" spans="1:2">
      <c r="A98" s="102" t="s">
        <v>731</v>
      </c>
      <c r="B98" s="103" t="s">
        <v>732</v>
      </c>
    </row>
    <row r="99" spans="1:2" s="101" customFormat="1">
      <c r="A99" s="100" t="s">
        <v>40</v>
      </c>
      <c r="B99" s="101" t="s">
        <v>545</v>
      </c>
    </row>
    <row r="100" spans="1:2">
      <c r="A100" s="102">
        <v>24</v>
      </c>
      <c r="B100" s="103" t="s">
        <v>733</v>
      </c>
    </row>
    <row r="101" spans="1:2">
      <c r="A101" s="102">
        <v>241</v>
      </c>
      <c r="B101" s="103" t="s">
        <v>734</v>
      </c>
    </row>
    <row r="102" spans="1:2">
      <c r="A102" s="102">
        <v>2411</v>
      </c>
      <c r="B102" s="103" t="s">
        <v>735</v>
      </c>
    </row>
    <row r="103" spans="1:2">
      <c r="A103" s="102">
        <v>2412</v>
      </c>
      <c r="B103" s="103" t="s">
        <v>736</v>
      </c>
    </row>
    <row r="104" spans="1:2">
      <c r="A104" s="102">
        <v>2413</v>
      </c>
      <c r="B104" s="103" t="s">
        <v>737</v>
      </c>
    </row>
    <row r="105" spans="1:2">
      <c r="A105" s="102">
        <v>2414</v>
      </c>
      <c r="B105" s="103" t="s">
        <v>738</v>
      </c>
    </row>
    <row r="106" spans="1:2">
      <c r="A106" s="102">
        <v>2415</v>
      </c>
      <c r="B106" s="103" t="s">
        <v>739</v>
      </c>
    </row>
    <row r="107" spans="1:2">
      <c r="A107" s="102">
        <v>2416</v>
      </c>
      <c r="B107" s="103" t="s">
        <v>740</v>
      </c>
    </row>
    <row r="108" spans="1:2">
      <c r="A108" s="102">
        <v>242</v>
      </c>
      <c r="B108" s="103" t="s">
        <v>741</v>
      </c>
    </row>
    <row r="109" spans="1:2">
      <c r="A109" s="102">
        <v>2421</v>
      </c>
      <c r="B109" s="103" t="s">
        <v>742</v>
      </c>
    </row>
    <row r="110" spans="1:2">
      <c r="A110" s="102">
        <v>2422</v>
      </c>
      <c r="B110" s="103" t="s">
        <v>743</v>
      </c>
    </row>
    <row r="111" spans="1:2">
      <c r="A111" s="102">
        <v>2423</v>
      </c>
      <c r="B111" s="103" t="s">
        <v>744</v>
      </c>
    </row>
    <row r="112" spans="1:2">
      <c r="A112" s="102">
        <v>2424</v>
      </c>
      <c r="B112" s="103" t="s">
        <v>745</v>
      </c>
    </row>
    <row r="113" spans="1:2">
      <c r="A113" s="102">
        <v>2425</v>
      </c>
      <c r="B113" s="103" t="s">
        <v>746</v>
      </c>
    </row>
    <row r="114" spans="1:2">
      <c r="A114" s="102">
        <v>2426</v>
      </c>
      <c r="B114" s="103" t="s">
        <v>747</v>
      </c>
    </row>
    <row r="115" spans="1:2">
      <c r="A115" s="102">
        <v>2427</v>
      </c>
      <c r="B115" s="103" t="s">
        <v>748</v>
      </c>
    </row>
    <row r="116" spans="1:2">
      <c r="A116" s="102">
        <v>243</v>
      </c>
      <c r="B116" s="103" t="s">
        <v>749</v>
      </c>
    </row>
    <row r="117" spans="1:2">
      <c r="A117" s="102">
        <v>2431</v>
      </c>
      <c r="B117" s="103" t="s">
        <v>750</v>
      </c>
    </row>
    <row r="118" spans="1:2">
      <c r="A118" s="102">
        <v>2432</v>
      </c>
      <c r="B118" s="103" t="s">
        <v>751</v>
      </c>
    </row>
    <row r="119" spans="1:2">
      <c r="A119" s="102">
        <v>2433</v>
      </c>
      <c r="B119" s="103" t="s">
        <v>752</v>
      </c>
    </row>
    <row r="120" spans="1:2">
      <c r="A120" s="102">
        <v>2434</v>
      </c>
      <c r="B120" s="103" t="s">
        <v>753</v>
      </c>
    </row>
    <row r="121" spans="1:2">
      <c r="A121" s="102">
        <v>2435</v>
      </c>
      <c r="B121" s="103" t="s">
        <v>754</v>
      </c>
    </row>
    <row r="122" spans="1:2">
      <c r="A122" s="102">
        <v>2436</v>
      </c>
      <c r="B122" s="103" t="s">
        <v>755</v>
      </c>
    </row>
    <row r="123" spans="1:2">
      <c r="A123" s="102">
        <v>2437</v>
      </c>
      <c r="B123" s="103" t="s">
        <v>756</v>
      </c>
    </row>
    <row r="124" spans="1:2">
      <c r="A124" s="102">
        <v>2439</v>
      </c>
      <c r="B124" s="103" t="s">
        <v>757</v>
      </c>
    </row>
    <row r="125" spans="1:2">
      <c r="A125" s="102">
        <v>244</v>
      </c>
      <c r="B125" s="103" t="s">
        <v>758</v>
      </c>
    </row>
    <row r="126" spans="1:2">
      <c r="A126" s="102">
        <v>2441</v>
      </c>
      <c r="B126" s="103" t="s">
        <v>759</v>
      </c>
    </row>
    <row r="127" spans="1:2">
      <c r="A127" s="102">
        <v>2442</v>
      </c>
      <c r="B127" s="103" t="s">
        <v>760</v>
      </c>
    </row>
    <row r="128" spans="1:2">
      <c r="A128" s="102">
        <v>2443</v>
      </c>
      <c r="B128" s="103" t="s">
        <v>761</v>
      </c>
    </row>
    <row r="129" spans="1:2">
      <c r="A129" s="102">
        <v>245</v>
      </c>
      <c r="B129" s="103" t="s">
        <v>762</v>
      </c>
    </row>
    <row r="130" spans="1:2">
      <c r="A130" s="102">
        <v>2451</v>
      </c>
      <c r="B130" s="103" t="s">
        <v>763</v>
      </c>
    </row>
    <row r="131" spans="1:2">
      <c r="A131" s="102">
        <v>2452</v>
      </c>
      <c r="B131" s="103" t="s">
        <v>764</v>
      </c>
    </row>
    <row r="132" spans="1:2">
      <c r="A132" s="102">
        <v>2453</v>
      </c>
      <c r="B132" s="103" t="s">
        <v>765</v>
      </c>
    </row>
    <row r="133" spans="1:2">
      <c r="A133" s="102">
        <v>2454</v>
      </c>
      <c r="B133" s="103" t="s">
        <v>766</v>
      </c>
    </row>
    <row r="134" spans="1:2">
      <c r="A134" s="102">
        <v>246</v>
      </c>
      <c r="B134" s="103" t="s">
        <v>767</v>
      </c>
    </row>
    <row r="135" spans="1:2">
      <c r="A135" s="102">
        <v>2461</v>
      </c>
      <c r="B135" s="103" t="s">
        <v>768</v>
      </c>
    </row>
    <row r="136" spans="1:2">
      <c r="A136" s="102">
        <v>2462</v>
      </c>
      <c r="B136" s="103" t="s">
        <v>769</v>
      </c>
    </row>
    <row r="137" spans="1:2">
      <c r="A137" s="102">
        <v>2463</v>
      </c>
      <c r="B137" s="103" t="s">
        <v>770</v>
      </c>
    </row>
    <row r="138" spans="1:2">
      <c r="A138" s="102">
        <v>2464</v>
      </c>
      <c r="B138" s="103" t="s">
        <v>771</v>
      </c>
    </row>
    <row r="139" spans="1:2">
      <c r="A139" s="102">
        <v>2465</v>
      </c>
      <c r="B139" s="103" t="s">
        <v>772</v>
      </c>
    </row>
    <row r="140" spans="1:2">
      <c r="A140" s="102">
        <v>2466</v>
      </c>
      <c r="B140" s="103" t="s">
        <v>773</v>
      </c>
    </row>
    <row r="141" spans="1:2">
      <c r="A141" s="102">
        <v>2469</v>
      </c>
      <c r="B141" s="103" t="s">
        <v>774</v>
      </c>
    </row>
    <row r="142" spans="1:2">
      <c r="A142" s="102">
        <v>247</v>
      </c>
      <c r="B142" s="103" t="s">
        <v>775</v>
      </c>
    </row>
    <row r="143" spans="1:2">
      <c r="A143" s="102">
        <v>2471</v>
      </c>
      <c r="B143" s="103" t="s">
        <v>776</v>
      </c>
    </row>
    <row r="144" spans="1:2">
      <c r="A144" s="102">
        <v>2472</v>
      </c>
      <c r="B144" s="103" t="s">
        <v>777</v>
      </c>
    </row>
    <row r="145" spans="1:2">
      <c r="A145" s="102">
        <v>2473</v>
      </c>
      <c r="B145" s="103" t="s">
        <v>778</v>
      </c>
    </row>
    <row r="146" spans="1:2">
      <c r="A146" s="102">
        <v>248</v>
      </c>
      <c r="B146" s="103" t="s">
        <v>779</v>
      </c>
    </row>
    <row r="147" spans="1:2">
      <c r="A147" s="102">
        <v>2481</v>
      </c>
      <c r="B147" s="103" t="s">
        <v>780</v>
      </c>
    </row>
    <row r="148" spans="1:2">
      <c r="A148" s="102">
        <v>2482</v>
      </c>
      <c r="B148" s="103" t="s">
        <v>781</v>
      </c>
    </row>
    <row r="149" spans="1:2">
      <c r="A149" s="102">
        <v>2483</v>
      </c>
      <c r="B149" s="103" t="s">
        <v>782</v>
      </c>
    </row>
    <row r="150" spans="1:2">
      <c r="A150" s="102">
        <v>2484</v>
      </c>
      <c r="B150" s="103" t="s">
        <v>783</v>
      </c>
    </row>
    <row r="151" spans="1:2">
      <c r="A151" s="102">
        <v>25</v>
      </c>
      <c r="B151" s="103" t="s">
        <v>784</v>
      </c>
    </row>
    <row r="152" spans="1:2">
      <c r="A152" s="102">
        <v>251</v>
      </c>
      <c r="B152" s="103" t="s">
        <v>785</v>
      </c>
    </row>
    <row r="153" spans="1:2">
      <c r="A153" s="102">
        <v>2511</v>
      </c>
      <c r="B153" s="103" t="s">
        <v>786</v>
      </c>
    </row>
    <row r="154" spans="1:2">
      <c r="A154" s="102">
        <v>2512</v>
      </c>
      <c r="B154" s="103" t="s">
        <v>787</v>
      </c>
    </row>
    <row r="155" spans="1:2">
      <c r="A155" s="102">
        <v>2513</v>
      </c>
      <c r="B155" s="103" t="s">
        <v>788</v>
      </c>
    </row>
    <row r="156" spans="1:2">
      <c r="A156" s="102">
        <v>259</v>
      </c>
      <c r="B156" s="103" t="s">
        <v>789</v>
      </c>
    </row>
    <row r="157" spans="1:2">
      <c r="A157" s="102">
        <v>2591</v>
      </c>
      <c r="B157" s="103" t="s">
        <v>790</v>
      </c>
    </row>
    <row r="158" spans="1:2">
      <c r="A158" s="102">
        <v>2592</v>
      </c>
      <c r="B158" s="103" t="s">
        <v>791</v>
      </c>
    </row>
    <row r="159" spans="1:2">
      <c r="A159" s="102">
        <v>2599</v>
      </c>
      <c r="B159" s="103" t="s">
        <v>792</v>
      </c>
    </row>
    <row r="160" spans="1:2">
      <c r="A160" s="102">
        <v>26</v>
      </c>
      <c r="B160" s="103" t="s">
        <v>793</v>
      </c>
    </row>
    <row r="161" spans="1:2">
      <c r="A161" s="102">
        <v>261</v>
      </c>
      <c r="B161" s="103" t="s">
        <v>794</v>
      </c>
    </row>
    <row r="162" spans="1:2">
      <c r="A162" s="102">
        <v>2611</v>
      </c>
      <c r="B162" s="103" t="s">
        <v>795</v>
      </c>
    </row>
    <row r="163" spans="1:2">
      <c r="A163" s="102">
        <v>2612</v>
      </c>
      <c r="B163" s="103" t="s">
        <v>796</v>
      </c>
    </row>
    <row r="164" spans="1:2">
      <c r="A164" s="102">
        <v>2613</v>
      </c>
      <c r="B164" s="103" t="s">
        <v>797</v>
      </c>
    </row>
    <row r="165" spans="1:2">
      <c r="A165" s="102">
        <v>262</v>
      </c>
      <c r="B165" s="103" t="s">
        <v>798</v>
      </c>
    </row>
    <row r="166" spans="1:2">
      <c r="A166" s="102">
        <v>2621</v>
      </c>
      <c r="B166" s="103" t="s">
        <v>799</v>
      </c>
    </row>
    <row r="167" spans="1:2">
      <c r="A167" s="102">
        <v>2622</v>
      </c>
      <c r="B167" s="103" t="s">
        <v>800</v>
      </c>
    </row>
    <row r="168" spans="1:2">
      <c r="A168" s="102">
        <v>2623</v>
      </c>
      <c r="B168" s="103" t="s">
        <v>801</v>
      </c>
    </row>
    <row r="169" spans="1:2">
      <c r="A169" s="102">
        <v>2624</v>
      </c>
      <c r="B169" s="103" t="s">
        <v>802</v>
      </c>
    </row>
    <row r="170" spans="1:2">
      <c r="A170" s="102">
        <v>2625</v>
      </c>
      <c r="B170" s="103" t="s">
        <v>803</v>
      </c>
    </row>
    <row r="171" spans="1:2">
      <c r="A171" s="102">
        <v>263</v>
      </c>
      <c r="B171" s="103" t="s">
        <v>804</v>
      </c>
    </row>
    <row r="172" spans="1:2">
      <c r="A172" s="102">
        <v>2630</v>
      </c>
      <c r="B172" s="103" t="s">
        <v>804</v>
      </c>
    </row>
    <row r="173" spans="1:2">
      <c r="A173" s="102">
        <v>264</v>
      </c>
      <c r="B173" s="103" t="s">
        <v>805</v>
      </c>
    </row>
    <row r="174" spans="1:2">
      <c r="A174" s="102">
        <v>2640</v>
      </c>
      <c r="B174" s="103" t="s">
        <v>805</v>
      </c>
    </row>
    <row r="175" spans="1:2">
      <c r="A175" s="102">
        <v>265</v>
      </c>
      <c r="B175" s="103" t="s">
        <v>806</v>
      </c>
    </row>
    <row r="176" spans="1:2">
      <c r="A176" s="102">
        <v>2651</v>
      </c>
      <c r="B176" s="103" t="s">
        <v>807</v>
      </c>
    </row>
    <row r="177" spans="1:2">
      <c r="A177" s="102">
        <v>2652</v>
      </c>
      <c r="B177" s="103" t="s">
        <v>808</v>
      </c>
    </row>
    <row r="178" spans="1:2">
      <c r="A178" s="102">
        <v>2653</v>
      </c>
      <c r="B178" s="103" t="s">
        <v>809</v>
      </c>
    </row>
    <row r="179" spans="1:2">
      <c r="A179" s="102">
        <v>27</v>
      </c>
      <c r="B179" s="103" t="s">
        <v>810</v>
      </c>
    </row>
    <row r="180" spans="1:2">
      <c r="A180" s="102">
        <v>271</v>
      </c>
      <c r="B180" s="103" t="s">
        <v>811</v>
      </c>
    </row>
    <row r="181" spans="1:2">
      <c r="A181" s="102">
        <v>2711</v>
      </c>
      <c r="B181" s="103" t="s">
        <v>812</v>
      </c>
    </row>
    <row r="182" spans="1:2">
      <c r="A182" s="102">
        <v>2712</v>
      </c>
      <c r="B182" s="103" t="s">
        <v>813</v>
      </c>
    </row>
    <row r="183" spans="1:2">
      <c r="A183" s="102">
        <v>2713</v>
      </c>
      <c r="B183" s="103" t="s">
        <v>814</v>
      </c>
    </row>
    <row r="184" spans="1:2">
      <c r="A184" s="102">
        <v>2719</v>
      </c>
      <c r="B184" s="103" t="s">
        <v>815</v>
      </c>
    </row>
    <row r="185" spans="1:2">
      <c r="A185" s="102">
        <v>272</v>
      </c>
      <c r="B185" s="103" t="s">
        <v>816</v>
      </c>
    </row>
    <row r="186" spans="1:2">
      <c r="A186" s="102">
        <v>2721</v>
      </c>
      <c r="B186" s="103" t="s">
        <v>817</v>
      </c>
    </row>
    <row r="187" spans="1:2">
      <c r="A187" s="102">
        <v>2722</v>
      </c>
      <c r="B187" s="103" t="s">
        <v>818</v>
      </c>
    </row>
    <row r="188" spans="1:2">
      <c r="A188" s="102">
        <v>2723</v>
      </c>
      <c r="B188" s="103" t="s">
        <v>819</v>
      </c>
    </row>
    <row r="189" spans="1:2">
      <c r="A189" s="102">
        <v>2729</v>
      </c>
      <c r="B189" s="103" t="s">
        <v>820</v>
      </c>
    </row>
    <row r="190" spans="1:2">
      <c r="A190" s="102">
        <v>28</v>
      </c>
      <c r="B190" s="103" t="s">
        <v>821</v>
      </c>
    </row>
    <row r="191" spans="1:2">
      <c r="A191" s="102">
        <v>281</v>
      </c>
      <c r="B191" s="103" t="s">
        <v>822</v>
      </c>
    </row>
    <row r="192" spans="1:2">
      <c r="A192" s="102">
        <v>2810</v>
      </c>
      <c r="B192" s="103" t="s">
        <v>822</v>
      </c>
    </row>
    <row r="193" spans="1:2">
      <c r="A193" s="102">
        <v>282</v>
      </c>
      <c r="B193" s="103" t="s">
        <v>823</v>
      </c>
    </row>
    <row r="194" spans="1:2">
      <c r="A194" s="102">
        <v>2821</v>
      </c>
      <c r="B194" s="103" t="s">
        <v>824</v>
      </c>
    </row>
    <row r="195" spans="1:2">
      <c r="A195" s="102">
        <v>2822</v>
      </c>
      <c r="B195" s="103" t="s">
        <v>825</v>
      </c>
    </row>
    <row r="196" spans="1:2">
      <c r="A196" s="102">
        <v>2823</v>
      </c>
      <c r="B196" s="103" t="s">
        <v>826</v>
      </c>
    </row>
    <row r="197" spans="1:2">
      <c r="A197" s="102">
        <v>2824</v>
      </c>
      <c r="B197" s="103" t="s">
        <v>827</v>
      </c>
    </row>
    <row r="198" spans="1:2">
      <c r="A198" s="102">
        <v>2825</v>
      </c>
      <c r="B198" s="103" t="s">
        <v>828</v>
      </c>
    </row>
    <row r="199" spans="1:2">
      <c r="A199" s="102">
        <v>283</v>
      </c>
      <c r="B199" s="103" t="s">
        <v>829</v>
      </c>
    </row>
    <row r="200" spans="1:2">
      <c r="A200" s="102">
        <v>2830</v>
      </c>
      <c r="B200" s="103" t="s">
        <v>829</v>
      </c>
    </row>
    <row r="201" spans="1:2">
      <c r="A201" s="102">
        <v>29</v>
      </c>
      <c r="B201" s="103" t="s">
        <v>830</v>
      </c>
    </row>
    <row r="202" spans="1:2">
      <c r="A202" s="102">
        <v>291</v>
      </c>
      <c r="B202" s="103" t="s">
        <v>831</v>
      </c>
    </row>
    <row r="203" spans="1:2">
      <c r="A203" s="102">
        <v>2911</v>
      </c>
      <c r="B203" s="103" t="s">
        <v>832</v>
      </c>
    </row>
    <row r="204" spans="1:2">
      <c r="A204" s="102">
        <v>2912</v>
      </c>
      <c r="B204" s="103" t="s">
        <v>833</v>
      </c>
    </row>
    <row r="205" spans="1:2">
      <c r="A205" s="102">
        <v>292</v>
      </c>
      <c r="B205" s="103" t="s">
        <v>834</v>
      </c>
    </row>
    <row r="206" spans="1:2">
      <c r="A206" s="102">
        <v>2921</v>
      </c>
      <c r="B206" s="103" t="s">
        <v>835</v>
      </c>
    </row>
    <row r="207" spans="1:2">
      <c r="A207" s="102">
        <v>2922</v>
      </c>
      <c r="B207" s="103" t="s">
        <v>836</v>
      </c>
    </row>
    <row r="208" spans="1:2">
      <c r="A208" s="102">
        <v>2923</v>
      </c>
      <c r="B208" s="103" t="s">
        <v>837</v>
      </c>
    </row>
    <row r="209" spans="1:2">
      <c r="A209" s="102">
        <v>293</v>
      </c>
      <c r="B209" s="103" t="s">
        <v>838</v>
      </c>
    </row>
    <row r="210" spans="1:2">
      <c r="A210" s="102">
        <v>2931</v>
      </c>
      <c r="B210" s="103" t="s">
        <v>839</v>
      </c>
    </row>
    <row r="211" spans="1:2">
      <c r="A211" s="102">
        <v>2932</v>
      </c>
      <c r="B211" s="103" t="s">
        <v>840</v>
      </c>
    </row>
    <row r="212" spans="1:2">
      <c r="A212" s="102">
        <v>2933</v>
      </c>
      <c r="B212" s="103" t="s">
        <v>841</v>
      </c>
    </row>
    <row r="213" spans="1:2">
      <c r="A213" s="102">
        <v>2934</v>
      </c>
      <c r="B213" s="103" t="s">
        <v>842</v>
      </c>
    </row>
    <row r="214" spans="1:2">
      <c r="A214" s="102">
        <v>2935</v>
      </c>
      <c r="B214" s="103" t="s">
        <v>843</v>
      </c>
    </row>
    <row r="215" spans="1:2">
      <c r="A215" s="102">
        <v>2936</v>
      </c>
      <c r="B215" s="103" t="s">
        <v>844</v>
      </c>
    </row>
    <row r="216" spans="1:2">
      <c r="A216" s="102">
        <v>2937</v>
      </c>
      <c r="B216" s="103" t="s">
        <v>845</v>
      </c>
    </row>
    <row r="217" spans="1:2">
      <c r="A217" s="102">
        <v>2939</v>
      </c>
      <c r="B217" s="103" t="s">
        <v>846</v>
      </c>
    </row>
    <row r="218" spans="1:2" s="101" customFormat="1">
      <c r="A218" s="100" t="s">
        <v>535</v>
      </c>
      <c r="B218" s="101" t="s">
        <v>847</v>
      </c>
    </row>
    <row r="219" spans="1:2" s="101" customFormat="1">
      <c r="A219" s="100" t="s">
        <v>528</v>
      </c>
      <c r="B219" s="101" t="s">
        <v>847</v>
      </c>
    </row>
    <row r="220" spans="1:2">
      <c r="A220" s="102">
        <v>31</v>
      </c>
      <c r="B220" s="103" t="s">
        <v>848</v>
      </c>
    </row>
    <row r="221" spans="1:2">
      <c r="A221" s="102">
        <v>311</v>
      </c>
      <c r="B221" s="103" t="s">
        <v>849</v>
      </c>
    </row>
    <row r="222" spans="1:2">
      <c r="A222" s="102">
        <v>3110</v>
      </c>
      <c r="B222" s="103" t="s">
        <v>849</v>
      </c>
    </row>
    <row r="223" spans="1:2">
      <c r="A223" s="102">
        <v>312</v>
      </c>
      <c r="B223" s="103" t="s">
        <v>850</v>
      </c>
    </row>
    <row r="224" spans="1:2">
      <c r="A224" s="102">
        <v>3121</v>
      </c>
      <c r="B224" s="103" t="s">
        <v>851</v>
      </c>
    </row>
    <row r="225" spans="1:2">
      <c r="A225" s="102">
        <v>3122</v>
      </c>
      <c r="B225" s="103" t="s">
        <v>852</v>
      </c>
    </row>
    <row r="226" spans="1:2">
      <c r="A226" s="102">
        <v>3123</v>
      </c>
      <c r="B226" s="103" t="s">
        <v>853</v>
      </c>
    </row>
    <row r="227" spans="1:2">
      <c r="A227" s="102">
        <v>3124</v>
      </c>
      <c r="B227" s="103" t="s">
        <v>854</v>
      </c>
    </row>
    <row r="228" spans="1:2">
      <c r="A228" s="102">
        <v>3125</v>
      </c>
      <c r="B228" s="103" t="s">
        <v>855</v>
      </c>
    </row>
    <row r="229" spans="1:2">
      <c r="A229" s="102">
        <v>3126</v>
      </c>
      <c r="B229" s="103" t="s">
        <v>856</v>
      </c>
    </row>
    <row r="230" spans="1:2">
      <c r="A230" s="102">
        <v>3127</v>
      </c>
      <c r="B230" s="103" t="s">
        <v>857</v>
      </c>
    </row>
    <row r="231" spans="1:2">
      <c r="A231" s="102">
        <v>3128</v>
      </c>
      <c r="B231" s="103" t="s">
        <v>858</v>
      </c>
    </row>
    <row r="232" spans="1:2">
      <c r="A232" s="102">
        <v>3129</v>
      </c>
      <c r="B232" s="103" t="s">
        <v>859</v>
      </c>
    </row>
    <row r="233" spans="1:2">
      <c r="A233" s="102">
        <v>313</v>
      </c>
      <c r="B233" s="103" t="s">
        <v>860</v>
      </c>
    </row>
    <row r="234" spans="1:2">
      <c r="A234" s="102">
        <v>3131</v>
      </c>
      <c r="B234" s="103" t="s">
        <v>861</v>
      </c>
    </row>
    <row r="235" spans="1:2">
      <c r="A235" s="102">
        <v>3132</v>
      </c>
      <c r="B235" s="103" t="s">
        <v>862</v>
      </c>
    </row>
    <row r="236" spans="1:2">
      <c r="A236" s="102">
        <v>3133</v>
      </c>
      <c r="B236" s="103" t="s">
        <v>863</v>
      </c>
    </row>
    <row r="237" spans="1:2">
      <c r="A237" s="102">
        <v>3134</v>
      </c>
      <c r="B237" s="103" t="s">
        <v>864</v>
      </c>
    </row>
    <row r="238" spans="1:2">
      <c r="A238" s="102">
        <v>3135</v>
      </c>
      <c r="B238" s="103" t="s">
        <v>865</v>
      </c>
    </row>
    <row r="239" spans="1:2">
      <c r="A239" s="102">
        <v>3139</v>
      </c>
      <c r="B239" s="103" t="s">
        <v>866</v>
      </c>
    </row>
    <row r="240" spans="1:2">
      <c r="A240" s="102">
        <v>314</v>
      </c>
      <c r="B240" s="103" t="s">
        <v>867</v>
      </c>
    </row>
    <row r="241" spans="1:2">
      <c r="A241" s="102">
        <v>3141</v>
      </c>
      <c r="B241" s="103" t="s">
        <v>868</v>
      </c>
    </row>
    <row r="242" spans="1:2">
      <c r="A242" s="102">
        <v>3142</v>
      </c>
      <c r="B242" s="103" t="s">
        <v>869</v>
      </c>
    </row>
    <row r="243" spans="1:2">
      <c r="A243" s="102">
        <v>3143</v>
      </c>
      <c r="B243" s="103" t="s">
        <v>870</v>
      </c>
    </row>
    <row r="244" spans="1:2">
      <c r="A244" s="102">
        <v>315</v>
      </c>
      <c r="B244" s="103" t="s">
        <v>871</v>
      </c>
    </row>
    <row r="245" spans="1:2">
      <c r="A245" s="102">
        <v>3151</v>
      </c>
      <c r="B245" s="103" t="s">
        <v>872</v>
      </c>
    </row>
    <row r="246" spans="1:2">
      <c r="A246" s="102">
        <v>3152</v>
      </c>
      <c r="B246" s="103" t="s">
        <v>873</v>
      </c>
    </row>
    <row r="247" spans="1:2">
      <c r="A247" s="102">
        <v>3153</v>
      </c>
      <c r="B247" s="103" t="s">
        <v>874</v>
      </c>
    </row>
    <row r="248" spans="1:2">
      <c r="A248" s="102">
        <v>3154</v>
      </c>
      <c r="B248" s="103" t="s">
        <v>875</v>
      </c>
    </row>
    <row r="249" spans="1:2">
      <c r="A249" s="102">
        <v>3155</v>
      </c>
      <c r="B249" s="103" t="s">
        <v>876</v>
      </c>
    </row>
    <row r="250" spans="1:2">
      <c r="A250" s="102">
        <v>316</v>
      </c>
      <c r="B250" s="103" t="s">
        <v>877</v>
      </c>
    </row>
    <row r="251" spans="1:2">
      <c r="A251" s="102">
        <v>3160</v>
      </c>
      <c r="B251" s="103" t="s">
        <v>877</v>
      </c>
    </row>
    <row r="252" spans="1:2">
      <c r="A252" s="102">
        <v>32</v>
      </c>
      <c r="B252" s="103" t="s">
        <v>878</v>
      </c>
    </row>
    <row r="253" spans="1:2">
      <c r="A253" s="102">
        <v>320</v>
      </c>
      <c r="B253" s="103" t="s">
        <v>878</v>
      </c>
    </row>
    <row r="254" spans="1:2">
      <c r="A254" s="102">
        <v>3201</v>
      </c>
      <c r="B254" s="103" t="s">
        <v>879</v>
      </c>
    </row>
    <row r="255" spans="1:2">
      <c r="A255" s="102">
        <v>3202</v>
      </c>
      <c r="B255" s="103" t="s">
        <v>880</v>
      </c>
    </row>
    <row r="256" spans="1:2">
      <c r="A256" s="102">
        <v>3203</v>
      </c>
      <c r="B256" s="103" t="s">
        <v>881</v>
      </c>
    </row>
    <row r="257" spans="1:2">
      <c r="A257" s="102">
        <v>3204</v>
      </c>
      <c r="B257" s="103" t="s">
        <v>882</v>
      </c>
    </row>
    <row r="258" spans="1:2">
      <c r="A258" s="102">
        <v>3205</v>
      </c>
      <c r="B258" s="103" t="s">
        <v>883</v>
      </c>
    </row>
    <row r="259" spans="1:2">
      <c r="A259" s="102">
        <v>3206</v>
      </c>
      <c r="B259" s="103" t="s">
        <v>884</v>
      </c>
    </row>
    <row r="260" spans="1:2">
      <c r="A260" s="102">
        <v>3207</v>
      </c>
      <c r="B260" s="103" t="s">
        <v>885</v>
      </c>
    </row>
    <row r="261" spans="1:2">
      <c r="A261" s="102">
        <v>3209</v>
      </c>
      <c r="B261" s="103" t="s">
        <v>886</v>
      </c>
    </row>
    <row r="262" spans="1:2">
      <c r="A262" s="102">
        <v>33</v>
      </c>
      <c r="B262" s="103" t="s">
        <v>887</v>
      </c>
    </row>
    <row r="263" spans="1:2">
      <c r="A263" s="102">
        <v>331</v>
      </c>
      <c r="B263" s="103" t="s">
        <v>888</v>
      </c>
    </row>
    <row r="264" spans="1:2">
      <c r="A264" s="102">
        <v>3311</v>
      </c>
      <c r="B264" s="103" t="s">
        <v>889</v>
      </c>
    </row>
    <row r="265" spans="1:2">
      <c r="A265" s="102">
        <v>3312</v>
      </c>
      <c r="B265" s="103" t="s">
        <v>890</v>
      </c>
    </row>
    <row r="266" spans="1:2">
      <c r="A266" s="102">
        <v>3313</v>
      </c>
      <c r="B266" s="103" t="s">
        <v>891</v>
      </c>
    </row>
    <row r="267" spans="1:2">
      <c r="A267" s="102">
        <v>3314</v>
      </c>
      <c r="B267" s="103" t="s">
        <v>892</v>
      </c>
    </row>
    <row r="268" spans="1:2">
      <c r="A268" s="102">
        <v>3315</v>
      </c>
      <c r="B268" s="103" t="s">
        <v>893</v>
      </c>
    </row>
    <row r="269" spans="1:2">
      <c r="A269" s="102">
        <v>3316</v>
      </c>
      <c r="B269" s="103" t="s">
        <v>894</v>
      </c>
    </row>
    <row r="270" spans="1:2">
      <c r="A270" s="102">
        <v>3317</v>
      </c>
      <c r="B270" s="103" t="s">
        <v>895</v>
      </c>
    </row>
    <row r="271" spans="1:2">
      <c r="A271" s="102">
        <v>332</v>
      </c>
      <c r="B271" s="103" t="s">
        <v>896</v>
      </c>
    </row>
    <row r="272" spans="1:2">
      <c r="A272" s="102">
        <v>3321</v>
      </c>
      <c r="B272" s="103" t="s">
        <v>897</v>
      </c>
    </row>
    <row r="273" spans="1:2">
      <c r="A273" s="102">
        <v>3322</v>
      </c>
      <c r="B273" s="103" t="s">
        <v>898</v>
      </c>
    </row>
    <row r="274" spans="1:2">
      <c r="A274" s="102">
        <v>3323</v>
      </c>
      <c r="B274" s="103" t="s">
        <v>899</v>
      </c>
    </row>
    <row r="275" spans="1:2">
      <c r="A275" s="102">
        <v>3324</v>
      </c>
      <c r="B275" s="103" t="s">
        <v>900</v>
      </c>
    </row>
    <row r="276" spans="1:2">
      <c r="A276" s="102">
        <v>3325</v>
      </c>
      <c r="B276" s="103" t="s">
        <v>901</v>
      </c>
    </row>
    <row r="277" spans="1:2">
      <c r="A277" s="102">
        <v>3326</v>
      </c>
      <c r="B277" s="103" t="s">
        <v>902</v>
      </c>
    </row>
    <row r="278" spans="1:2">
      <c r="A278" s="102">
        <v>3327</v>
      </c>
      <c r="B278" s="103" t="s">
        <v>903</v>
      </c>
    </row>
    <row r="279" spans="1:2">
      <c r="A279" s="102">
        <v>3329</v>
      </c>
      <c r="B279" s="103" t="s">
        <v>904</v>
      </c>
    </row>
    <row r="280" spans="1:2">
      <c r="A280" s="102">
        <v>333</v>
      </c>
      <c r="B280" s="103" t="s">
        <v>905</v>
      </c>
    </row>
    <row r="281" spans="1:2">
      <c r="A281" s="102">
        <v>3331</v>
      </c>
      <c r="B281" s="103" t="s">
        <v>906</v>
      </c>
    </row>
    <row r="282" spans="1:2">
      <c r="A282" s="102">
        <v>3339</v>
      </c>
      <c r="B282" s="103" t="s">
        <v>907</v>
      </c>
    </row>
    <row r="283" spans="1:2">
      <c r="A283" s="102">
        <v>34</v>
      </c>
      <c r="B283" s="103" t="s">
        <v>908</v>
      </c>
    </row>
    <row r="284" spans="1:2">
      <c r="A284" s="102">
        <v>340</v>
      </c>
      <c r="B284" s="103" t="s">
        <v>908</v>
      </c>
    </row>
    <row r="285" spans="1:2">
      <c r="A285" s="102">
        <v>3401</v>
      </c>
      <c r="B285" s="103" t="s">
        <v>909</v>
      </c>
    </row>
    <row r="286" spans="1:2">
      <c r="A286" s="102">
        <v>3402</v>
      </c>
      <c r="B286" s="103" t="s">
        <v>910</v>
      </c>
    </row>
    <row r="287" spans="1:2">
      <c r="A287" s="102">
        <v>3403</v>
      </c>
      <c r="B287" s="103" t="s">
        <v>911</v>
      </c>
    </row>
    <row r="288" spans="1:2">
      <c r="A288" s="102">
        <v>3404</v>
      </c>
      <c r="B288" s="103" t="s">
        <v>912</v>
      </c>
    </row>
    <row r="289" spans="1:2">
      <c r="A289" s="102">
        <v>3405</v>
      </c>
      <c r="B289" s="103" t="s">
        <v>913</v>
      </c>
    </row>
    <row r="290" spans="1:2">
      <c r="A290" s="102">
        <v>35</v>
      </c>
      <c r="B290" s="103" t="s">
        <v>914</v>
      </c>
    </row>
    <row r="291" spans="1:2">
      <c r="A291" s="102">
        <v>351</v>
      </c>
      <c r="B291" s="103" t="s">
        <v>915</v>
      </c>
    </row>
    <row r="292" spans="1:2">
      <c r="A292" s="102">
        <v>3510</v>
      </c>
      <c r="B292" s="103" t="s">
        <v>915</v>
      </c>
    </row>
    <row r="293" spans="1:2">
      <c r="A293" s="102">
        <v>352</v>
      </c>
      <c r="B293" s="103" t="s">
        <v>916</v>
      </c>
    </row>
    <row r="294" spans="1:2">
      <c r="A294" s="102">
        <v>3521</v>
      </c>
      <c r="B294" s="103" t="s">
        <v>917</v>
      </c>
    </row>
    <row r="295" spans="1:2">
      <c r="A295" s="102">
        <v>3522</v>
      </c>
      <c r="B295" s="103" t="s">
        <v>918</v>
      </c>
    </row>
    <row r="296" spans="1:2">
      <c r="A296" s="102">
        <v>3523</v>
      </c>
      <c r="B296" s="103" t="s">
        <v>919</v>
      </c>
    </row>
    <row r="297" spans="1:2">
      <c r="A297" s="102">
        <v>353</v>
      </c>
      <c r="B297" s="103" t="s">
        <v>920</v>
      </c>
    </row>
    <row r="298" spans="1:2">
      <c r="A298" s="102">
        <v>3531</v>
      </c>
      <c r="B298" s="103" t="s">
        <v>921</v>
      </c>
    </row>
    <row r="299" spans="1:2">
      <c r="A299" s="102">
        <v>3532</v>
      </c>
      <c r="B299" s="103" t="s">
        <v>922</v>
      </c>
    </row>
    <row r="300" spans="1:2">
      <c r="A300" s="102">
        <v>3533</v>
      </c>
      <c r="B300" s="103" t="s">
        <v>923</v>
      </c>
    </row>
    <row r="301" spans="1:2">
      <c r="A301" s="102">
        <v>3534</v>
      </c>
      <c r="B301" s="103" t="s">
        <v>924</v>
      </c>
    </row>
    <row r="302" spans="1:2">
      <c r="A302" s="102">
        <v>3535</v>
      </c>
      <c r="B302" s="103" t="s">
        <v>925</v>
      </c>
    </row>
    <row r="303" spans="1:2">
      <c r="A303" s="102">
        <v>3539</v>
      </c>
      <c r="B303" s="103" t="s">
        <v>926</v>
      </c>
    </row>
    <row r="304" spans="1:2">
      <c r="A304" s="102">
        <v>36</v>
      </c>
      <c r="B304" s="103" t="s">
        <v>927</v>
      </c>
    </row>
    <row r="305" spans="1:2">
      <c r="A305" s="102">
        <v>361</v>
      </c>
      <c r="B305" s="103" t="s">
        <v>928</v>
      </c>
    </row>
    <row r="306" spans="1:2">
      <c r="A306" s="102">
        <v>3611</v>
      </c>
      <c r="B306" s="103" t="s">
        <v>929</v>
      </c>
    </row>
    <row r="307" spans="1:2">
      <c r="A307" s="102">
        <v>3612</v>
      </c>
      <c r="B307" s="103" t="s">
        <v>930</v>
      </c>
    </row>
    <row r="308" spans="1:2">
      <c r="A308" s="102">
        <v>3613</v>
      </c>
      <c r="B308" s="103" t="s">
        <v>931</v>
      </c>
    </row>
    <row r="309" spans="1:2">
      <c r="A309" s="102">
        <v>3614</v>
      </c>
      <c r="B309" s="103" t="s">
        <v>932</v>
      </c>
    </row>
    <row r="310" spans="1:2">
      <c r="A310" s="102">
        <v>362</v>
      </c>
      <c r="B310" s="103" t="s">
        <v>933</v>
      </c>
    </row>
    <row r="311" spans="1:2">
      <c r="A311" s="102">
        <v>3621</v>
      </c>
      <c r="B311" s="103" t="s">
        <v>934</v>
      </c>
    </row>
    <row r="312" spans="1:2">
      <c r="A312" s="102">
        <v>3622</v>
      </c>
      <c r="B312" s="103" t="s">
        <v>935</v>
      </c>
    </row>
    <row r="313" spans="1:2">
      <c r="A313" s="102">
        <v>3623</v>
      </c>
      <c r="B313" s="103" t="s">
        <v>936</v>
      </c>
    </row>
    <row r="314" spans="1:2">
      <c r="A314" s="102">
        <v>3629</v>
      </c>
      <c r="B314" s="103" t="s">
        <v>937</v>
      </c>
    </row>
    <row r="315" spans="1:2">
      <c r="A315" s="102">
        <v>363</v>
      </c>
      <c r="B315" s="103" t="s">
        <v>938</v>
      </c>
    </row>
    <row r="316" spans="1:2">
      <c r="A316" s="102">
        <v>3631</v>
      </c>
      <c r="B316" s="103" t="s">
        <v>939</v>
      </c>
    </row>
    <row r="317" spans="1:2">
      <c r="A317" s="102">
        <v>3632</v>
      </c>
      <c r="B317" s="103" t="s">
        <v>940</v>
      </c>
    </row>
    <row r="318" spans="1:2">
      <c r="A318" s="102">
        <v>37</v>
      </c>
      <c r="B318" s="103" t="s">
        <v>941</v>
      </c>
    </row>
    <row r="319" spans="1:2">
      <c r="A319" s="102">
        <v>371</v>
      </c>
      <c r="B319" s="103" t="s">
        <v>942</v>
      </c>
    </row>
    <row r="320" spans="1:2">
      <c r="A320" s="102">
        <v>3711</v>
      </c>
      <c r="B320" s="103" t="s">
        <v>943</v>
      </c>
    </row>
    <row r="321" spans="1:2">
      <c r="A321" s="102">
        <v>3712</v>
      </c>
      <c r="B321" s="103" t="s">
        <v>944</v>
      </c>
    </row>
    <row r="322" spans="1:2">
      <c r="A322" s="102">
        <v>3713</v>
      </c>
      <c r="B322" s="103" t="s">
        <v>945</v>
      </c>
    </row>
    <row r="323" spans="1:2">
      <c r="A323" s="102">
        <v>3714</v>
      </c>
      <c r="B323" s="103" t="s">
        <v>946</v>
      </c>
    </row>
    <row r="324" spans="1:2">
      <c r="A324" s="102">
        <v>3715</v>
      </c>
      <c r="B324" s="103" t="s">
        <v>947</v>
      </c>
    </row>
    <row r="325" spans="1:2">
      <c r="A325" s="102">
        <v>3716</v>
      </c>
      <c r="B325" s="103" t="s">
        <v>948</v>
      </c>
    </row>
    <row r="326" spans="1:2">
      <c r="A326" s="102">
        <v>372</v>
      </c>
      <c r="B326" s="103" t="s">
        <v>949</v>
      </c>
    </row>
    <row r="327" spans="1:2">
      <c r="A327" s="102">
        <v>3721</v>
      </c>
      <c r="B327" s="103" t="s">
        <v>950</v>
      </c>
    </row>
    <row r="328" spans="1:2">
      <c r="A328" s="102">
        <v>3722</v>
      </c>
      <c r="B328" s="103" t="s">
        <v>951</v>
      </c>
    </row>
    <row r="329" spans="1:2">
      <c r="A329" s="102">
        <v>3723</v>
      </c>
      <c r="B329" s="103" t="s">
        <v>952</v>
      </c>
    </row>
    <row r="330" spans="1:2">
      <c r="A330" s="102">
        <v>3724</v>
      </c>
      <c r="B330" s="103" t="s">
        <v>953</v>
      </c>
    </row>
    <row r="331" spans="1:2">
      <c r="A331" s="102">
        <v>373</v>
      </c>
      <c r="B331" s="103" t="s">
        <v>954</v>
      </c>
    </row>
    <row r="332" spans="1:2">
      <c r="A332" s="102">
        <v>3731</v>
      </c>
      <c r="B332" s="103" t="s">
        <v>955</v>
      </c>
    </row>
    <row r="333" spans="1:2">
      <c r="A333" s="102">
        <v>3732</v>
      </c>
      <c r="B333" s="103" t="s">
        <v>956</v>
      </c>
    </row>
    <row r="334" spans="1:2">
      <c r="A334" s="102">
        <v>3733</v>
      </c>
      <c r="B334" s="103" t="s">
        <v>957</v>
      </c>
    </row>
    <row r="335" spans="1:2">
      <c r="A335" s="102">
        <v>3734</v>
      </c>
      <c r="B335" s="103" t="s">
        <v>958</v>
      </c>
    </row>
    <row r="336" spans="1:2">
      <c r="A336" s="102">
        <v>3739</v>
      </c>
      <c r="B336" s="103" t="s">
        <v>959</v>
      </c>
    </row>
    <row r="337" spans="1:2">
      <c r="A337" s="102">
        <v>38</v>
      </c>
      <c r="B337" s="103" t="s">
        <v>960</v>
      </c>
    </row>
    <row r="338" spans="1:2">
      <c r="A338" s="102">
        <v>381</v>
      </c>
      <c r="B338" s="103" t="s">
        <v>961</v>
      </c>
    </row>
    <row r="339" spans="1:2">
      <c r="A339" s="102">
        <v>3811</v>
      </c>
      <c r="B339" s="103" t="s">
        <v>962</v>
      </c>
    </row>
    <row r="340" spans="1:2">
      <c r="A340" s="102">
        <v>3812</v>
      </c>
      <c r="B340" s="103" t="s">
        <v>963</v>
      </c>
    </row>
    <row r="341" spans="1:2">
      <c r="A341" s="102">
        <v>3813</v>
      </c>
      <c r="B341" s="103" t="s">
        <v>964</v>
      </c>
    </row>
    <row r="342" spans="1:2">
      <c r="A342" s="102">
        <v>3814</v>
      </c>
      <c r="B342" s="103" t="s">
        <v>965</v>
      </c>
    </row>
    <row r="343" spans="1:2">
      <c r="A343" s="102">
        <v>382</v>
      </c>
      <c r="B343" s="103" t="s">
        <v>966</v>
      </c>
    </row>
    <row r="344" spans="1:2">
      <c r="A344" s="102">
        <v>3820</v>
      </c>
      <c r="B344" s="103" t="s">
        <v>966</v>
      </c>
    </row>
    <row r="345" spans="1:2">
      <c r="A345" s="102">
        <v>383</v>
      </c>
      <c r="B345" s="103" t="s">
        <v>967</v>
      </c>
    </row>
    <row r="346" spans="1:2">
      <c r="A346" s="102">
        <v>3831</v>
      </c>
      <c r="B346" s="103" t="s">
        <v>968</v>
      </c>
    </row>
    <row r="347" spans="1:2">
      <c r="A347" s="102">
        <v>3832</v>
      </c>
      <c r="B347" s="103" t="s">
        <v>969</v>
      </c>
    </row>
    <row r="348" spans="1:2">
      <c r="A348" s="102">
        <v>3833</v>
      </c>
      <c r="B348" s="103" t="s">
        <v>970</v>
      </c>
    </row>
    <row r="349" spans="1:2" s="101" customFormat="1">
      <c r="A349" s="100" t="s">
        <v>536</v>
      </c>
      <c r="B349" s="101" t="s">
        <v>971</v>
      </c>
    </row>
    <row r="350" spans="1:2" s="101" customFormat="1">
      <c r="A350" s="100" t="s">
        <v>41</v>
      </c>
      <c r="B350" s="101" t="s">
        <v>543</v>
      </c>
    </row>
    <row r="351" spans="1:2">
      <c r="A351" s="102" t="s">
        <v>141</v>
      </c>
      <c r="B351" s="103" t="s">
        <v>972</v>
      </c>
    </row>
    <row r="352" spans="1:2">
      <c r="A352" s="102" t="s">
        <v>588</v>
      </c>
      <c r="B352" s="103" t="s">
        <v>973</v>
      </c>
    </row>
    <row r="353" spans="1:2">
      <c r="A353" s="102" t="s">
        <v>974</v>
      </c>
      <c r="B353" s="103" t="s">
        <v>975</v>
      </c>
    </row>
    <row r="354" spans="1:2">
      <c r="A354" s="102" t="s">
        <v>976</v>
      </c>
      <c r="B354" s="103" t="s">
        <v>977</v>
      </c>
    </row>
    <row r="355" spans="1:2">
      <c r="A355" s="102">
        <v>4113</v>
      </c>
      <c r="B355" s="103" t="s">
        <v>978</v>
      </c>
    </row>
    <row r="356" spans="1:2">
      <c r="A356" s="102">
        <v>412</v>
      </c>
      <c r="B356" s="103" t="s">
        <v>979</v>
      </c>
    </row>
    <row r="357" spans="1:2">
      <c r="A357" s="102">
        <v>4121</v>
      </c>
      <c r="B357" s="103" t="s">
        <v>980</v>
      </c>
    </row>
    <row r="358" spans="1:2">
      <c r="A358" s="102">
        <v>4122</v>
      </c>
      <c r="B358" s="103" t="s">
        <v>981</v>
      </c>
    </row>
    <row r="359" spans="1:2">
      <c r="A359" s="102">
        <v>4123</v>
      </c>
      <c r="B359" s="103" t="s">
        <v>982</v>
      </c>
    </row>
    <row r="360" spans="1:2">
      <c r="A360" s="102">
        <v>42</v>
      </c>
      <c r="B360" s="103" t="s">
        <v>983</v>
      </c>
    </row>
    <row r="361" spans="1:2">
      <c r="A361" s="102">
        <v>421</v>
      </c>
      <c r="B361" s="103" t="s">
        <v>984</v>
      </c>
    </row>
    <row r="362" spans="1:2">
      <c r="A362" s="102">
        <v>4210</v>
      </c>
      <c r="B362" s="103" t="s">
        <v>984</v>
      </c>
    </row>
    <row r="363" spans="1:2">
      <c r="A363" s="102">
        <v>422</v>
      </c>
      <c r="B363" s="103" t="s">
        <v>985</v>
      </c>
    </row>
    <row r="364" spans="1:2">
      <c r="A364" s="102">
        <v>4221</v>
      </c>
      <c r="B364" s="103" t="s">
        <v>986</v>
      </c>
    </row>
    <row r="365" spans="1:2">
      <c r="A365" s="102">
        <v>4222</v>
      </c>
      <c r="B365" s="103" t="s">
        <v>987</v>
      </c>
    </row>
    <row r="366" spans="1:2">
      <c r="A366" s="102">
        <v>4223</v>
      </c>
      <c r="B366" s="103" t="s">
        <v>988</v>
      </c>
    </row>
    <row r="367" spans="1:2">
      <c r="A367" s="102">
        <v>43</v>
      </c>
      <c r="B367" s="103" t="s">
        <v>989</v>
      </c>
    </row>
    <row r="368" spans="1:2">
      <c r="A368" s="102">
        <v>430</v>
      </c>
      <c r="B368" s="103" t="s">
        <v>989</v>
      </c>
    </row>
    <row r="369" spans="1:2">
      <c r="A369" s="102" t="s">
        <v>990</v>
      </c>
      <c r="B369" s="103" t="s">
        <v>991</v>
      </c>
    </row>
    <row r="370" spans="1:2">
      <c r="A370" s="102">
        <v>4309</v>
      </c>
      <c r="B370" s="103" t="s">
        <v>992</v>
      </c>
    </row>
    <row r="371" spans="1:2" s="101" customFormat="1">
      <c r="A371" s="100" t="s">
        <v>42</v>
      </c>
      <c r="B371" s="101" t="s">
        <v>993</v>
      </c>
    </row>
    <row r="372" spans="1:2">
      <c r="A372" s="102">
        <v>44</v>
      </c>
      <c r="B372" s="103" t="s">
        <v>994</v>
      </c>
    </row>
    <row r="373" spans="1:2">
      <c r="A373" s="102">
        <v>441</v>
      </c>
      <c r="B373" s="103" t="s">
        <v>995</v>
      </c>
    </row>
    <row r="374" spans="1:2">
      <c r="A374" s="102">
        <v>4411</v>
      </c>
      <c r="B374" s="103" t="s">
        <v>996</v>
      </c>
    </row>
    <row r="375" spans="1:2">
      <c r="A375" s="102">
        <v>4412</v>
      </c>
      <c r="B375" s="103" t="s">
        <v>997</v>
      </c>
    </row>
    <row r="376" spans="1:2">
      <c r="A376" s="102">
        <v>442</v>
      </c>
      <c r="B376" s="103" t="s">
        <v>998</v>
      </c>
    </row>
    <row r="377" spans="1:2">
      <c r="A377" s="102">
        <v>4421</v>
      </c>
      <c r="B377" s="103" t="s">
        <v>999</v>
      </c>
    </row>
    <row r="378" spans="1:2">
      <c r="A378" s="102">
        <v>4422</v>
      </c>
      <c r="B378" s="103" t="s">
        <v>1000</v>
      </c>
    </row>
    <row r="379" spans="1:2">
      <c r="A379" s="102">
        <v>4423</v>
      </c>
      <c r="B379" s="103" t="s">
        <v>1001</v>
      </c>
    </row>
    <row r="380" spans="1:2">
      <c r="A380" s="102">
        <v>4424</v>
      </c>
      <c r="B380" s="103" t="s">
        <v>1002</v>
      </c>
    </row>
    <row r="381" spans="1:2">
      <c r="A381" s="102">
        <v>443</v>
      </c>
      <c r="B381" s="103" t="s">
        <v>1003</v>
      </c>
    </row>
    <row r="382" spans="1:2">
      <c r="A382" s="102">
        <v>4430</v>
      </c>
      <c r="B382" s="103" t="s">
        <v>1003</v>
      </c>
    </row>
    <row r="383" spans="1:2">
      <c r="A383" s="102">
        <v>444</v>
      </c>
      <c r="B383" s="103" t="s">
        <v>1004</v>
      </c>
    </row>
    <row r="384" spans="1:2">
      <c r="A384" s="102">
        <v>4441</v>
      </c>
      <c r="B384" s="103" t="s">
        <v>1005</v>
      </c>
    </row>
    <row r="385" spans="1:2">
      <c r="A385" s="102">
        <v>4442</v>
      </c>
      <c r="B385" s="103" t="s">
        <v>1006</v>
      </c>
    </row>
    <row r="386" spans="1:2">
      <c r="A386" s="102">
        <v>4443</v>
      </c>
      <c r="B386" s="103" t="s">
        <v>1007</v>
      </c>
    </row>
    <row r="387" spans="1:2">
      <c r="A387" s="102">
        <v>4444</v>
      </c>
      <c r="B387" s="103" t="s">
        <v>1008</v>
      </c>
    </row>
    <row r="388" spans="1:2">
      <c r="A388" s="102">
        <v>4445</v>
      </c>
      <c r="B388" s="103" t="s">
        <v>1009</v>
      </c>
    </row>
    <row r="389" spans="1:2">
      <c r="A389" s="102">
        <v>4446</v>
      </c>
      <c r="B389" s="103" t="s">
        <v>1010</v>
      </c>
    </row>
    <row r="390" spans="1:2">
      <c r="A390" s="102">
        <v>45</v>
      </c>
      <c r="B390" s="103" t="s">
        <v>1011</v>
      </c>
    </row>
    <row r="391" spans="1:2">
      <c r="A391" s="102">
        <v>450</v>
      </c>
      <c r="B391" s="103" t="s">
        <v>1011</v>
      </c>
    </row>
    <row r="392" spans="1:2">
      <c r="A392" s="102">
        <v>4500</v>
      </c>
      <c r="B392" s="103" t="s">
        <v>1011</v>
      </c>
    </row>
    <row r="393" spans="1:2" s="101" customFormat="1">
      <c r="A393" s="100" t="s">
        <v>538</v>
      </c>
      <c r="B393" s="101" t="s">
        <v>1012</v>
      </c>
    </row>
    <row r="394" spans="1:2" s="101" customFormat="1">
      <c r="A394" s="100" t="s">
        <v>41</v>
      </c>
      <c r="B394" s="101" t="s">
        <v>551</v>
      </c>
    </row>
    <row r="395" spans="1:2">
      <c r="A395" s="102">
        <v>50</v>
      </c>
      <c r="B395" s="103" t="s">
        <v>1013</v>
      </c>
    </row>
    <row r="396" spans="1:2">
      <c r="A396" s="102">
        <v>500</v>
      </c>
      <c r="B396" s="103" t="s">
        <v>1013</v>
      </c>
    </row>
    <row r="397" spans="1:2">
      <c r="A397" s="102">
        <v>5000</v>
      </c>
      <c r="B397" s="103" t="s">
        <v>1013</v>
      </c>
    </row>
    <row r="398" spans="1:2">
      <c r="A398" s="102">
        <v>51</v>
      </c>
      <c r="B398" s="103" t="s">
        <v>1014</v>
      </c>
    </row>
    <row r="399" spans="1:2">
      <c r="A399" s="102">
        <v>511</v>
      </c>
      <c r="B399" s="103" t="s">
        <v>1015</v>
      </c>
    </row>
    <row r="400" spans="1:2">
      <c r="A400" s="102">
        <v>5110</v>
      </c>
      <c r="B400" s="103" t="s">
        <v>1015</v>
      </c>
    </row>
    <row r="401" spans="1:2">
      <c r="A401" s="102">
        <v>512</v>
      </c>
      <c r="B401" s="103" t="s">
        <v>1016</v>
      </c>
    </row>
    <row r="402" spans="1:2">
      <c r="A402" s="102">
        <v>5120</v>
      </c>
      <c r="B402" s="103" t="s">
        <v>1016</v>
      </c>
    </row>
    <row r="403" spans="1:2">
      <c r="A403" s="102">
        <v>52</v>
      </c>
      <c r="B403" s="103" t="s">
        <v>1017</v>
      </c>
    </row>
    <row r="404" spans="1:2">
      <c r="A404" s="102">
        <v>521</v>
      </c>
      <c r="B404" s="103" t="s">
        <v>1018</v>
      </c>
    </row>
    <row r="405" spans="1:2">
      <c r="A405" s="102">
        <v>5210</v>
      </c>
      <c r="B405" s="103" t="s">
        <v>1018</v>
      </c>
    </row>
    <row r="406" spans="1:2">
      <c r="A406" s="102">
        <v>522</v>
      </c>
      <c r="B406" s="103" t="s">
        <v>1019</v>
      </c>
    </row>
    <row r="407" spans="1:2">
      <c r="A407" s="102">
        <v>5220</v>
      </c>
      <c r="B407" s="103" t="s">
        <v>1019</v>
      </c>
    </row>
    <row r="408" spans="1:2">
      <c r="A408" s="102">
        <v>53</v>
      </c>
      <c r="B408" s="103" t="s">
        <v>1020</v>
      </c>
    </row>
    <row r="409" spans="1:2">
      <c r="A409" s="102">
        <v>530</v>
      </c>
      <c r="B409" s="103" t="s">
        <v>1020</v>
      </c>
    </row>
    <row r="410" spans="1:2">
      <c r="A410" s="102">
        <v>5300</v>
      </c>
      <c r="B410" s="103" t="s">
        <v>1020</v>
      </c>
    </row>
    <row r="411" spans="1:2">
      <c r="A411" s="102">
        <v>54</v>
      </c>
      <c r="B411" s="103" t="s">
        <v>1021</v>
      </c>
    </row>
    <row r="412" spans="1:2">
      <c r="A412" s="102">
        <v>541</v>
      </c>
      <c r="B412" s="103" t="s">
        <v>1022</v>
      </c>
    </row>
    <row r="413" spans="1:2">
      <c r="A413" s="102">
        <v>5411</v>
      </c>
      <c r="B413" s="103" t="s">
        <v>1023</v>
      </c>
    </row>
    <row r="414" spans="1:2">
      <c r="A414" s="102">
        <v>5412</v>
      </c>
      <c r="B414" s="103" t="s">
        <v>1024</v>
      </c>
    </row>
    <row r="415" spans="1:2">
      <c r="A415" s="102">
        <v>542</v>
      </c>
      <c r="B415" s="103" t="s">
        <v>1025</v>
      </c>
    </row>
    <row r="416" spans="1:2">
      <c r="A416" s="102">
        <v>5420</v>
      </c>
      <c r="B416" s="103" t="s">
        <v>1025</v>
      </c>
    </row>
    <row r="417" spans="1:2">
      <c r="A417" s="102">
        <v>543</v>
      </c>
      <c r="B417" s="103" t="s">
        <v>1026</v>
      </c>
    </row>
    <row r="418" spans="1:2">
      <c r="A418" s="102">
        <v>5430</v>
      </c>
      <c r="B418" s="103" t="s">
        <v>1026</v>
      </c>
    </row>
    <row r="419" spans="1:2">
      <c r="A419" s="102">
        <v>549</v>
      </c>
      <c r="B419" s="103" t="s">
        <v>1027</v>
      </c>
    </row>
    <row r="420" spans="1:2">
      <c r="A420" s="102">
        <v>5491</v>
      </c>
      <c r="B420" s="103" t="s">
        <v>1028</v>
      </c>
    </row>
    <row r="421" spans="1:2">
      <c r="A421" s="102">
        <v>5492</v>
      </c>
      <c r="B421" s="103" t="s">
        <v>1029</v>
      </c>
    </row>
    <row r="422" spans="1:2">
      <c r="A422" s="102">
        <v>5493</v>
      </c>
      <c r="B422" s="103" t="s">
        <v>1030</v>
      </c>
    </row>
    <row r="423" spans="1:2">
      <c r="A423" s="102">
        <v>5499</v>
      </c>
      <c r="B423" s="103" t="s">
        <v>1031</v>
      </c>
    </row>
    <row r="424" spans="1:2">
      <c r="A424" s="102">
        <v>55</v>
      </c>
      <c r="B424" s="103" t="s">
        <v>1032</v>
      </c>
    </row>
    <row r="425" spans="1:2">
      <c r="A425" s="102">
        <v>550</v>
      </c>
      <c r="B425" s="103" t="s">
        <v>1032</v>
      </c>
    </row>
    <row r="426" spans="1:2">
      <c r="A426" s="102">
        <v>5500</v>
      </c>
      <c r="B426" s="103" t="s">
        <v>1032</v>
      </c>
    </row>
    <row r="427" spans="1:2" s="101" customFormat="1">
      <c r="A427" s="100" t="s">
        <v>44</v>
      </c>
      <c r="B427" s="101" t="s">
        <v>1033</v>
      </c>
    </row>
    <row r="428" spans="1:2">
      <c r="A428" s="102">
        <v>56</v>
      </c>
      <c r="B428" s="103" t="s">
        <v>1034</v>
      </c>
    </row>
    <row r="429" spans="1:2">
      <c r="A429" s="102">
        <v>561</v>
      </c>
      <c r="B429" s="103" t="s">
        <v>1035</v>
      </c>
    </row>
    <row r="430" spans="1:2">
      <c r="A430" s="102">
        <v>5611</v>
      </c>
      <c r="B430" s="103" t="s">
        <v>1036</v>
      </c>
    </row>
    <row r="431" spans="1:2">
      <c r="A431" s="102">
        <v>5612</v>
      </c>
      <c r="B431" s="103" t="s">
        <v>1037</v>
      </c>
    </row>
    <row r="432" spans="1:2">
      <c r="A432" s="102">
        <v>562</v>
      </c>
      <c r="B432" s="103" t="s">
        <v>1038</v>
      </c>
    </row>
    <row r="433" spans="1:2">
      <c r="A433" s="102">
        <v>5621</v>
      </c>
      <c r="B433" s="103" t="s">
        <v>1039</v>
      </c>
    </row>
    <row r="434" spans="1:2">
      <c r="A434" s="102">
        <v>5622</v>
      </c>
      <c r="B434" s="103" t="s">
        <v>1040</v>
      </c>
    </row>
    <row r="435" spans="1:2">
      <c r="A435" s="102" t="s">
        <v>1041</v>
      </c>
      <c r="B435" s="103" t="s">
        <v>1042</v>
      </c>
    </row>
    <row r="436" spans="1:2">
      <c r="A436" s="102">
        <v>57</v>
      </c>
      <c r="B436" s="103" t="s">
        <v>1043</v>
      </c>
    </row>
    <row r="437" spans="1:2">
      <c r="A437" s="102">
        <v>571</v>
      </c>
      <c r="B437" s="103" t="s">
        <v>1044</v>
      </c>
    </row>
    <row r="438" spans="1:2">
      <c r="A438" s="102">
        <v>5710</v>
      </c>
      <c r="B438" s="103" t="s">
        <v>1045</v>
      </c>
    </row>
    <row r="439" spans="1:2">
      <c r="A439" s="102">
        <v>572</v>
      </c>
      <c r="B439" s="103" t="s">
        <v>1046</v>
      </c>
    </row>
    <row r="440" spans="1:2">
      <c r="A440" s="102">
        <v>5721</v>
      </c>
      <c r="B440" s="103" t="s">
        <v>1047</v>
      </c>
    </row>
    <row r="441" spans="1:2">
      <c r="A441" s="102">
        <v>5722</v>
      </c>
      <c r="B441" s="103" t="s">
        <v>1048</v>
      </c>
    </row>
    <row r="442" spans="1:2">
      <c r="A442" s="102">
        <v>58</v>
      </c>
      <c r="B442" s="103" t="s">
        <v>1049</v>
      </c>
    </row>
    <row r="443" spans="1:2">
      <c r="A443" s="102">
        <v>581</v>
      </c>
      <c r="B443" s="103" t="s">
        <v>1050</v>
      </c>
    </row>
    <row r="444" spans="1:2">
      <c r="A444" s="102">
        <v>5811</v>
      </c>
      <c r="B444" s="103" t="s">
        <v>1051</v>
      </c>
    </row>
    <row r="445" spans="1:2">
      <c r="A445" s="102">
        <v>5812</v>
      </c>
      <c r="B445" s="103" t="s">
        <v>1052</v>
      </c>
    </row>
    <row r="446" spans="1:2">
      <c r="A446" s="102">
        <v>582</v>
      </c>
      <c r="B446" s="103" t="s">
        <v>1053</v>
      </c>
    </row>
    <row r="447" spans="1:2">
      <c r="A447" s="102">
        <v>5821</v>
      </c>
      <c r="B447" s="103" t="s">
        <v>1054</v>
      </c>
    </row>
    <row r="448" spans="1:2">
      <c r="A448" s="102">
        <v>5822</v>
      </c>
      <c r="B448" s="103" t="s">
        <v>1055</v>
      </c>
    </row>
    <row r="449" spans="1:2">
      <c r="A449" s="102">
        <v>5823</v>
      </c>
      <c r="B449" s="103" t="s">
        <v>1056</v>
      </c>
    </row>
    <row r="450" spans="1:2">
      <c r="A450" s="102">
        <v>5824</v>
      </c>
      <c r="B450" s="103" t="s">
        <v>1057</v>
      </c>
    </row>
    <row r="451" spans="1:2">
      <c r="A451" s="102">
        <v>5825</v>
      </c>
      <c r="B451" s="103" t="s">
        <v>1058</v>
      </c>
    </row>
    <row r="452" spans="1:2">
      <c r="A452" s="102">
        <v>583</v>
      </c>
      <c r="B452" s="103" t="s">
        <v>1556</v>
      </c>
    </row>
    <row r="453" spans="1:2">
      <c r="A453" s="102">
        <v>5831</v>
      </c>
      <c r="B453" s="103" t="s">
        <v>1059</v>
      </c>
    </row>
    <row r="454" spans="1:2">
      <c r="A454" s="102">
        <v>5832</v>
      </c>
      <c r="B454" s="103" t="s">
        <v>1557</v>
      </c>
    </row>
    <row r="455" spans="1:2">
      <c r="A455" s="102">
        <v>5833</v>
      </c>
      <c r="B455" s="103" t="s">
        <v>1060</v>
      </c>
    </row>
    <row r="456" spans="1:2">
      <c r="A456" s="102">
        <v>584</v>
      </c>
      <c r="B456" s="103" t="s">
        <v>1061</v>
      </c>
    </row>
    <row r="457" spans="1:2">
      <c r="A457" s="102">
        <v>5840</v>
      </c>
      <c r="B457" s="103" t="s">
        <v>1061</v>
      </c>
    </row>
    <row r="458" spans="1:2">
      <c r="A458" s="102">
        <v>589</v>
      </c>
      <c r="B458" s="103" t="s">
        <v>1062</v>
      </c>
    </row>
    <row r="459" spans="1:2">
      <c r="A459" s="102">
        <v>5891</v>
      </c>
      <c r="B459" s="103" t="s">
        <v>1063</v>
      </c>
    </row>
    <row r="460" spans="1:2">
      <c r="A460" s="102">
        <v>5892</v>
      </c>
      <c r="B460" s="103" t="s">
        <v>1064</v>
      </c>
    </row>
    <row r="461" spans="1:2">
      <c r="A461" s="102">
        <v>5893</v>
      </c>
      <c r="B461" s="103" t="s">
        <v>1065</v>
      </c>
    </row>
    <row r="462" spans="1:2">
      <c r="A462" s="102">
        <v>5894</v>
      </c>
      <c r="B462" s="103" t="s">
        <v>1066</v>
      </c>
    </row>
    <row r="463" spans="1:2">
      <c r="A463" s="102">
        <v>5895</v>
      </c>
      <c r="B463" s="103" t="s">
        <v>1067</v>
      </c>
    </row>
    <row r="464" spans="1:2">
      <c r="A464" s="102">
        <v>5899</v>
      </c>
      <c r="B464" s="103" t="s">
        <v>1068</v>
      </c>
    </row>
    <row r="465" spans="1:2" s="101" customFormat="1">
      <c r="A465" s="100" t="s">
        <v>45</v>
      </c>
      <c r="B465" s="101" t="s">
        <v>1069</v>
      </c>
    </row>
    <row r="466" spans="1:2">
      <c r="A466" s="102">
        <v>59</v>
      </c>
      <c r="B466" s="103" t="s">
        <v>1069</v>
      </c>
    </row>
    <row r="467" spans="1:2">
      <c r="A467" s="102">
        <v>591</v>
      </c>
      <c r="B467" s="103" t="s">
        <v>1070</v>
      </c>
    </row>
    <row r="468" spans="1:2">
      <c r="A468" s="102">
        <v>5910</v>
      </c>
      <c r="B468" s="103" t="s">
        <v>1070</v>
      </c>
    </row>
    <row r="469" spans="1:2">
      <c r="A469" s="102">
        <v>592</v>
      </c>
      <c r="B469" s="103" t="s">
        <v>1071</v>
      </c>
    </row>
    <row r="470" spans="1:2">
      <c r="A470" s="102">
        <v>5921</v>
      </c>
      <c r="B470" s="103" t="s">
        <v>1072</v>
      </c>
    </row>
    <row r="471" spans="1:2">
      <c r="A471" s="102">
        <v>5922</v>
      </c>
      <c r="B471" s="103" t="s">
        <v>1073</v>
      </c>
    </row>
    <row r="472" spans="1:2">
      <c r="A472" s="102">
        <v>5923</v>
      </c>
      <c r="B472" s="103" t="s">
        <v>1074</v>
      </c>
    </row>
    <row r="473" spans="1:2">
      <c r="A473" s="102">
        <v>593</v>
      </c>
      <c r="B473" s="103" t="s">
        <v>1075</v>
      </c>
    </row>
    <row r="474" spans="1:2">
      <c r="A474" s="102">
        <v>5931</v>
      </c>
      <c r="B474" s="103" t="s">
        <v>1076</v>
      </c>
    </row>
    <row r="475" spans="1:2">
      <c r="A475" s="102">
        <v>5932</v>
      </c>
      <c r="B475" s="103" t="s">
        <v>1077</v>
      </c>
    </row>
    <row r="476" spans="1:2">
      <c r="A476" s="102">
        <v>594</v>
      </c>
      <c r="B476" s="103" t="s">
        <v>1078</v>
      </c>
    </row>
    <row r="477" spans="1:2">
      <c r="A477" s="102">
        <v>5941</v>
      </c>
      <c r="B477" s="103" t="s">
        <v>1079</v>
      </c>
    </row>
    <row r="478" spans="1:2">
      <c r="A478" s="102">
        <v>5942</v>
      </c>
      <c r="B478" s="103" t="s">
        <v>1080</v>
      </c>
    </row>
    <row r="479" spans="1:2">
      <c r="A479" s="102">
        <v>599</v>
      </c>
      <c r="B479" s="103" t="s">
        <v>1081</v>
      </c>
    </row>
    <row r="480" spans="1:2">
      <c r="A480" s="102">
        <v>5991</v>
      </c>
      <c r="B480" s="103" t="s">
        <v>1082</v>
      </c>
    </row>
    <row r="481" spans="1:2">
      <c r="A481" s="102">
        <v>5992</v>
      </c>
      <c r="B481" s="103" t="s">
        <v>1083</v>
      </c>
    </row>
    <row r="482" spans="1:2">
      <c r="A482" s="102">
        <v>5993</v>
      </c>
      <c r="B482" s="103" t="s">
        <v>1084</v>
      </c>
    </row>
    <row r="483" spans="1:2">
      <c r="A483" s="102">
        <v>5999</v>
      </c>
      <c r="B483" s="103" t="s">
        <v>1085</v>
      </c>
    </row>
    <row r="484" spans="1:2" s="101" customFormat="1">
      <c r="A484" s="100" t="s">
        <v>1086</v>
      </c>
      <c r="B484" s="101" t="s">
        <v>550</v>
      </c>
    </row>
    <row r="485" spans="1:2" s="101" customFormat="1">
      <c r="A485" s="100" t="s">
        <v>46</v>
      </c>
      <c r="B485" s="101" t="s">
        <v>550</v>
      </c>
    </row>
    <row r="486" spans="1:2">
      <c r="A486" s="102" t="s">
        <v>135</v>
      </c>
      <c r="B486" s="103" t="s">
        <v>1087</v>
      </c>
    </row>
    <row r="487" spans="1:2">
      <c r="A487" s="102">
        <v>611</v>
      </c>
      <c r="B487" s="103" t="s">
        <v>1088</v>
      </c>
    </row>
    <row r="488" spans="1:2">
      <c r="A488" s="102">
        <v>6110</v>
      </c>
      <c r="B488" s="103" t="s">
        <v>1088</v>
      </c>
    </row>
    <row r="489" spans="1:2">
      <c r="A489" s="102">
        <v>612</v>
      </c>
      <c r="B489" s="103" t="s">
        <v>1089</v>
      </c>
    </row>
    <row r="490" spans="1:2">
      <c r="A490" s="102">
        <v>6120</v>
      </c>
      <c r="B490" s="103" t="s">
        <v>1089</v>
      </c>
    </row>
    <row r="491" spans="1:2">
      <c r="A491" s="102">
        <v>62</v>
      </c>
      <c r="B491" s="103" t="s">
        <v>1090</v>
      </c>
    </row>
    <row r="492" spans="1:2">
      <c r="A492" s="102">
        <v>620</v>
      </c>
      <c r="B492" s="103" t="s">
        <v>1091</v>
      </c>
    </row>
    <row r="493" spans="1:2">
      <c r="A493" s="102" t="s">
        <v>1092</v>
      </c>
      <c r="B493" s="103" t="s">
        <v>1093</v>
      </c>
    </row>
    <row r="494" spans="1:2">
      <c r="A494" s="102">
        <v>6202</v>
      </c>
      <c r="B494" s="103" t="s">
        <v>1094</v>
      </c>
    </row>
    <row r="495" spans="1:2">
      <c r="A495" s="102" t="s">
        <v>1095</v>
      </c>
      <c r="B495" s="103" t="s">
        <v>1096</v>
      </c>
    </row>
    <row r="496" spans="1:2">
      <c r="A496" s="102" t="s">
        <v>1097</v>
      </c>
      <c r="B496" s="103" t="s">
        <v>1098</v>
      </c>
    </row>
    <row r="497" spans="1:2">
      <c r="A497" s="102" t="s">
        <v>1099</v>
      </c>
      <c r="B497" s="103" t="s">
        <v>1100</v>
      </c>
    </row>
    <row r="498" spans="1:2">
      <c r="A498" s="102" t="s">
        <v>1101</v>
      </c>
      <c r="B498" s="103" t="s">
        <v>1102</v>
      </c>
    </row>
    <row r="499" spans="1:2">
      <c r="A499" s="102">
        <v>63</v>
      </c>
      <c r="B499" s="103" t="s">
        <v>1103</v>
      </c>
    </row>
    <row r="500" spans="1:2">
      <c r="A500" s="102">
        <v>630</v>
      </c>
      <c r="B500" s="103" t="s">
        <v>1103</v>
      </c>
    </row>
    <row r="501" spans="1:2">
      <c r="A501" s="102">
        <v>6300</v>
      </c>
      <c r="B501" s="103" t="s">
        <v>1103</v>
      </c>
    </row>
    <row r="502" spans="1:2">
      <c r="A502" s="102">
        <v>64</v>
      </c>
      <c r="B502" s="103" t="s">
        <v>1104</v>
      </c>
    </row>
    <row r="503" spans="1:2">
      <c r="A503" s="102">
        <v>641</v>
      </c>
      <c r="B503" s="103" t="s">
        <v>1105</v>
      </c>
    </row>
    <row r="504" spans="1:2">
      <c r="A504" s="102">
        <v>6410</v>
      </c>
      <c r="B504" s="103" t="s">
        <v>1105</v>
      </c>
    </row>
    <row r="505" spans="1:2">
      <c r="A505" s="102">
        <v>642</v>
      </c>
      <c r="B505" s="103" t="s">
        <v>1106</v>
      </c>
    </row>
    <row r="506" spans="1:2">
      <c r="A506" s="102">
        <v>6421</v>
      </c>
      <c r="B506" s="103" t="s">
        <v>1107</v>
      </c>
    </row>
    <row r="507" spans="1:2">
      <c r="A507" s="102">
        <v>6422</v>
      </c>
      <c r="B507" s="103" t="s">
        <v>1108</v>
      </c>
    </row>
    <row r="508" spans="1:2">
      <c r="A508" s="102">
        <v>6423</v>
      </c>
      <c r="B508" s="103" t="s">
        <v>1109</v>
      </c>
    </row>
    <row r="509" spans="1:2">
      <c r="A509" s="102">
        <v>643</v>
      </c>
      <c r="B509" s="103" t="s">
        <v>1110</v>
      </c>
    </row>
    <row r="510" spans="1:2">
      <c r="A510" s="102">
        <v>6430</v>
      </c>
      <c r="B510" s="103" t="s">
        <v>1110</v>
      </c>
    </row>
    <row r="511" spans="1:2" s="101" customFormat="1">
      <c r="A511" s="100" t="s">
        <v>539</v>
      </c>
      <c r="B511" s="101" t="s">
        <v>1111</v>
      </c>
    </row>
    <row r="512" spans="1:2" s="101" customFormat="1">
      <c r="A512" s="100" t="s">
        <v>47</v>
      </c>
      <c r="B512" s="101" t="s">
        <v>548</v>
      </c>
    </row>
    <row r="513" spans="1:2">
      <c r="A513" s="102" t="s">
        <v>143</v>
      </c>
      <c r="B513" s="103" t="s">
        <v>1112</v>
      </c>
    </row>
    <row r="514" spans="1:2">
      <c r="A514" s="102" t="s">
        <v>554</v>
      </c>
      <c r="B514" s="103" t="s">
        <v>1113</v>
      </c>
    </row>
    <row r="515" spans="1:2">
      <c r="A515" s="102">
        <v>7111</v>
      </c>
      <c r="B515" s="103" t="s">
        <v>1114</v>
      </c>
    </row>
    <row r="516" spans="1:2">
      <c r="A516" s="102" t="s">
        <v>1115</v>
      </c>
      <c r="B516" s="103" t="s">
        <v>1116</v>
      </c>
    </row>
    <row r="517" spans="1:2">
      <c r="A517" s="102" t="s">
        <v>574</v>
      </c>
      <c r="B517" s="103" t="s">
        <v>1117</v>
      </c>
    </row>
    <row r="518" spans="1:2">
      <c r="A518" s="102" t="s">
        <v>1118</v>
      </c>
      <c r="B518" s="103" t="s">
        <v>1119</v>
      </c>
    </row>
    <row r="519" spans="1:2">
      <c r="A519" s="102" t="s">
        <v>1120</v>
      </c>
      <c r="B519" s="103" t="s">
        <v>1121</v>
      </c>
    </row>
    <row r="520" spans="1:2">
      <c r="A520" s="102" t="s">
        <v>573</v>
      </c>
      <c r="B520" s="103" t="s">
        <v>1122</v>
      </c>
    </row>
    <row r="521" spans="1:2">
      <c r="A521" s="102" t="s">
        <v>1123</v>
      </c>
      <c r="B521" s="103" t="s">
        <v>1124</v>
      </c>
    </row>
    <row r="522" spans="1:2">
      <c r="A522" s="102" t="s">
        <v>1125</v>
      </c>
      <c r="B522" s="103" t="s">
        <v>1126</v>
      </c>
    </row>
    <row r="523" spans="1:2">
      <c r="A523" s="102">
        <v>719</v>
      </c>
      <c r="B523" s="103" t="s">
        <v>1127</v>
      </c>
    </row>
    <row r="524" spans="1:2">
      <c r="A524" s="102">
        <v>7191</v>
      </c>
      <c r="B524" s="103" t="s">
        <v>1128</v>
      </c>
    </row>
    <row r="525" spans="1:2">
      <c r="A525" s="102">
        <v>7192</v>
      </c>
      <c r="B525" s="103" t="s">
        <v>1129</v>
      </c>
    </row>
    <row r="526" spans="1:2">
      <c r="A526" s="102">
        <v>7193</v>
      </c>
      <c r="B526" s="103" t="s">
        <v>1130</v>
      </c>
    </row>
    <row r="527" spans="1:2">
      <c r="A527" s="102">
        <v>7199</v>
      </c>
      <c r="B527" s="103" t="s">
        <v>1131</v>
      </c>
    </row>
    <row r="528" spans="1:2">
      <c r="A528" s="102" t="s">
        <v>144</v>
      </c>
      <c r="B528" s="103" t="s">
        <v>1132</v>
      </c>
    </row>
    <row r="529" spans="1:2">
      <c r="A529" s="102" t="s">
        <v>594</v>
      </c>
      <c r="B529" s="103" t="s">
        <v>1133</v>
      </c>
    </row>
    <row r="530" spans="1:2">
      <c r="A530" s="102" t="s">
        <v>1134</v>
      </c>
      <c r="B530" s="103" t="s">
        <v>1135</v>
      </c>
    </row>
    <row r="531" spans="1:2">
      <c r="A531" s="102" t="s">
        <v>1136</v>
      </c>
      <c r="B531" s="103" t="s">
        <v>1137</v>
      </c>
    </row>
    <row r="532" spans="1:2">
      <c r="A532" s="102" t="s">
        <v>558</v>
      </c>
      <c r="B532" s="103" t="s">
        <v>1138</v>
      </c>
    </row>
    <row r="533" spans="1:2">
      <c r="A533" s="102" t="s">
        <v>1139</v>
      </c>
      <c r="B533" s="103" t="s">
        <v>1140</v>
      </c>
    </row>
    <row r="534" spans="1:2">
      <c r="A534" s="102" t="s">
        <v>1141</v>
      </c>
      <c r="B534" s="103" t="s">
        <v>1142</v>
      </c>
    </row>
    <row r="535" spans="1:2">
      <c r="A535" s="102" t="s">
        <v>1143</v>
      </c>
      <c r="B535" s="103" t="s">
        <v>1144</v>
      </c>
    </row>
    <row r="536" spans="1:2">
      <c r="A536" s="102" t="s">
        <v>555</v>
      </c>
      <c r="B536" s="103" t="s">
        <v>1145</v>
      </c>
    </row>
    <row r="537" spans="1:2">
      <c r="A537" s="102" t="s">
        <v>1146</v>
      </c>
      <c r="B537" s="103" t="s">
        <v>1147</v>
      </c>
    </row>
    <row r="538" spans="1:2">
      <c r="A538" s="102" t="s">
        <v>1148</v>
      </c>
      <c r="B538" s="103" t="s">
        <v>1149</v>
      </c>
    </row>
    <row r="539" spans="1:2">
      <c r="A539" s="102" t="s">
        <v>576</v>
      </c>
      <c r="B539" s="103" t="s">
        <v>1150</v>
      </c>
    </row>
    <row r="540" spans="1:2">
      <c r="A540" s="102" t="s">
        <v>1151</v>
      </c>
      <c r="B540" s="103" t="s">
        <v>1150</v>
      </c>
    </row>
    <row r="541" spans="1:2">
      <c r="A541" s="102" t="s">
        <v>589</v>
      </c>
      <c r="B541" s="103" t="s">
        <v>1152</v>
      </c>
    </row>
    <row r="542" spans="1:2">
      <c r="A542" s="102" t="s">
        <v>1153</v>
      </c>
      <c r="B542" s="103" t="s">
        <v>1152</v>
      </c>
    </row>
    <row r="543" spans="1:2">
      <c r="A543" s="102" t="s">
        <v>559</v>
      </c>
      <c r="B543" s="103" t="s">
        <v>1154</v>
      </c>
    </row>
    <row r="544" spans="1:2">
      <c r="A544" s="102" t="s">
        <v>1155</v>
      </c>
      <c r="B544" s="103" t="s">
        <v>1156</v>
      </c>
    </row>
    <row r="545" spans="1:2">
      <c r="A545" s="102">
        <v>7292</v>
      </c>
      <c r="B545" s="103" t="s">
        <v>1157</v>
      </c>
    </row>
    <row r="546" spans="1:2">
      <c r="A546" s="102" t="s">
        <v>1158</v>
      </c>
      <c r="B546" s="103" t="s">
        <v>1159</v>
      </c>
    </row>
    <row r="547" spans="1:2">
      <c r="A547" s="102" t="s">
        <v>1160</v>
      </c>
      <c r="B547" s="103" t="s">
        <v>1161</v>
      </c>
    </row>
    <row r="548" spans="1:2">
      <c r="A548" s="102" t="s">
        <v>1162</v>
      </c>
      <c r="B548" s="103" t="s">
        <v>1163</v>
      </c>
    </row>
    <row r="549" spans="1:2" s="101" customFormat="1">
      <c r="A549" s="100" t="s">
        <v>52</v>
      </c>
      <c r="B549" s="101" t="s">
        <v>549</v>
      </c>
    </row>
    <row r="550" spans="1:2">
      <c r="A550" s="102" t="s">
        <v>145</v>
      </c>
      <c r="B550" s="103" t="s">
        <v>1164</v>
      </c>
    </row>
    <row r="551" spans="1:2">
      <c r="A551" s="102" t="s">
        <v>556</v>
      </c>
      <c r="B551" s="103" t="s">
        <v>1165</v>
      </c>
    </row>
    <row r="552" spans="1:2">
      <c r="A552" s="102" t="s">
        <v>1166</v>
      </c>
      <c r="B552" s="103" t="s">
        <v>1167</v>
      </c>
    </row>
    <row r="553" spans="1:2">
      <c r="A553" s="102" t="s">
        <v>1168</v>
      </c>
      <c r="B553" s="103" t="s">
        <v>1169</v>
      </c>
    </row>
    <row r="554" spans="1:2">
      <c r="A554" s="102" t="s">
        <v>1170</v>
      </c>
      <c r="B554" s="103" t="s">
        <v>1171</v>
      </c>
    </row>
    <row r="555" spans="1:2">
      <c r="A555" s="102" t="s">
        <v>1172</v>
      </c>
      <c r="B555" s="103" t="s">
        <v>1173</v>
      </c>
    </row>
    <row r="556" spans="1:2">
      <c r="A556" s="102" t="s">
        <v>1174</v>
      </c>
      <c r="B556" s="103" t="s">
        <v>1175</v>
      </c>
    </row>
    <row r="557" spans="1:2">
      <c r="A557" s="102" t="s">
        <v>584</v>
      </c>
      <c r="B557" s="103" t="s">
        <v>1176</v>
      </c>
    </row>
    <row r="558" spans="1:2">
      <c r="A558" s="102" t="s">
        <v>1177</v>
      </c>
      <c r="B558" s="103" t="s">
        <v>1178</v>
      </c>
    </row>
    <row r="559" spans="1:2">
      <c r="A559" s="102">
        <v>7322</v>
      </c>
      <c r="B559" s="103" t="s">
        <v>1179</v>
      </c>
    </row>
    <row r="560" spans="1:2">
      <c r="A560" s="102" t="s">
        <v>1180</v>
      </c>
      <c r="B560" s="103" t="s">
        <v>1181</v>
      </c>
    </row>
    <row r="561" spans="1:2">
      <c r="A561" s="102" t="s">
        <v>1182</v>
      </c>
      <c r="B561" s="103" t="s">
        <v>1183</v>
      </c>
    </row>
    <row r="562" spans="1:2">
      <c r="A562" s="102" t="s">
        <v>146</v>
      </c>
      <c r="B562" s="103" t="s">
        <v>1184</v>
      </c>
    </row>
    <row r="563" spans="1:2">
      <c r="A563" s="102" t="s">
        <v>557</v>
      </c>
      <c r="B563" s="103" t="s">
        <v>1184</v>
      </c>
    </row>
    <row r="564" spans="1:2">
      <c r="A564" s="102" t="s">
        <v>1185</v>
      </c>
      <c r="B564" s="103" t="s">
        <v>1186</v>
      </c>
    </row>
    <row r="565" spans="1:2">
      <c r="A565" s="102" t="s">
        <v>1187</v>
      </c>
      <c r="B565" s="103" t="s">
        <v>1188</v>
      </c>
    </row>
    <row r="566" spans="1:2">
      <c r="A566" s="102" t="s">
        <v>1189</v>
      </c>
      <c r="B566" s="103" t="s">
        <v>1190</v>
      </c>
    </row>
    <row r="567" spans="1:2">
      <c r="A567" s="102" t="s">
        <v>1191</v>
      </c>
      <c r="B567" s="103" t="s">
        <v>1192</v>
      </c>
    </row>
    <row r="568" spans="1:2">
      <c r="A568" s="102" t="s">
        <v>1193</v>
      </c>
      <c r="B568" s="103" t="s">
        <v>1194</v>
      </c>
    </row>
    <row r="569" spans="1:2">
      <c r="A569" s="102" t="s">
        <v>147</v>
      </c>
      <c r="B569" s="103" t="s">
        <v>1195</v>
      </c>
    </row>
    <row r="570" spans="1:2">
      <c r="A570" s="102" t="s">
        <v>560</v>
      </c>
      <c r="B570" s="103" t="s">
        <v>1196</v>
      </c>
    </row>
    <row r="571" spans="1:2">
      <c r="A571" s="102" t="s">
        <v>1197</v>
      </c>
      <c r="B571" s="103" t="s">
        <v>1196</v>
      </c>
    </row>
    <row r="572" spans="1:2">
      <c r="A572" s="102" t="s">
        <v>582</v>
      </c>
      <c r="B572" s="103" t="s">
        <v>1198</v>
      </c>
    </row>
    <row r="573" spans="1:2">
      <c r="A573" s="102" t="s">
        <v>1199</v>
      </c>
      <c r="B573" s="103" t="s">
        <v>1200</v>
      </c>
    </row>
    <row r="574" spans="1:2">
      <c r="A574" s="102" t="s">
        <v>1201</v>
      </c>
      <c r="B574" s="103" t="s">
        <v>1202</v>
      </c>
    </row>
    <row r="575" spans="1:2">
      <c r="A575" s="102" t="s">
        <v>564</v>
      </c>
      <c r="B575" s="103" t="s">
        <v>1203</v>
      </c>
    </row>
    <row r="576" spans="1:2">
      <c r="A576" s="102" t="s">
        <v>1204</v>
      </c>
      <c r="B576" s="103" t="s">
        <v>1205</v>
      </c>
    </row>
    <row r="577" spans="1:2">
      <c r="A577" s="102" t="s">
        <v>1206</v>
      </c>
      <c r="B577" s="103" t="s">
        <v>1207</v>
      </c>
    </row>
    <row r="578" spans="1:2">
      <c r="A578" s="102" t="s">
        <v>1208</v>
      </c>
      <c r="B578" s="103" t="s">
        <v>1209</v>
      </c>
    </row>
    <row r="579" spans="1:2">
      <c r="A579" s="102" t="s">
        <v>1210</v>
      </c>
      <c r="B579" s="103" t="s">
        <v>1211</v>
      </c>
    </row>
    <row r="580" spans="1:2">
      <c r="A580" s="102" t="s">
        <v>575</v>
      </c>
      <c r="B580" s="103" t="s">
        <v>1212</v>
      </c>
    </row>
    <row r="581" spans="1:2">
      <c r="A581" s="102" t="s">
        <v>1213</v>
      </c>
      <c r="B581" s="103" t="s">
        <v>1214</v>
      </c>
    </row>
    <row r="582" spans="1:2">
      <c r="A582" s="102" t="s">
        <v>1215</v>
      </c>
      <c r="B582" s="103" t="s">
        <v>1216</v>
      </c>
    </row>
    <row r="583" spans="1:2">
      <c r="A583" s="102" t="s">
        <v>1217</v>
      </c>
      <c r="B583" s="103" t="s">
        <v>1218</v>
      </c>
    </row>
    <row r="584" spans="1:2">
      <c r="A584" s="102" t="s">
        <v>1219</v>
      </c>
      <c r="B584" s="103" t="s">
        <v>1220</v>
      </c>
    </row>
    <row r="585" spans="1:2">
      <c r="A585" s="102" t="s">
        <v>1221</v>
      </c>
      <c r="B585" s="103" t="s">
        <v>1222</v>
      </c>
    </row>
    <row r="586" spans="1:2">
      <c r="A586" s="102" t="s">
        <v>1223</v>
      </c>
      <c r="B586" s="103" t="s">
        <v>1224</v>
      </c>
    </row>
    <row r="587" spans="1:2">
      <c r="A587" s="102" t="s">
        <v>1225</v>
      </c>
      <c r="B587" s="103" t="s">
        <v>1226</v>
      </c>
    </row>
    <row r="588" spans="1:2">
      <c r="A588" s="102" t="s">
        <v>1227</v>
      </c>
      <c r="B588" s="103" t="s">
        <v>1228</v>
      </c>
    </row>
    <row r="589" spans="1:2">
      <c r="A589" s="102" t="s">
        <v>1229</v>
      </c>
      <c r="B589" s="103" t="s">
        <v>1230</v>
      </c>
    </row>
    <row r="590" spans="1:2">
      <c r="A590" s="102" t="s">
        <v>563</v>
      </c>
      <c r="B590" s="103" t="s">
        <v>1231</v>
      </c>
    </row>
    <row r="591" spans="1:2">
      <c r="A591" s="102" t="s">
        <v>1232</v>
      </c>
      <c r="B591" s="103" t="s">
        <v>1233</v>
      </c>
    </row>
    <row r="592" spans="1:2">
      <c r="A592" s="102" t="s">
        <v>1234</v>
      </c>
      <c r="B592" s="103" t="s">
        <v>1235</v>
      </c>
    </row>
    <row r="593" spans="1:2">
      <c r="A593" s="102" t="s">
        <v>1236</v>
      </c>
      <c r="B593" s="103" t="s">
        <v>1237</v>
      </c>
    </row>
    <row r="594" spans="1:2">
      <c r="A594" s="102" t="s">
        <v>529</v>
      </c>
      <c r="B594" s="103" t="s">
        <v>1238</v>
      </c>
    </row>
    <row r="595" spans="1:2">
      <c r="A595" s="102" t="s">
        <v>561</v>
      </c>
      <c r="B595" s="103" t="s">
        <v>1238</v>
      </c>
    </row>
    <row r="596" spans="1:2">
      <c r="A596" s="102" t="s">
        <v>1239</v>
      </c>
      <c r="B596" s="103" t="s">
        <v>1240</v>
      </c>
    </row>
    <row r="597" spans="1:2">
      <c r="A597" s="102" t="s">
        <v>1241</v>
      </c>
      <c r="B597" s="103" t="s">
        <v>1242</v>
      </c>
    </row>
    <row r="598" spans="1:2">
      <c r="A598" s="102" t="s">
        <v>1243</v>
      </c>
      <c r="B598" s="103" t="s">
        <v>1244</v>
      </c>
    </row>
    <row r="599" spans="1:2">
      <c r="A599" s="102" t="s">
        <v>1245</v>
      </c>
      <c r="B599" s="103" t="s">
        <v>1246</v>
      </c>
    </row>
    <row r="600" spans="1:2">
      <c r="A600" s="102" t="s">
        <v>1247</v>
      </c>
      <c r="B600" s="103" t="s">
        <v>1248</v>
      </c>
    </row>
    <row r="601" spans="1:2">
      <c r="A601" s="102" t="s">
        <v>1249</v>
      </c>
      <c r="B601" s="103" t="s">
        <v>1250</v>
      </c>
    </row>
    <row r="602" spans="1:2">
      <c r="A602" s="102" t="s">
        <v>1251</v>
      </c>
      <c r="B602" s="103" t="s">
        <v>1252</v>
      </c>
    </row>
    <row r="603" spans="1:2">
      <c r="A603" s="102" t="s">
        <v>1253</v>
      </c>
      <c r="B603" s="103" t="s">
        <v>1254</v>
      </c>
    </row>
    <row r="604" spans="1:2">
      <c r="A604" s="102">
        <v>7709</v>
      </c>
      <c r="B604" s="103" t="s">
        <v>1255</v>
      </c>
    </row>
    <row r="605" spans="1:2">
      <c r="A605" s="102" t="s">
        <v>156</v>
      </c>
      <c r="B605" s="103" t="s">
        <v>1256</v>
      </c>
    </row>
    <row r="606" spans="1:2">
      <c r="A606" s="102" t="s">
        <v>565</v>
      </c>
      <c r="B606" s="103" t="s">
        <v>1257</v>
      </c>
    </row>
    <row r="607" spans="1:2">
      <c r="A607" s="102" t="s">
        <v>1258</v>
      </c>
      <c r="B607" s="103" t="s">
        <v>1259</v>
      </c>
    </row>
    <row r="608" spans="1:2">
      <c r="A608" s="102" t="s">
        <v>1260</v>
      </c>
      <c r="B608" s="103" t="s">
        <v>1261</v>
      </c>
    </row>
    <row r="609" spans="1:2">
      <c r="A609" s="102" t="s">
        <v>581</v>
      </c>
      <c r="B609" s="103" t="s">
        <v>1262</v>
      </c>
    </row>
    <row r="610" spans="1:2">
      <c r="A610" s="102" t="s">
        <v>1263</v>
      </c>
      <c r="B610" s="103" t="s">
        <v>1262</v>
      </c>
    </row>
    <row r="611" spans="1:2">
      <c r="A611" s="102" t="s">
        <v>562</v>
      </c>
      <c r="B611" s="103" t="s">
        <v>1264</v>
      </c>
    </row>
    <row r="612" spans="1:2">
      <c r="A612" s="102" t="s">
        <v>1265</v>
      </c>
      <c r="B612" s="103" t="s">
        <v>1266</v>
      </c>
    </row>
    <row r="613" spans="1:2">
      <c r="A613" s="102" t="s">
        <v>1267</v>
      </c>
      <c r="B613" s="103" t="s">
        <v>1268</v>
      </c>
    </row>
    <row r="614" spans="1:2">
      <c r="A614" s="102" t="s">
        <v>1269</v>
      </c>
      <c r="B614" s="103" t="s">
        <v>1270</v>
      </c>
    </row>
    <row r="615" spans="1:2">
      <c r="A615" s="102" t="s">
        <v>1271</v>
      </c>
      <c r="B615" s="103" t="s">
        <v>1272</v>
      </c>
    </row>
    <row r="616" spans="1:2">
      <c r="A616" s="102" t="s">
        <v>1273</v>
      </c>
      <c r="B616" s="103" t="s">
        <v>1274</v>
      </c>
    </row>
    <row r="617" spans="1:2">
      <c r="A617" s="102" t="s">
        <v>1275</v>
      </c>
      <c r="B617" s="103" t="s">
        <v>1276</v>
      </c>
    </row>
    <row r="618" spans="1:2">
      <c r="A618" s="102" t="s">
        <v>1277</v>
      </c>
      <c r="B618" s="103" t="s">
        <v>1278</v>
      </c>
    </row>
    <row r="619" spans="1:2">
      <c r="A619" s="102">
        <v>789</v>
      </c>
      <c r="B619" s="103" t="s">
        <v>1279</v>
      </c>
    </row>
    <row r="620" spans="1:2">
      <c r="A620" s="102">
        <v>7891</v>
      </c>
      <c r="B620" s="103" t="s">
        <v>1280</v>
      </c>
    </row>
    <row r="621" spans="1:2">
      <c r="A621" s="102">
        <v>7892</v>
      </c>
      <c r="B621" s="103" t="s">
        <v>1281</v>
      </c>
    </row>
    <row r="622" spans="1:2">
      <c r="A622" s="102">
        <v>7893</v>
      </c>
      <c r="B622" s="103" t="s">
        <v>1282</v>
      </c>
    </row>
    <row r="623" spans="1:2">
      <c r="A623" s="102">
        <v>7894</v>
      </c>
      <c r="B623" s="103" t="s">
        <v>1283</v>
      </c>
    </row>
    <row r="624" spans="1:2">
      <c r="A624" s="102">
        <v>7899</v>
      </c>
      <c r="B624" s="103" t="s">
        <v>1284</v>
      </c>
    </row>
    <row r="625" spans="1:2" s="101" customFormat="1">
      <c r="A625" s="100" t="s">
        <v>540</v>
      </c>
      <c r="B625" s="101" t="s">
        <v>1285</v>
      </c>
    </row>
    <row r="626" spans="1:2" s="101" customFormat="1">
      <c r="A626" s="100" t="s">
        <v>48</v>
      </c>
      <c r="B626" s="101" t="s">
        <v>544</v>
      </c>
    </row>
    <row r="627" spans="1:2">
      <c r="A627" s="102" t="s">
        <v>148</v>
      </c>
      <c r="B627" s="103" t="s">
        <v>1286</v>
      </c>
    </row>
    <row r="628" spans="1:2">
      <c r="A628" s="102" t="s">
        <v>1287</v>
      </c>
      <c r="B628" s="103" t="s">
        <v>1288</v>
      </c>
    </row>
    <row r="629" spans="1:2">
      <c r="A629" s="102" t="s">
        <v>1289</v>
      </c>
      <c r="B629" s="103" t="s">
        <v>1290</v>
      </c>
    </row>
    <row r="630" spans="1:2">
      <c r="A630" s="102" t="s">
        <v>1291</v>
      </c>
      <c r="B630" s="103" t="s">
        <v>1292</v>
      </c>
    </row>
    <row r="631" spans="1:2">
      <c r="A631" s="102" t="s">
        <v>1293</v>
      </c>
      <c r="B631" s="103" t="s">
        <v>1294</v>
      </c>
    </row>
    <row r="632" spans="1:2">
      <c r="A632" s="102" t="s">
        <v>1295</v>
      </c>
      <c r="B632" s="103" t="s">
        <v>1296</v>
      </c>
    </row>
    <row r="633" spans="1:2">
      <c r="A633" s="102" t="s">
        <v>571</v>
      </c>
      <c r="B633" s="103" t="s">
        <v>1297</v>
      </c>
    </row>
    <row r="634" spans="1:2">
      <c r="A634" s="102" t="s">
        <v>1298</v>
      </c>
      <c r="B634" s="103" t="s">
        <v>1299</v>
      </c>
    </row>
    <row r="635" spans="1:2">
      <c r="A635" s="102" t="s">
        <v>1300</v>
      </c>
      <c r="B635" s="103" t="s">
        <v>1301</v>
      </c>
    </row>
    <row r="636" spans="1:2">
      <c r="A636" s="102" t="s">
        <v>579</v>
      </c>
      <c r="B636" s="103" t="s">
        <v>1302</v>
      </c>
    </row>
    <row r="637" spans="1:2">
      <c r="A637" s="102" t="s">
        <v>1303</v>
      </c>
      <c r="B637" s="103" t="s">
        <v>1304</v>
      </c>
    </row>
    <row r="638" spans="1:2">
      <c r="A638" s="102" t="s">
        <v>1305</v>
      </c>
      <c r="B638" s="103" t="s">
        <v>1306</v>
      </c>
    </row>
    <row r="639" spans="1:2">
      <c r="A639" s="102">
        <v>8133</v>
      </c>
      <c r="B639" s="103" t="s">
        <v>1307</v>
      </c>
    </row>
    <row r="640" spans="1:2">
      <c r="A640" s="102" t="s">
        <v>566</v>
      </c>
      <c r="B640" s="103" t="s">
        <v>1308</v>
      </c>
    </row>
    <row r="641" spans="1:2">
      <c r="A641" s="102" t="s">
        <v>1309</v>
      </c>
      <c r="B641" s="103" t="s">
        <v>1310</v>
      </c>
    </row>
    <row r="642" spans="1:2">
      <c r="A642" s="102" t="s">
        <v>1311</v>
      </c>
      <c r="B642" s="103" t="s">
        <v>1312</v>
      </c>
    </row>
    <row r="643" spans="1:2">
      <c r="A643" s="102" t="s">
        <v>1313</v>
      </c>
      <c r="B643" s="103" t="s">
        <v>1314</v>
      </c>
    </row>
    <row r="644" spans="1:2">
      <c r="A644" s="102" t="s">
        <v>1315</v>
      </c>
      <c r="B644" s="103" t="s">
        <v>1316</v>
      </c>
    </row>
    <row r="645" spans="1:2">
      <c r="A645" s="102" t="s">
        <v>1317</v>
      </c>
      <c r="B645" s="103" t="s">
        <v>1318</v>
      </c>
    </row>
    <row r="646" spans="1:2">
      <c r="A646" s="102">
        <v>815</v>
      </c>
      <c r="B646" s="103" t="s">
        <v>1319</v>
      </c>
    </row>
    <row r="647" spans="1:2">
      <c r="A647" s="102" t="s">
        <v>1320</v>
      </c>
      <c r="B647" s="103" t="s">
        <v>1321</v>
      </c>
    </row>
    <row r="648" spans="1:2">
      <c r="A648" s="102" t="s">
        <v>1322</v>
      </c>
      <c r="B648" s="103" t="s">
        <v>1323</v>
      </c>
    </row>
    <row r="649" spans="1:2">
      <c r="A649" s="102" t="s">
        <v>1324</v>
      </c>
      <c r="B649" s="103" t="s">
        <v>1325</v>
      </c>
    </row>
    <row r="650" spans="1:2">
      <c r="A650" s="102" t="s">
        <v>1326</v>
      </c>
      <c r="B650" s="103" t="s">
        <v>1327</v>
      </c>
    </row>
    <row r="651" spans="1:2">
      <c r="A651" s="102" t="s">
        <v>1328</v>
      </c>
      <c r="B651" s="103" t="s">
        <v>1329</v>
      </c>
    </row>
    <row r="652" spans="1:2">
      <c r="A652" s="102" t="s">
        <v>1330</v>
      </c>
      <c r="B652" s="103" t="s">
        <v>1331</v>
      </c>
    </row>
    <row r="653" spans="1:2">
      <c r="A653" s="102" t="s">
        <v>1332</v>
      </c>
      <c r="B653" s="103" t="s">
        <v>1333</v>
      </c>
    </row>
    <row r="654" spans="1:2">
      <c r="A654" s="102" t="s">
        <v>577</v>
      </c>
      <c r="B654" s="103" t="s">
        <v>1334</v>
      </c>
    </row>
    <row r="655" spans="1:2">
      <c r="A655" s="102" t="s">
        <v>1335</v>
      </c>
      <c r="B655" s="103" t="s">
        <v>1334</v>
      </c>
    </row>
    <row r="656" spans="1:2">
      <c r="A656" s="102">
        <v>817</v>
      </c>
      <c r="B656" s="103" t="s">
        <v>1336</v>
      </c>
    </row>
    <row r="657" spans="1:2">
      <c r="A657" s="102">
        <v>8170</v>
      </c>
      <c r="B657" s="103" t="s">
        <v>1336</v>
      </c>
    </row>
    <row r="658" spans="1:2">
      <c r="A658" s="102" t="s">
        <v>568</v>
      </c>
      <c r="B658" s="103" t="s">
        <v>1337</v>
      </c>
    </row>
    <row r="659" spans="1:2">
      <c r="A659" s="102" t="s">
        <v>1338</v>
      </c>
      <c r="B659" s="103" t="s">
        <v>1339</v>
      </c>
    </row>
    <row r="660" spans="1:2">
      <c r="A660" s="102" t="s">
        <v>1340</v>
      </c>
      <c r="B660" s="103" t="s">
        <v>1341</v>
      </c>
    </row>
    <row r="661" spans="1:2">
      <c r="A661" s="102" t="s">
        <v>1342</v>
      </c>
      <c r="B661" s="103" t="s">
        <v>1343</v>
      </c>
    </row>
    <row r="662" spans="1:2">
      <c r="A662" s="102" t="s">
        <v>1344</v>
      </c>
      <c r="B662" s="103" t="s">
        <v>1345</v>
      </c>
    </row>
    <row r="663" spans="1:2">
      <c r="A663" s="102" t="s">
        <v>149</v>
      </c>
      <c r="B663" s="103" t="s">
        <v>1346</v>
      </c>
    </row>
    <row r="664" spans="1:2">
      <c r="A664" s="102">
        <v>820</v>
      </c>
      <c r="B664" s="103" t="s">
        <v>1346</v>
      </c>
    </row>
    <row r="665" spans="1:2">
      <c r="A665" s="102">
        <v>8201</v>
      </c>
      <c r="B665" s="103" t="s">
        <v>1347</v>
      </c>
    </row>
    <row r="666" spans="1:2">
      <c r="A666" s="102">
        <v>8202</v>
      </c>
      <c r="B666" s="103" t="s">
        <v>1348</v>
      </c>
    </row>
    <row r="667" spans="1:2">
      <c r="A667" s="102">
        <v>8209</v>
      </c>
      <c r="B667" s="103" t="s">
        <v>1349</v>
      </c>
    </row>
    <row r="668" spans="1:2" s="101" customFormat="1">
      <c r="A668" s="100" t="s">
        <v>49</v>
      </c>
      <c r="B668" s="101" t="s">
        <v>7</v>
      </c>
    </row>
    <row r="669" spans="1:2">
      <c r="A669" s="102" t="s">
        <v>150</v>
      </c>
      <c r="B669" s="103" t="s">
        <v>1350</v>
      </c>
    </row>
    <row r="670" spans="1:2">
      <c r="A670" s="102" t="s">
        <v>1351</v>
      </c>
      <c r="B670" s="103" t="s">
        <v>1352</v>
      </c>
    </row>
    <row r="671" spans="1:2">
      <c r="A671" s="102" t="s">
        <v>1353</v>
      </c>
      <c r="B671" s="103" t="s">
        <v>1354</v>
      </c>
    </row>
    <row r="672" spans="1:2">
      <c r="A672" s="102" t="s">
        <v>1355</v>
      </c>
      <c r="B672" s="103" t="s">
        <v>1356</v>
      </c>
    </row>
    <row r="673" spans="1:2">
      <c r="A673" s="102" t="s">
        <v>586</v>
      </c>
      <c r="B673" s="103" t="s">
        <v>1357</v>
      </c>
    </row>
    <row r="674" spans="1:2">
      <c r="A674" s="102">
        <v>8321</v>
      </c>
      <c r="B674" s="103" t="s">
        <v>1358</v>
      </c>
    </row>
    <row r="675" spans="1:2">
      <c r="A675" s="102">
        <v>8322</v>
      </c>
      <c r="B675" s="103" t="s">
        <v>1359</v>
      </c>
    </row>
    <row r="676" spans="1:2">
      <c r="A676" s="102" t="s">
        <v>572</v>
      </c>
      <c r="B676" s="103" t="s">
        <v>1360</v>
      </c>
    </row>
    <row r="677" spans="1:2">
      <c r="A677" s="102" t="s">
        <v>1361</v>
      </c>
      <c r="B677" s="103" t="s">
        <v>1362</v>
      </c>
    </row>
    <row r="678" spans="1:2">
      <c r="A678" s="102" t="s">
        <v>1363</v>
      </c>
      <c r="B678" s="103" t="s">
        <v>1364</v>
      </c>
    </row>
    <row r="679" spans="1:2">
      <c r="A679" s="102" t="s">
        <v>1365</v>
      </c>
      <c r="B679" s="103" t="s">
        <v>1366</v>
      </c>
    </row>
    <row r="680" spans="1:2">
      <c r="A680" s="102" t="s">
        <v>1367</v>
      </c>
      <c r="B680" s="103" t="s">
        <v>1368</v>
      </c>
    </row>
    <row r="681" spans="1:2">
      <c r="A681" s="102">
        <v>8340</v>
      </c>
      <c r="B681" s="103" t="s">
        <v>1368</v>
      </c>
    </row>
    <row r="682" spans="1:2">
      <c r="A682" s="102" t="s">
        <v>151</v>
      </c>
      <c r="B682" s="103" t="s">
        <v>1369</v>
      </c>
    </row>
    <row r="683" spans="1:2">
      <c r="A683" s="102" t="s">
        <v>578</v>
      </c>
      <c r="B683" s="103" t="s">
        <v>1370</v>
      </c>
    </row>
    <row r="684" spans="1:2">
      <c r="A684" s="102">
        <v>8411</v>
      </c>
      <c r="B684" s="103" t="s">
        <v>1371</v>
      </c>
    </row>
    <row r="685" spans="1:2">
      <c r="A685" s="102">
        <v>8412</v>
      </c>
      <c r="B685" s="103" t="s">
        <v>1372</v>
      </c>
    </row>
    <row r="686" spans="1:2">
      <c r="A686" s="102" t="s">
        <v>591</v>
      </c>
      <c r="B686" s="103" t="s">
        <v>1373</v>
      </c>
    </row>
    <row r="687" spans="1:2">
      <c r="A687" s="102" t="s">
        <v>1374</v>
      </c>
      <c r="B687" s="103" t="s">
        <v>1373</v>
      </c>
    </row>
    <row r="688" spans="1:2">
      <c r="A688" s="102" t="s">
        <v>553</v>
      </c>
      <c r="B688" s="103" t="s">
        <v>1375</v>
      </c>
    </row>
    <row r="689" spans="1:2">
      <c r="A689" s="102">
        <v>8431</v>
      </c>
      <c r="B689" s="103" t="s">
        <v>1376</v>
      </c>
    </row>
    <row r="690" spans="1:2">
      <c r="A690" s="102">
        <v>8432</v>
      </c>
      <c r="B690" s="103" t="s">
        <v>1377</v>
      </c>
    </row>
    <row r="691" spans="1:2">
      <c r="A691" s="102" t="s">
        <v>569</v>
      </c>
      <c r="B691" s="103" t="s">
        <v>1378</v>
      </c>
    </row>
    <row r="692" spans="1:2">
      <c r="A692" s="102" t="s">
        <v>1379</v>
      </c>
      <c r="B692" s="103" t="s">
        <v>1378</v>
      </c>
    </row>
    <row r="693" spans="1:2" s="101" customFormat="1">
      <c r="A693" s="100" t="s">
        <v>541</v>
      </c>
      <c r="B693" s="101" t="s">
        <v>1380</v>
      </c>
    </row>
    <row r="694" spans="1:2" s="101" customFormat="1">
      <c r="A694" s="100" t="s">
        <v>53</v>
      </c>
      <c r="B694" s="101" t="s">
        <v>552</v>
      </c>
    </row>
    <row r="695" spans="1:2">
      <c r="A695" s="102" t="s">
        <v>531</v>
      </c>
      <c r="B695" s="103" t="s">
        <v>1381</v>
      </c>
    </row>
    <row r="696" spans="1:2">
      <c r="A696" s="102">
        <v>910</v>
      </c>
      <c r="B696" s="103" t="s">
        <v>1381</v>
      </c>
    </row>
    <row r="697" spans="1:2">
      <c r="A697" s="102">
        <v>9100</v>
      </c>
      <c r="B697" s="103" t="s">
        <v>1381</v>
      </c>
    </row>
    <row r="698" spans="1:2">
      <c r="A698" s="102" t="s">
        <v>532</v>
      </c>
      <c r="B698" s="103" t="s">
        <v>1382</v>
      </c>
    </row>
    <row r="699" spans="1:2">
      <c r="A699" s="102">
        <v>921</v>
      </c>
      <c r="B699" s="103" t="s">
        <v>1383</v>
      </c>
    </row>
    <row r="700" spans="1:2">
      <c r="A700" s="102">
        <v>9210</v>
      </c>
      <c r="B700" s="103" t="s">
        <v>1383</v>
      </c>
    </row>
    <row r="701" spans="1:2">
      <c r="A701" s="102">
        <v>922</v>
      </c>
      <c r="B701" s="103" t="s">
        <v>1384</v>
      </c>
    </row>
    <row r="702" spans="1:2">
      <c r="A702" s="102">
        <v>9221</v>
      </c>
      <c r="B702" s="103" t="s">
        <v>1385</v>
      </c>
    </row>
    <row r="703" spans="1:2">
      <c r="A703" s="102">
        <v>9222</v>
      </c>
      <c r="B703" s="103" t="s">
        <v>1386</v>
      </c>
    </row>
    <row r="704" spans="1:2">
      <c r="A704" s="102">
        <v>9223</v>
      </c>
      <c r="B704" s="103" t="s">
        <v>1387</v>
      </c>
    </row>
    <row r="705" spans="1:2">
      <c r="A705" s="102">
        <v>9229</v>
      </c>
      <c r="B705" s="103" t="s">
        <v>1382</v>
      </c>
    </row>
    <row r="706" spans="1:2">
      <c r="A706" s="102">
        <v>93</v>
      </c>
      <c r="B706" s="103" t="s">
        <v>1388</v>
      </c>
    </row>
    <row r="707" spans="1:2">
      <c r="A707" s="102">
        <v>931</v>
      </c>
      <c r="B707" s="103" t="s">
        <v>1389</v>
      </c>
    </row>
    <row r="708" spans="1:2">
      <c r="A708" s="102">
        <v>9310</v>
      </c>
      <c r="B708" s="103" t="s">
        <v>1389</v>
      </c>
    </row>
    <row r="709" spans="1:2">
      <c r="A709" s="102">
        <v>932</v>
      </c>
      <c r="B709" s="103" t="s">
        <v>1390</v>
      </c>
    </row>
    <row r="710" spans="1:2">
      <c r="A710" s="102">
        <v>9320</v>
      </c>
      <c r="B710" s="103" t="s">
        <v>1390</v>
      </c>
    </row>
    <row r="711" spans="1:2">
      <c r="A711" s="102">
        <v>94</v>
      </c>
      <c r="B711" s="103" t="s">
        <v>1391</v>
      </c>
    </row>
    <row r="712" spans="1:2">
      <c r="A712" s="102">
        <v>941</v>
      </c>
      <c r="B712" s="103" t="s">
        <v>1392</v>
      </c>
    </row>
    <row r="713" spans="1:2">
      <c r="A713" s="102">
        <v>9410</v>
      </c>
      <c r="B713" s="103" t="s">
        <v>1392</v>
      </c>
    </row>
    <row r="714" spans="1:2">
      <c r="A714" s="102">
        <v>942</v>
      </c>
      <c r="B714" s="103" t="s">
        <v>1393</v>
      </c>
    </row>
    <row r="715" spans="1:2">
      <c r="A715" s="102">
        <v>9420</v>
      </c>
      <c r="B715" s="103" t="s">
        <v>1393</v>
      </c>
    </row>
    <row r="716" spans="1:2">
      <c r="A716" s="102">
        <v>943</v>
      </c>
      <c r="B716" s="103" t="s">
        <v>1394</v>
      </c>
    </row>
    <row r="717" spans="1:2">
      <c r="A717" s="102">
        <v>9431</v>
      </c>
      <c r="B717" s="103" t="s">
        <v>1395</v>
      </c>
    </row>
    <row r="718" spans="1:2">
      <c r="A718" s="102">
        <v>9432</v>
      </c>
      <c r="B718" s="103" t="s">
        <v>1396</v>
      </c>
    </row>
    <row r="719" spans="1:2">
      <c r="A719" s="102">
        <v>9433</v>
      </c>
      <c r="B719" s="103" t="s">
        <v>1397</v>
      </c>
    </row>
    <row r="720" spans="1:2">
      <c r="A720" s="102">
        <v>9434</v>
      </c>
      <c r="B720" s="103" t="s">
        <v>1398</v>
      </c>
    </row>
    <row r="721" spans="1:2">
      <c r="A721" s="102">
        <v>944</v>
      </c>
      <c r="B721" s="103" t="s">
        <v>1399</v>
      </c>
    </row>
    <row r="722" spans="1:2">
      <c r="A722" s="102">
        <v>9441</v>
      </c>
      <c r="B722" s="103" t="s">
        <v>1400</v>
      </c>
    </row>
    <row r="723" spans="1:2">
      <c r="A723" s="102">
        <v>9442</v>
      </c>
      <c r="B723" s="103" t="s">
        <v>1401</v>
      </c>
    </row>
    <row r="724" spans="1:2">
      <c r="A724" s="102">
        <v>9443</v>
      </c>
      <c r="B724" s="103" t="s">
        <v>1402</v>
      </c>
    </row>
    <row r="725" spans="1:2">
      <c r="A725" s="102">
        <v>949</v>
      </c>
      <c r="B725" s="103" t="s">
        <v>1403</v>
      </c>
    </row>
    <row r="726" spans="1:2">
      <c r="A726" s="102">
        <v>9490</v>
      </c>
      <c r="B726" s="103" t="s">
        <v>1403</v>
      </c>
    </row>
    <row r="727" spans="1:2" s="101" customFormat="1">
      <c r="A727" s="100" t="s">
        <v>54</v>
      </c>
      <c r="B727" s="101" t="s">
        <v>546</v>
      </c>
    </row>
    <row r="728" spans="1:2">
      <c r="A728" s="102">
        <v>95</v>
      </c>
      <c r="B728" s="103" t="s">
        <v>1404</v>
      </c>
    </row>
    <row r="729" spans="1:2">
      <c r="A729" s="102">
        <v>951</v>
      </c>
      <c r="B729" s="103" t="s">
        <v>1405</v>
      </c>
    </row>
    <row r="730" spans="1:2">
      <c r="A730" s="102">
        <v>9511</v>
      </c>
      <c r="B730" s="103" t="s">
        <v>1406</v>
      </c>
    </row>
    <row r="731" spans="1:2">
      <c r="A731" s="102">
        <v>9512</v>
      </c>
      <c r="B731" s="103" t="s">
        <v>1407</v>
      </c>
    </row>
    <row r="732" spans="1:2">
      <c r="A732" s="102">
        <v>952</v>
      </c>
      <c r="B732" s="103" t="s">
        <v>1408</v>
      </c>
    </row>
    <row r="733" spans="1:2">
      <c r="A733" s="102">
        <v>9520</v>
      </c>
      <c r="B733" s="103" t="s">
        <v>1408</v>
      </c>
    </row>
    <row r="734" spans="1:2">
      <c r="A734" s="102">
        <v>953</v>
      </c>
      <c r="B734" s="103" t="s">
        <v>1409</v>
      </c>
    </row>
    <row r="735" spans="1:2">
      <c r="A735" s="102">
        <v>9530</v>
      </c>
      <c r="B735" s="103" t="s">
        <v>1409</v>
      </c>
    </row>
    <row r="736" spans="1:2">
      <c r="A736" s="102">
        <v>954</v>
      </c>
      <c r="B736" s="103" t="s">
        <v>1410</v>
      </c>
    </row>
    <row r="737" spans="1:2">
      <c r="A737" s="102">
        <v>9541</v>
      </c>
      <c r="B737" s="103" t="s">
        <v>1411</v>
      </c>
    </row>
    <row r="738" spans="1:2">
      <c r="A738" s="102">
        <v>9542</v>
      </c>
      <c r="B738" s="103" t="s">
        <v>1412</v>
      </c>
    </row>
    <row r="739" spans="1:2">
      <c r="A739" s="102">
        <v>9543</v>
      </c>
      <c r="B739" s="103" t="s">
        <v>1413</v>
      </c>
    </row>
    <row r="740" spans="1:2">
      <c r="A740" s="102">
        <v>96</v>
      </c>
      <c r="B740" s="103" t="s">
        <v>1414</v>
      </c>
    </row>
    <row r="741" spans="1:2">
      <c r="A741" s="102">
        <v>960</v>
      </c>
      <c r="B741" s="103" t="s">
        <v>1414</v>
      </c>
    </row>
    <row r="742" spans="1:2">
      <c r="A742" s="102">
        <v>9601</v>
      </c>
      <c r="B742" s="103" t="s">
        <v>1415</v>
      </c>
    </row>
    <row r="743" spans="1:2">
      <c r="A743" s="102">
        <v>9602</v>
      </c>
      <c r="B743" s="103" t="s">
        <v>1416</v>
      </c>
    </row>
    <row r="744" spans="1:2">
      <c r="A744" s="102">
        <v>9603</v>
      </c>
      <c r="B744" s="103" t="s">
        <v>1417</v>
      </c>
    </row>
    <row r="745" spans="1:2">
      <c r="A745" s="102">
        <v>97</v>
      </c>
      <c r="B745" s="103" t="s">
        <v>1418</v>
      </c>
    </row>
    <row r="746" spans="1:2">
      <c r="A746" s="102">
        <v>970</v>
      </c>
      <c r="B746" s="103" t="s">
        <v>1418</v>
      </c>
    </row>
    <row r="747" spans="1:2">
      <c r="A747" s="102">
        <v>9700</v>
      </c>
      <c r="B747" s="103" t="s">
        <v>1418</v>
      </c>
    </row>
    <row r="748" spans="1:2">
      <c r="A748" s="102">
        <v>98</v>
      </c>
      <c r="B748" s="103" t="s">
        <v>1419</v>
      </c>
    </row>
    <row r="749" spans="1:2">
      <c r="A749" s="102">
        <v>981</v>
      </c>
      <c r="B749" s="103" t="s">
        <v>1420</v>
      </c>
    </row>
    <row r="750" spans="1:2">
      <c r="A750" s="102">
        <v>9811</v>
      </c>
      <c r="B750" s="103" t="s">
        <v>1421</v>
      </c>
    </row>
    <row r="751" spans="1:2">
      <c r="A751" s="102">
        <v>9812</v>
      </c>
      <c r="B751" s="103" t="s">
        <v>1422</v>
      </c>
    </row>
    <row r="752" spans="1:2">
      <c r="A752" s="102">
        <v>982</v>
      </c>
      <c r="B752" s="103" t="s">
        <v>1423</v>
      </c>
    </row>
    <row r="753" spans="1:2">
      <c r="A753" s="102">
        <v>9820</v>
      </c>
      <c r="B753" s="103" t="s">
        <v>1423</v>
      </c>
    </row>
    <row r="754" spans="1:2" s="101" customFormat="1">
      <c r="A754" s="100" t="s">
        <v>537</v>
      </c>
      <c r="B754" s="101" t="s">
        <v>1424</v>
      </c>
    </row>
    <row r="755" spans="1:2" s="101" customFormat="1">
      <c r="A755" s="100" t="s">
        <v>530</v>
      </c>
      <c r="B755" s="101" t="s">
        <v>1424</v>
      </c>
    </row>
    <row r="756" spans="1:2">
      <c r="A756" s="102" t="s">
        <v>137</v>
      </c>
      <c r="B756" s="103" t="s">
        <v>1424</v>
      </c>
    </row>
    <row r="757" spans="1:2">
      <c r="A757" s="102" t="s">
        <v>1425</v>
      </c>
      <c r="B757" s="103" t="s">
        <v>1426</v>
      </c>
    </row>
    <row r="758" spans="1:2">
      <c r="A758" s="102" t="s">
        <v>1427</v>
      </c>
      <c r="B758" s="103" t="s">
        <v>1428</v>
      </c>
    </row>
    <row r="759" spans="1:2">
      <c r="A759" s="102" t="s">
        <v>1429</v>
      </c>
      <c r="B759" s="103" t="s">
        <v>1430</v>
      </c>
    </row>
    <row r="760" spans="1:2">
      <c r="A760" s="102" t="s">
        <v>1431</v>
      </c>
      <c r="B760" s="103" t="s">
        <v>1432</v>
      </c>
    </row>
    <row r="761" spans="1:2">
      <c r="A761" s="102" t="s">
        <v>1433</v>
      </c>
      <c r="B761" s="103" t="s">
        <v>1432</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
  <dimension ref="A1:J28"/>
  <sheetViews>
    <sheetView topLeftCell="A16" workbookViewId="0">
      <selection activeCell="M7" sqref="M7"/>
    </sheetView>
  </sheetViews>
  <sheetFormatPr baseColWidth="10" defaultColWidth="11.42578125" defaultRowHeight="12.75"/>
  <cols>
    <col min="1" max="1" width="3.5703125" style="11" customWidth="1"/>
    <col min="2" max="2" width="7.85546875" style="11" customWidth="1"/>
    <col min="3" max="3" width="3" style="11" customWidth="1"/>
    <col min="4" max="4" width="20" style="11" customWidth="1"/>
    <col min="5" max="9" width="11.42578125" style="11"/>
    <col min="10" max="10" width="16" style="11" customWidth="1"/>
    <col min="11" max="16384" width="11.42578125" style="11"/>
  </cols>
  <sheetData>
    <row r="1" spans="1:9" ht="15.75" customHeight="1">
      <c r="A1" s="335" t="s">
        <v>32</v>
      </c>
      <c r="B1" s="383"/>
      <c r="C1" s="383"/>
      <c r="D1" s="383"/>
      <c r="E1" s="383"/>
      <c r="I1" s="159"/>
    </row>
    <row r="2" spans="1:9" ht="56.25" customHeight="1"/>
    <row r="3" spans="1:9" ht="17.25" customHeight="1">
      <c r="A3" s="384" t="s">
        <v>1439</v>
      </c>
      <c r="B3" s="385"/>
      <c r="C3" s="385"/>
      <c r="D3" s="385"/>
      <c r="E3" s="385"/>
      <c r="F3" s="385"/>
      <c r="G3" s="385"/>
      <c r="H3" s="385"/>
      <c r="I3" s="385"/>
    </row>
    <row r="5" spans="1:9" ht="18.75" customHeight="1">
      <c r="A5" s="386" t="s">
        <v>1440</v>
      </c>
      <c r="B5" s="385"/>
      <c r="C5" s="385"/>
      <c r="D5" s="385"/>
      <c r="E5" s="385"/>
      <c r="F5" s="385"/>
      <c r="G5" s="385"/>
      <c r="H5" s="385"/>
      <c r="I5" s="385"/>
    </row>
    <row r="6" spans="1:9" ht="54" customHeight="1">
      <c r="A6" s="387" t="s">
        <v>1885</v>
      </c>
      <c r="B6" s="388"/>
      <c r="C6" s="388"/>
      <c r="D6" s="388"/>
      <c r="E6" s="388"/>
      <c r="F6" s="388"/>
      <c r="G6" s="388"/>
      <c r="H6" s="388"/>
      <c r="I6" s="388"/>
    </row>
    <row r="7" spans="1:9" ht="59.25" customHeight="1">
      <c r="A7" s="389" t="s">
        <v>1886</v>
      </c>
      <c r="B7" s="388"/>
      <c r="C7" s="388"/>
      <c r="D7" s="388"/>
      <c r="E7" s="388"/>
      <c r="F7" s="388"/>
      <c r="G7" s="388"/>
      <c r="H7" s="388"/>
      <c r="I7" s="388"/>
    </row>
    <row r="8" spans="1:9" s="276" customFormat="1" ht="18.75" customHeight="1">
      <c r="A8" s="381" t="s">
        <v>1441</v>
      </c>
      <c r="B8" s="380"/>
      <c r="C8" s="380"/>
      <c r="D8" s="380"/>
      <c r="E8" s="380"/>
      <c r="F8" s="380"/>
      <c r="G8" s="380"/>
      <c r="H8" s="380"/>
      <c r="I8" s="380"/>
    </row>
    <row r="9" spans="1:9" s="276" customFormat="1" ht="61.5" customHeight="1">
      <c r="A9" s="329" t="s">
        <v>1442</v>
      </c>
      <c r="B9" s="380"/>
      <c r="C9" s="380"/>
      <c r="D9" s="380"/>
      <c r="E9" s="380"/>
      <c r="F9" s="380"/>
      <c r="G9" s="380"/>
      <c r="H9" s="380"/>
      <c r="I9" s="380"/>
    </row>
    <row r="10" spans="1:9" s="276" customFormat="1" ht="48.75" customHeight="1">
      <c r="A10" s="329" t="s">
        <v>1605</v>
      </c>
      <c r="B10" s="380"/>
      <c r="C10" s="380"/>
      <c r="D10" s="380"/>
      <c r="E10" s="380"/>
      <c r="F10" s="380"/>
      <c r="G10" s="380"/>
      <c r="H10" s="380"/>
      <c r="I10" s="380"/>
    </row>
    <row r="11" spans="1:9" s="276" customFormat="1" ht="35.25" customHeight="1">
      <c r="A11" s="329" t="s">
        <v>1443</v>
      </c>
      <c r="B11" s="380"/>
      <c r="C11" s="380"/>
      <c r="D11" s="380"/>
      <c r="E11" s="380"/>
      <c r="F11" s="380"/>
      <c r="G11" s="380"/>
      <c r="H11" s="380"/>
      <c r="I11" s="380"/>
    </row>
    <row r="12" spans="1:9" s="276" customFormat="1" ht="35.25" customHeight="1">
      <c r="A12" s="329" t="s">
        <v>1606</v>
      </c>
      <c r="B12" s="380"/>
      <c r="C12" s="380"/>
      <c r="D12" s="380"/>
      <c r="E12" s="380"/>
      <c r="F12" s="380"/>
      <c r="G12" s="380"/>
      <c r="H12" s="380"/>
      <c r="I12" s="380"/>
    </row>
    <row r="13" spans="1:9" s="276" customFormat="1" ht="18" customHeight="1">
      <c r="A13" s="382" t="s">
        <v>1444</v>
      </c>
      <c r="B13" s="380"/>
      <c r="C13" s="380"/>
      <c r="D13" s="380"/>
      <c r="E13" s="380"/>
      <c r="F13" s="380"/>
      <c r="G13" s="380"/>
      <c r="H13" s="380"/>
      <c r="I13" s="380"/>
    </row>
    <row r="14" spans="1:9" s="276" customFormat="1" ht="232.5" customHeight="1">
      <c r="B14" s="377" t="s">
        <v>1607</v>
      </c>
      <c r="C14" s="373"/>
      <c r="D14" s="373"/>
      <c r="E14" s="373"/>
      <c r="F14" s="373"/>
      <c r="G14" s="373"/>
      <c r="H14" s="373"/>
      <c r="I14" s="373"/>
    </row>
    <row r="15" spans="1:9" s="276" customFormat="1" ht="11.25" customHeight="1"/>
    <row r="16" spans="1:9" s="276" customFormat="1" ht="18.75" customHeight="1">
      <c r="A16" s="381" t="s">
        <v>1544</v>
      </c>
      <c r="B16" s="380"/>
      <c r="C16" s="380"/>
      <c r="D16" s="380"/>
      <c r="E16" s="380"/>
      <c r="F16" s="380"/>
      <c r="G16" s="380"/>
      <c r="H16" s="380"/>
      <c r="I16" s="380"/>
    </row>
    <row r="17" spans="1:10" s="276" customFormat="1" ht="39" customHeight="1">
      <c r="A17" s="379" t="s">
        <v>1608</v>
      </c>
      <c r="B17" s="380"/>
      <c r="C17" s="380"/>
      <c r="D17" s="380"/>
      <c r="E17" s="380"/>
      <c r="F17" s="380"/>
      <c r="G17" s="380"/>
      <c r="H17" s="380"/>
      <c r="I17" s="380"/>
    </row>
    <row r="18" spans="1:10" s="276" customFormat="1" ht="115.5" customHeight="1">
      <c r="D18"/>
      <c r="E18" s="378"/>
      <c r="F18" s="378"/>
      <c r="G18" s="378"/>
      <c r="H18" s="378"/>
      <c r="I18" s="378"/>
    </row>
    <row r="19" spans="1:10" s="276" customFormat="1" ht="74.25" customHeight="1">
      <c r="A19" s="374" t="s">
        <v>1609</v>
      </c>
      <c r="B19" s="375"/>
      <c r="C19" s="375"/>
      <c r="D19" s="375"/>
      <c r="E19" s="375"/>
      <c r="F19" s="375"/>
      <c r="G19" s="375"/>
      <c r="H19" s="375"/>
      <c r="I19" s="375"/>
    </row>
    <row r="20" spans="1:10" s="276" customFormat="1" ht="54" customHeight="1">
      <c r="A20" s="374" t="s">
        <v>1610</v>
      </c>
      <c r="B20" s="375"/>
      <c r="C20" s="375"/>
      <c r="D20" s="375"/>
      <c r="E20" s="375"/>
      <c r="F20" s="375"/>
      <c r="G20" s="375"/>
      <c r="H20" s="375"/>
      <c r="I20" s="375"/>
    </row>
    <row r="21" spans="1:10" s="276" customFormat="1" ht="30" customHeight="1">
      <c r="A21" s="374" t="s">
        <v>1611</v>
      </c>
      <c r="B21" s="376"/>
      <c r="C21" s="376"/>
      <c r="D21" s="376"/>
      <c r="E21" s="376"/>
      <c r="F21" s="376"/>
      <c r="G21" s="376"/>
      <c r="H21" s="376"/>
      <c r="I21" s="376"/>
    </row>
    <row r="22" spans="1:10" s="276" customFormat="1" ht="227.25" customHeight="1">
      <c r="A22" s="277"/>
      <c r="B22" s="377" t="s">
        <v>1615</v>
      </c>
      <c r="C22" s="329"/>
      <c r="D22" s="329"/>
      <c r="E22" s="329"/>
      <c r="F22" s="329"/>
      <c r="G22" s="329"/>
      <c r="H22" s="329"/>
      <c r="I22" s="329"/>
      <c r="J22" s="279"/>
    </row>
    <row r="23" spans="1:10" s="276" customFormat="1" ht="94.5" customHeight="1">
      <c r="A23" s="379" t="s">
        <v>1612</v>
      </c>
      <c r="B23" s="380"/>
      <c r="C23" s="380"/>
      <c r="D23" s="380"/>
      <c r="E23" s="380"/>
      <c r="F23" s="380"/>
      <c r="G23" s="380"/>
      <c r="H23" s="380"/>
      <c r="I23" s="380"/>
    </row>
    <row r="24" spans="1:10" s="276" customFormat="1" ht="199.5" customHeight="1">
      <c r="B24" s="377" t="s">
        <v>1613</v>
      </c>
      <c r="C24" s="329"/>
      <c r="D24" s="329"/>
      <c r="E24" s="329"/>
      <c r="F24" s="329"/>
      <c r="G24" s="329"/>
      <c r="H24" s="329"/>
      <c r="I24" s="329"/>
    </row>
    <row r="25" spans="1:10" s="276" customFormat="1" ht="19.5" customHeight="1">
      <c r="B25" s="278"/>
      <c r="C25" s="273"/>
      <c r="D25" s="273"/>
      <c r="E25" s="273"/>
      <c r="F25" s="273"/>
      <c r="G25" s="273"/>
      <c r="H25" s="273"/>
      <c r="I25" s="273"/>
    </row>
    <row r="26" spans="1:10" s="276" customFormat="1" ht="18.75" customHeight="1">
      <c r="A26" s="381" t="s">
        <v>1445</v>
      </c>
      <c r="B26" s="380"/>
      <c r="C26" s="380"/>
      <c r="D26" s="380"/>
      <c r="E26" s="380"/>
      <c r="F26" s="380"/>
      <c r="G26" s="380"/>
      <c r="H26" s="380"/>
      <c r="I26" s="380"/>
    </row>
    <row r="27" spans="1:10" s="276" customFormat="1" ht="70.5" customHeight="1">
      <c r="B27" s="372" t="s">
        <v>1614</v>
      </c>
      <c r="C27" s="329"/>
      <c r="D27" s="329"/>
      <c r="E27" s="329"/>
      <c r="F27" s="329"/>
      <c r="G27" s="329"/>
      <c r="H27" s="329"/>
      <c r="I27" s="329"/>
    </row>
    <row r="28" spans="1:10" s="276" customFormat="1" ht="60.75" customHeight="1">
      <c r="B28" s="372" t="s">
        <v>1545</v>
      </c>
      <c r="C28" s="373"/>
      <c r="D28" s="373"/>
      <c r="E28" s="373"/>
      <c r="F28" s="373"/>
      <c r="G28" s="373"/>
      <c r="H28" s="373"/>
      <c r="I28" s="373"/>
    </row>
  </sheetData>
  <mergeCells count="24">
    <mergeCell ref="A1:E1"/>
    <mergeCell ref="A3:I3"/>
    <mergeCell ref="A5:I5"/>
    <mergeCell ref="A6:I6"/>
    <mergeCell ref="A7:I7"/>
    <mergeCell ref="A16:I16"/>
    <mergeCell ref="A13:I13"/>
    <mergeCell ref="B14:I14"/>
    <mergeCell ref="A17:I17"/>
    <mergeCell ref="A8:I8"/>
    <mergeCell ref="A9:I9"/>
    <mergeCell ref="A10:I10"/>
    <mergeCell ref="A11:I11"/>
    <mergeCell ref="A12:I12"/>
    <mergeCell ref="E18:I18"/>
    <mergeCell ref="A19:I19"/>
    <mergeCell ref="A23:I23"/>
    <mergeCell ref="B24:I24"/>
    <mergeCell ref="A26:I26"/>
    <mergeCell ref="B27:I27"/>
    <mergeCell ref="B28:I28"/>
    <mergeCell ref="A20:I20"/>
    <mergeCell ref="A21:I21"/>
    <mergeCell ref="B22:I2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35</vt:i4>
      </vt:variant>
      <vt:variant>
        <vt:lpstr>Rangos con nombre</vt:lpstr>
      </vt:variant>
      <vt:variant>
        <vt:i4>14</vt:i4>
      </vt:variant>
    </vt:vector>
  </HeadingPairs>
  <TitlesOfParts>
    <vt:vector size="49" baseType="lpstr">
      <vt:lpstr>Índice</vt:lpstr>
      <vt:lpstr>ATR-R1</vt:lpstr>
      <vt:lpstr>ATR-A2.1</vt:lpstr>
      <vt:lpstr>ATR-I2.1</vt:lpstr>
      <vt:lpstr>ATR-A2.2</vt:lpstr>
      <vt:lpstr>ATR-I2.2</vt:lpstr>
      <vt:lpstr>ATR-A2.3</vt:lpstr>
      <vt:lpstr>ATR-I2.3</vt:lpstr>
      <vt:lpstr>ATR-A2_II</vt:lpstr>
      <vt:lpstr>ATR-A3</vt:lpstr>
      <vt:lpstr>ATR-A3_II</vt:lpstr>
      <vt:lpstr>ATR-A4</vt:lpstr>
      <vt:lpstr>ATR-A4_II</vt:lpstr>
      <vt:lpstr>ATR-A5</vt:lpstr>
      <vt:lpstr>ATR-A5_II</vt:lpstr>
      <vt:lpstr>ATR-A6</vt:lpstr>
      <vt:lpstr>ATR-A6_II</vt:lpstr>
      <vt:lpstr>ATR-A7</vt:lpstr>
      <vt:lpstr>ATR-A7_II</vt:lpstr>
      <vt:lpstr>ATR-A8</vt:lpstr>
      <vt:lpstr>ATR-A8_II</vt:lpstr>
      <vt:lpstr>ATR-A9</vt:lpstr>
      <vt:lpstr>ATR-A9_II</vt:lpstr>
      <vt:lpstr>ATR-A10</vt:lpstr>
      <vt:lpstr>ATR-A10_II</vt:lpstr>
      <vt:lpstr>ATR-A11</vt:lpstr>
      <vt:lpstr>ATR-A11_II</vt:lpstr>
      <vt:lpstr>ATR-A12</vt:lpstr>
      <vt:lpstr>ATR-A12_II</vt:lpstr>
      <vt:lpstr>ATR-A13</vt:lpstr>
      <vt:lpstr>ATR-A13_II</vt:lpstr>
      <vt:lpstr>NOVEDADES</vt:lpstr>
      <vt:lpstr>TAS</vt:lpstr>
      <vt:lpstr>CNO11</vt:lpstr>
      <vt:lpstr>ATR-FN</vt:lpstr>
      <vt:lpstr>'ATR-A10'!Área_de_impresión</vt:lpstr>
      <vt:lpstr>'ATR-A10_II'!Área_de_impresión</vt:lpstr>
      <vt:lpstr>'ATR-A2.1'!Área_de_impresión</vt:lpstr>
      <vt:lpstr>'ATR-A3'!Área_de_impresión</vt:lpstr>
      <vt:lpstr>'ATR-A4'!Área_de_impresión</vt:lpstr>
      <vt:lpstr>'ATR-A5'!Área_de_impresión</vt:lpstr>
      <vt:lpstr>'ATR-A5_II'!Área_de_impresión</vt:lpstr>
      <vt:lpstr>'ATR-A6'!Área_de_impresión</vt:lpstr>
      <vt:lpstr>'ATR-A6_II'!Área_de_impresión</vt:lpstr>
      <vt:lpstr>'ATR-A8'!Área_de_impresión</vt:lpstr>
      <vt:lpstr>'ATR-A8_II'!Área_de_impresión</vt:lpstr>
      <vt:lpstr>'ATR-A9'!Área_de_impresión</vt:lpstr>
      <vt:lpstr>'ATR-A9_II'!Área_de_impresión</vt:lpstr>
      <vt:lpstr>'ATR-A2.1'!Títulos_a_imprimir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2017-05-05T07:21:25Z</dcterms:created>
  <dcterms:modified xsi:type="dcterms:W3CDTF">2026-03-17T21:46:29Z</dcterms:modified>
</cp:coreProperties>
</file>