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V:\Formacion\GESTION EXPTES_2025\CONV DESEMP SEPE\3-DEFINITIVA\2-DOCUMENTOS WORD-EXCEL\"/>
    </mc:Choice>
  </mc:AlternateContent>
  <xr:revisionPtr revIDLastSave="0" documentId="13_ncr:1_{CD179352-C193-4A03-B02B-E628048C2A39}" xr6:coauthVersionLast="47" xr6:coauthVersionMax="47" xr10:uidLastSave="{00000000-0000-0000-0000-000000000000}"/>
  <bookViews>
    <workbookView xWindow="-120" yWindow="-120" windowWidth="29040" windowHeight="15720" tabRatio="857" activeTab="7" xr2:uid="{00000000-000D-0000-FFFF-FFFF00000000}"/>
  </bookViews>
  <sheets>
    <sheet name="SOLICITUDES" sheetId="12" r:id="rId1"/>
    <sheet name="Subvención 2026" sheetId="1" r:id="rId2"/>
    <sheet name="Subvención 2027" sheetId="2" r:id="rId3"/>
    <sheet name="Subvención 2028" sheetId="3" r:id="rId4"/>
    <sheet name="Denegada_reserva 2026" sheetId="4" r:id="rId5"/>
    <sheet name="Denegada_reserva 2027" sheetId="5" r:id="rId6"/>
    <sheet name="Denegada_reserva 2028" sheetId="6" r:id="rId7"/>
    <sheet name="Denegadas" sheetId="7" r:id="rId8"/>
  </sheets>
  <definedNames>
    <definedName name="_xlnm._FilterDatabase" localSheetId="4" hidden="1">'Denegada_reserva 2026'!$A$3:$DT$3</definedName>
    <definedName name="_xlnm._FilterDatabase" localSheetId="5" hidden="1">'Denegada_reserva 2027'!$A$3:$BL$3</definedName>
    <definedName name="_xlnm._FilterDatabase" localSheetId="6" hidden="1">'Denegada_reserva 2028'!$A$3:$BS$3</definedName>
    <definedName name="_xlnm._FilterDatabase" localSheetId="7" hidden="1">Denegadas!$A$2:$AR$2</definedName>
    <definedName name="_xlnm._FilterDatabase" localSheetId="0" hidden="1">SOLICITUDES!$A$2:$AL$2</definedName>
    <definedName name="_xlnm._FilterDatabase" localSheetId="1" hidden="1">'Subvención 2026'!$A$3:$DR$3</definedName>
    <definedName name="_xlnm._FilterDatabase" localSheetId="2" hidden="1">'Subvención 2027'!$A$3:$BK$3</definedName>
    <definedName name="_xlnm._FilterDatabase" localSheetId="3" hidden="1">'Subvención 2028'!$A$3:$BN$3</definedName>
    <definedName name="_xlnm.Print_Area" localSheetId="4">'Denegada_reserva 2026'!$A$1:$AH$41</definedName>
    <definedName name="_xlnm.Print_Area" localSheetId="5">'Denegada_reserva 2027'!$A$1:$AH$116</definedName>
    <definedName name="_xlnm.Print_Area" localSheetId="6">'Denegada_reserva 2028'!$A$1:$AH$111</definedName>
    <definedName name="_xlnm.Print_Area" localSheetId="7">Denegadas!$A$1:$O$36</definedName>
    <definedName name="_xlnm.Print_Area" localSheetId="0">SOLICITUDES!$A$1:$O$399</definedName>
    <definedName name="_xlnm.Print_Area" localSheetId="1">'Subvención 2026'!$A$1:$AJ$46</definedName>
    <definedName name="_xlnm.Print_Area" localSheetId="2">'Subvención 2027'!$A$1:$AK$37</definedName>
    <definedName name="_xlnm.Print_Area" localSheetId="3">'Subvención 2028'!$A$1:$AJ$35</definedName>
    <definedName name="_xlnm.Print_Titles" localSheetId="4">'Denegada_reserva 2026'!$1:$3</definedName>
    <definedName name="_xlnm.Print_Titles" localSheetId="5">'Denegada_reserva 2027'!$1:$3</definedName>
    <definedName name="_xlnm.Print_Titles" localSheetId="6">'Denegada_reserva 2028'!$1:$3</definedName>
    <definedName name="_xlnm.Print_Titles" localSheetId="3">'Subvención 2028'!$1:$3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7" i="2" l="1"/>
  <c r="AJ23" i="2"/>
  <c r="AI23" i="2"/>
  <c r="AI34" i="3"/>
  <c r="AI33" i="3"/>
  <c r="AI32" i="3"/>
  <c r="AI31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I4" i="1"/>
  <c r="AI35" i="3" l="1"/>
  <c r="AI37" i="2"/>
  <c r="AI46" i="1"/>
  <c r="AH88" i="6" l="1"/>
  <c r="AH88" i="5"/>
  <c r="AH89" i="5" s="1"/>
  <c r="T36" i="2"/>
  <c r="AA36" i="2" s="1"/>
  <c r="T35" i="2"/>
  <c r="AA35" i="2" s="1"/>
  <c r="AH5" i="5"/>
  <c r="AH6" i="5" s="1"/>
  <c r="AH7" i="5" s="1"/>
  <c r="AH12" i="4"/>
  <c r="AH13" i="4" s="1"/>
  <c r="AH5" i="4"/>
  <c r="AH6" i="4" s="1"/>
  <c r="AH7" i="4" s="1"/>
  <c r="AH8" i="4" s="1"/>
  <c r="AH9" i="4" s="1"/>
  <c r="AH10" i="4" s="1"/>
  <c r="N35" i="3"/>
  <c r="N37" i="2"/>
  <c r="N46" i="1" l="1"/>
  <c r="T43" i="1"/>
  <c r="AA43" i="1" s="1"/>
  <c r="T42" i="1"/>
  <c r="AA42" i="1" s="1"/>
  <c r="T41" i="1"/>
  <c r="AA41" i="1" s="1"/>
  <c r="X38" i="1"/>
  <c r="T40" i="1"/>
  <c r="AA40" i="1" s="1"/>
  <c r="T31" i="2"/>
  <c r="AA31" i="2" s="1"/>
  <c r="T31" i="3"/>
  <c r="AA31" i="3" s="1"/>
  <c r="T102" i="6"/>
  <c r="AA102" i="6" s="1"/>
  <c r="T101" i="6"/>
  <c r="AA101" i="6" s="1"/>
  <c r="T98" i="6"/>
  <c r="AA98" i="6" s="1"/>
  <c r="T100" i="6"/>
  <c r="AA100" i="6" s="1"/>
  <c r="T99" i="6"/>
  <c r="AA99" i="6" s="1"/>
  <c r="T105" i="5"/>
  <c r="AA105" i="5" s="1"/>
  <c r="T104" i="5"/>
  <c r="AA104" i="5" s="1"/>
  <c r="T109" i="5"/>
  <c r="AA109" i="5" s="1"/>
  <c r="T108" i="5"/>
  <c r="AA108" i="5" s="1"/>
  <c r="T19" i="4"/>
  <c r="AA19" i="4" s="1"/>
  <c r="T20" i="4"/>
  <c r="AA20" i="4" s="1"/>
  <c r="T34" i="4"/>
  <c r="AA34" i="4" s="1"/>
  <c r="T33" i="4"/>
  <c r="AA33" i="4" s="1"/>
  <c r="T12" i="1"/>
  <c r="AA12" i="1" s="1"/>
  <c r="T11" i="1"/>
  <c r="AA11" i="1" s="1"/>
  <c r="T10" i="1"/>
  <c r="AA10" i="1" s="1"/>
  <c r="T8" i="1"/>
  <c r="AA8" i="1" s="1"/>
  <c r="T9" i="1"/>
  <c r="AA9" i="1" s="1"/>
  <c r="AH5" i="6"/>
  <c r="AH6" i="6" s="1"/>
  <c r="AH14" i="4" l="1"/>
  <c r="AH15" i="4" s="1"/>
  <c r="AH16" i="4" s="1"/>
  <c r="AH17" i="4" s="1"/>
  <c r="AH18" i="4" s="1"/>
  <c r="AH19" i="4" s="1"/>
  <c r="AH20" i="4" s="1"/>
  <c r="AH21" i="4" s="1"/>
  <c r="AH22" i="4" s="1"/>
  <c r="AH23" i="4" s="1"/>
  <c r="AH24" i="4" s="1"/>
  <c r="AH25" i="4" s="1"/>
  <c r="AH26" i="4" s="1"/>
  <c r="AH27" i="4" s="1"/>
  <c r="AH28" i="4" s="1"/>
  <c r="AH29" i="4" s="1"/>
  <c r="AH30" i="4" s="1"/>
  <c r="AH31" i="4" s="1"/>
  <c r="AH32" i="4" s="1"/>
  <c r="AH33" i="4" s="1"/>
  <c r="AH34" i="4" s="1"/>
  <c r="AH35" i="4" s="1"/>
  <c r="AH36" i="4" s="1"/>
  <c r="AH37" i="4" s="1"/>
  <c r="AH38" i="4" s="1"/>
  <c r="AH39" i="4" s="1"/>
  <c r="AH40" i="4" s="1"/>
  <c r="AH41" i="4" s="1"/>
  <c r="AH8" i="5" l="1"/>
  <c r="AH10" i="5" s="1"/>
  <c r="AH11" i="5" s="1"/>
  <c r="AH12" i="5" s="1"/>
  <c r="AH13" i="5" s="1"/>
  <c r="AH14" i="5" s="1"/>
  <c r="AH15" i="5" s="1"/>
  <c r="AH16" i="5" s="1"/>
  <c r="AH17" i="5" s="1"/>
  <c r="AH9" i="5"/>
  <c r="AH18" i="5" l="1"/>
  <c r="AH19" i="5" s="1"/>
  <c r="AH20" i="5" s="1"/>
  <c r="AH21" i="5" s="1"/>
  <c r="AH22" i="5" s="1"/>
  <c r="AH23" i="5" s="1"/>
  <c r="AH24" i="5" s="1"/>
  <c r="AH25" i="5" s="1"/>
  <c r="AH26" i="5" s="1"/>
  <c r="AH27" i="5" s="1"/>
  <c r="AH28" i="5" s="1"/>
  <c r="AH29" i="5" s="1"/>
  <c r="AH30" i="5" s="1"/>
  <c r="AH31" i="5" s="1"/>
  <c r="AH32" i="5" s="1"/>
  <c r="AH33" i="5" s="1"/>
  <c r="AH34" i="5" s="1"/>
  <c r="AH35" i="5" s="1"/>
  <c r="AH36" i="5" s="1"/>
  <c r="AH37" i="5" s="1"/>
  <c r="AH38" i="5" s="1"/>
  <c r="AH39" i="5" s="1"/>
  <c r="AH40" i="5" s="1"/>
  <c r="AH41" i="5" s="1"/>
  <c r="AH42" i="5" s="1"/>
  <c r="AH43" i="5" s="1"/>
  <c r="AH44" i="5" l="1"/>
  <c r="AH45" i="5" s="1"/>
  <c r="AH46" i="5" s="1"/>
  <c r="AH47" i="5" s="1"/>
  <c r="AH48" i="5" s="1"/>
  <c r="AH49" i="5" s="1"/>
  <c r="AH50" i="5" s="1"/>
  <c r="AH51" i="5" s="1"/>
  <c r="AH52" i="5" s="1"/>
  <c r="AH53" i="5" s="1"/>
  <c r="AH54" i="5" s="1"/>
  <c r="AH55" i="5" s="1"/>
  <c r="AH56" i="5" s="1"/>
  <c r="AH57" i="5" s="1"/>
  <c r="AH58" i="5" s="1"/>
  <c r="AH59" i="5" s="1"/>
  <c r="AH60" i="5" s="1"/>
  <c r="AH61" i="5" s="1"/>
  <c r="AH62" i="5" s="1"/>
  <c r="AH63" i="5" s="1"/>
  <c r="AH64" i="5" s="1"/>
  <c r="AH65" i="5" s="1"/>
  <c r="AH66" i="5" s="1"/>
  <c r="AH67" i="5" s="1"/>
  <c r="AH68" i="5" s="1"/>
  <c r="AH69" i="5" s="1"/>
  <c r="AH70" i="5" s="1"/>
  <c r="AH71" i="5" s="1"/>
  <c r="AH72" i="5" s="1"/>
  <c r="AH73" i="5" s="1"/>
  <c r="AH74" i="5" s="1"/>
  <c r="AH75" i="5" s="1"/>
  <c r="AH76" i="5" s="1"/>
  <c r="AH77" i="5" s="1"/>
  <c r="AH78" i="5" s="1"/>
  <c r="AH79" i="5" s="1"/>
  <c r="AH80" i="5" s="1"/>
  <c r="AH81" i="5" s="1"/>
  <c r="AH82" i="5" s="1"/>
  <c r="AH83" i="5" s="1"/>
  <c r="AH84" i="5" s="1"/>
  <c r="AH85" i="5" s="1"/>
  <c r="AH86" i="5" s="1"/>
  <c r="AH90" i="5"/>
  <c r="AH91" i="5" s="1"/>
  <c r="AH92" i="5" s="1"/>
  <c r="AH93" i="5" s="1"/>
  <c r="AH94" i="5" s="1"/>
  <c r="AH95" i="5" s="1"/>
  <c r="AH96" i="5" s="1"/>
  <c r="AH97" i="5" s="1"/>
  <c r="AH98" i="5" s="1"/>
  <c r="AH99" i="5" s="1"/>
  <c r="AH100" i="5" s="1"/>
  <c r="AH101" i="5" s="1"/>
  <c r="AH102" i="5" s="1"/>
  <c r="AH103" i="5" s="1"/>
  <c r="AH104" i="5" s="1"/>
  <c r="AH105" i="5" s="1"/>
  <c r="AH106" i="5" s="1"/>
  <c r="AH107" i="5" s="1"/>
  <c r="AH108" i="5" s="1"/>
  <c r="AH109" i="5" s="1"/>
  <c r="AH110" i="5" s="1"/>
  <c r="AH111" i="5" s="1"/>
  <c r="AH112" i="5" s="1"/>
  <c r="AH113" i="5" s="1"/>
  <c r="AH114" i="5" s="1"/>
  <c r="AH115" i="5" s="1"/>
  <c r="AH116" i="5" s="1"/>
  <c r="AH7" i="6"/>
  <c r="AH8" i="6"/>
  <c r="AH9" i="6" s="1"/>
  <c r="AH10" i="6" s="1"/>
  <c r="AH11" i="6" s="1"/>
  <c r="AH12" i="6" s="1"/>
  <c r="AH13" i="6" s="1"/>
  <c r="AH14" i="6" s="1"/>
  <c r="AH15" i="6" s="1"/>
  <c r="AH16" i="6" s="1"/>
  <c r="AH17" i="6" s="1"/>
  <c r="AH18" i="6" s="1"/>
  <c r="AH19" i="6" s="1"/>
  <c r="AH20" i="6" s="1"/>
  <c r="AH21" i="6" s="1"/>
  <c r="AH22" i="6" s="1"/>
  <c r="AH23" i="6" s="1"/>
  <c r="AH24" i="6" s="1"/>
  <c r="AH25" i="6" s="1"/>
  <c r="AH26" i="6" s="1"/>
  <c r="AH27" i="6" s="1"/>
  <c r="AH28" i="6" s="1"/>
  <c r="AH29" i="6" s="1"/>
  <c r="AH30" i="6" s="1"/>
  <c r="AH31" i="6" s="1"/>
  <c r="AH32" i="6" s="1"/>
  <c r="AH33" i="6" s="1"/>
  <c r="AH34" i="6" s="1"/>
  <c r="AH35" i="6" s="1"/>
  <c r="AH36" i="6" s="1"/>
  <c r="AH37" i="6" s="1"/>
  <c r="AH38" i="6" s="1"/>
  <c r="AH39" i="6" s="1"/>
  <c r="AH40" i="6" s="1"/>
  <c r="AH41" i="6" s="1"/>
  <c r="AH42" i="6" s="1"/>
  <c r="AH43" i="6" s="1"/>
  <c r="AH44" i="6" s="1"/>
  <c r="AH45" i="6" s="1"/>
  <c r="AH46" i="6" s="1"/>
  <c r="AH47" i="6" s="1"/>
  <c r="AH48" i="6" s="1"/>
  <c r="AH49" i="6" s="1"/>
  <c r="AH50" i="6" s="1"/>
  <c r="AH51" i="6" s="1"/>
  <c r="AH52" i="6" s="1"/>
  <c r="AH53" i="6" s="1"/>
  <c r="AH54" i="6" s="1"/>
  <c r="AH55" i="6" s="1"/>
  <c r="AH56" i="6" s="1"/>
  <c r="AH57" i="6" s="1"/>
  <c r="AH58" i="6" s="1"/>
  <c r="AH59" i="6" s="1"/>
  <c r="AH60" i="6" s="1"/>
  <c r="AH61" i="6" s="1"/>
  <c r="AH62" i="6" s="1"/>
  <c r="AH63" i="6" s="1"/>
  <c r="AH64" i="6" s="1"/>
  <c r="AH65" i="6" s="1"/>
  <c r="AH66" i="6" s="1"/>
  <c r="AH67" i="6" s="1"/>
  <c r="AH68" i="6" s="1"/>
  <c r="AH69" i="6" s="1"/>
  <c r="AH70" i="6" s="1"/>
  <c r="AH71" i="6" s="1"/>
  <c r="AH72" i="6" s="1"/>
  <c r="AH73" i="6" s="1"/>
  <c r="AH74" i="6" s="1"/>
  <c r="AH75" i="6" s="1"/>
  <c r="AH76" i="6" s="1"/>
  <c r="AH77" i="6" s="1"/>
  <c r="AH78" i="6" s="1"/>
  <c r="AH79" i="6" s="1"/>
  <c r="AH80" i="6" s="1"/>
  <c r="AH81" i="6" s="1"/>
  <c r="AH82" i="6" s="1"/>
  <c r="AH83" i="6" s="1"/>
  <c r="AH84" i="6" s="1"/>
  <c r="AH85" i="6" s="1"/>
  <c r="AH86" i="6" s="1"/>
  <c r="AH89" i="6"/>
  <c r="AH90" i="6" s="1"/>
  <c r="AH91" i="6" s="1"/>
  <c r="AH92" i="6" s="1"/>
  <c r="AH93" i="6" s="1"/>
  <c r="AH94" i="6" s="1"/>
  <c r="AH95" i="6" s="1"/>
  <c r="AH96" i="6" s="1"/>
  <c r="AH97" i="6" s="1"/>
  <c r="AH98" i="6" s="1"/>
  <c r="AH99" i="6" s="1"/>
  <c r="AH100" i="6" s="1"/>
  <c r="AH101" i="6" s="1"/>
  <c r="AH102" i="6" s="1"/>
  <c r="AH103" i="6" s="1"/>
  <c r="AH104" i="6" s="1"/>
  <c r="AH105" i="6" s="1"/>
  <c r="AH106" i="6" s="1"/>
  <c r="AH107" i="6" s="1"/>
  <c r="AH108" i="6" s="1"/>
  <c r="AH109" i="6" s="1"/>
  <c r="AH110" i="6" s="1"/>
  <c r="AH111" i="6" s="1"/>
</calcChain>
</file>

<file path=xl/sharedStrings.xml><?xml version="1.0" encoding="utf-8"?>
<sst xmlns="http://schemas.openxmlformats.org/spreadsheetml/2006/main" count="7037" uniqueCount="839">
  <si>
    <t>G26268185</t>
  </si>
  <si>
    <t>ASOCIACION DE TECNICOS SUPERIORES EN CONSTRUCCION DE LA RIOJA - A.T.E.S.C.O.</t>
  </si>
  <si>
    <t>11/26E005/PDE/017</t>
  </si>
  <si>
    <t>Presencial</t>
  </si>
  <si>
    <t>ACTIVIDADES BÁSICAS DE LOGÍSTICA DE ALMACÉN</t>
  </si>
  <si>
    <t>COML20</t>
  </si>
  <si>
    <t>LOGROÑO</t>
  </si>
  <si>
    <t>08.05.24121.480.00</t>
  </si>
  <si>
    <t>G50000652</t>
  </si>
  <si>
    <t>FUNDACIÓN BANCARIA IBERCAJA</t>
  </si>
  <si>
    <t>11/26E017/PDE/004</t>
  </si>
  <si>
    <t>ATENCIÓN AL CLIENTE EN HOSTELERÍA</t>
  </si>
  <si>
    <t>HOTR01</t>
  </si>
  <si>
    <t>12:54:00</t>
  </si>
  <si>
    <t>B01852698</t>
  </si>
  <si>
    <t>CAÑAS SERVICIOS INTEGRALES S.L</t>
  </si>
  <si>
    <t>11/26E004/PDE/015</t>
  </si>
  <si>
    <t>AUTOMATIZACIÓN DE INSTALACIONES ELECTRONEUMÁTICAS Y ELECTROHIDRÁULICAS</t>
  </si>
  <si>
    <t>IMAI01</t>
  </si>
  <si>
    <t>08.05.24121.470.01</t>
  </si>
  <si>
    <t>13:14:00</t>
  </si>
  <si>
    <t>G26441378</t>
  </si>
  <si>
    <t>ADESOS RIOJA</t>
  </si>
  <si>
    <t>11/26E006/PDE/009</t>
  </si>
  <si>
    <t>CHATGPT E INTELIGENCIA ARTIFICAL</t>
  </si>
  <si>
    <t>IFCT0049</t>
  </si>
  <si>
    <t>LARDERO</t>
  </si>
  <si>
    <t>11/26E005/PDE/023</t>
  </si>
  <si>
    <t>COMPETENCIA MATEMÁTICA N2</t>
  </si>
  <si>
    <t>FCOV23</t>
  </si>
  <si>
    <t>11/26E005/PDE/024</t>
  </si>
  <si>
    <t>COMPETENCIA MATEMÁTICA PARA EL EMPLEO NIVEL 2</t>
  </si>
  <si>
    <t>FCOV37</t>
  </si>
  <si>
    <t>16555383Y</t>
  </si>
  <si>
    <t>MIGUEL ÁNGEL LADRÓN JIMÉNEZ (CENTRO EDUCATIVO TUTOR)</t>
  </si>
  <si>
    <t>11/26E001/PDE/001</t>
  </si>
  <si>
    <t>COMPETENCIAS CLAVE NIVEL 2 PARA CERTIFICADOS DE PROFESIONALIDAD SIN IDIOMAS: COMUNICACIÓN EN LENGUA CASTELLANA Y COMPETENCIA MATEMÁTICA</t>
  </si>
  <si>
    <t>FCOV27</t>
  </si>
  <si>
    <t>10:19:00</t>
  </si>
  <si>
    <t>11/26E001/PDE/002</t>
  </si>
  <si>
    <t>COMPETENCIAS CLAVE NIVEL 3 PARA CERTIFICADOS DE PROFESIONALIDAD SIN IDIOMAS: COMUNICACIÓN EN LENGUA CASTELLANA Y COMPETENCIA MATEMÁTICA</t>
  </si>
  <si>
    <t>FCOV29</t>
  </si>
  <si>
    <t>11/26E005/PDE/022</t>
  </si>
  <si>
    <t>COMUNICACIÓN EN LENGUA CASTELLANA N2</t>
  </si>
  <si>
    <t>FCOV22</t>
  </si>
  <si>
    <t>11/26E006/PDE/006</t>
  </si>
  <si>
    <t>COMUNICACIÓN Y PROMOCIÓN DEL PATRIMONIO, EL TURISMO Y LA CULTURA EN EL ENTORNO DIGITAL</t>
  </si>
  <si>
    <t>HOTT0010</t>
  </si>
  <si>
    <t>11/26E017/PDE/005</t>
  </si>
  <si>
    <t>EL SERVICIO DE COMIDAS EN CENTROS SANITARIOS Y SOCIOSANITARIOS</t>
  </si>
  <si>
    <t>HOTR0026</t>
  </si>
  <si>
    <t>11/26E005/PDE/019</t>
  </si>
  <si>
    <t>ESTRATÉGIAS DE SERVICIOS: CALIDAD Y ORIENTACIÓN AL CLIENTE</t>
  </si>
  <si>
    <t>COMM0005</t>
  </si>
  <si>
    <t>11/26E004/PDE/001</t>
  </si>
  <si>
    <t>FONTANERÍA</t>
  </si>
  <si>
    <t>IMAI0003</t>
  </si>
  <si>
    <t>11/26E017/PDE/003</t>
  </si>
  <si>
    <t>FRANCÉS A1</t>
  </si>
  <si>
    <t>SSCE12</t>
  </si>
  <si>
    <t>B26534826</t>
  </si>
  <si>
    <t>DINSTINTO FORMACIÓN S.L.U</t>
  </si>
  <si>
    <t>11/26E003/PDE/001</t>
  </si>
  <si>
    <t>GESTIÓN LOGÍSTICA</t>
  </si>
  <si>
    <t>COML0006</t>
  </si>
  <si>
    <t>18:53:00</t>
  </si>
  <si>
    <t>11/26E017/PDE/002</t>
  </si>
  <si>
    <t>INGLÉS A2</t>
  </si>
  <si>
    <t>SSCE02</t>
  </si>
  <si>
    <t>11/26E005/PDE/021</t>
  </si>
  <si>
    <t>INICIACIÓN EN COMPETENCIAS DIGITALES PARA EL EMPRENDIMIENTO</t>
  </si>
  <si>
    <t>FCOI08</t>
  </si>
  <si>
    <t>11/26E006/PDE/001</t>
  </si>
  <si>
    <t>INTELIGENCIA ARTIFICIAL APLICADA A LA EMPRESA</t>
  </si>
  <si>
    <t>IFCT0019</t>
  </si>
  <si>
    <t>11/26E006/PDE/010</t>
  </si>
  <si>
    <t>MEJORA TU PRODUCTIVIDAD CON INTELIGENCIA ARTIFICIAL</t>
  </si>
  <si>
    <t>IFCT0073</t>
  </si>
  <si>
    <t>11/26E003/PDE/008</t>
  </si>
  <si>
    <t>POLIVALENTE EN GESTIÓN INFORMÁTICA</t>
  </si>
  <si>
    <t>CTRD0009</t>
  </si>
  <si>
    <t>11/26E005/PDE/018</t>
  </si>
  <si>
    <t>PROCEDIMIENTOS BÁSICOS EN LA ATENCIÓN AL CLIENTE Y ECOMMERCE</t>
  </si>
  <si>
    <t>COMT16</t>
  </si>
  <si>
    <t>11/26E017/PDE/006</t>
  </si>
  <si>
    <t>SERVICIO ESPECIALIZADO EN VINOS</t>
  </si>
  <si>
    <t>HOTR0036</t>
  </si>
  <si>
    <t>B26532887</t>
  </si>
  <si>
    <t>CENTRO DE FORMACIÓN SAN MILLÁN S.L.</t>
  </si>
  <si>
    <t>11/26E002/PDE/004</t>
  </si>
  <si>
    <t>LOGÍSTICA INTEGRAL</t>
  </si>
  <si>
    <t>COML03</t>
  </si>
  <si>
    <t>B26454967</t>
  </si>
  <si>
    <t>INTERALIA FORMACIÓN S.L.</t>
  </si>
  <si>
    <t>11/26E011/PDE/001</t>
  </si>
  <si>
    <t>ATENCIÓN SOCIOSANITARIA A PERSONAS DEPENDIENTES CON ALZHEIMER U OTRAS DEMENCIAS EN INSTITUCIONES SOCIALES</t>
  </si>
  <si>
    <t>SSCG01</t>
  </si>
  <si>
    <t>14:27:00</t>
  </si>
  <si>
    <t>11/26E002/PDE/001</t>
  </si>
  <si>
    <t>FISCALIDAD EN EL TRANSPORTE</t>
  </si>
  <si>
    <t>ADGN0002</t>
  </si>
  <si>
    <t>11/26E002/PDE/003</t>
  </si>
  <si>
    <t>FISCALIDAD EN LAS PYMES Y USO DE PROGRAMA DE GESTIÓN FISCAL INTEGRADO</t>
  </si>
  <si>
    <t>ADGN16</t>
  </si>
  <si>
    <t>B26265835</t>
  </si>
  <si>
    <t>ADR INFOR S.L.</t>
  </si>
  <si>
    <t>11/26E014/PDE/004</t>
  </si>
  <si>
    <t>COMPETENCIAS DIGITALES AVANZADAS</t>
  </si>
  <si>
    <t>IFCT46</t>
  </si>
  <si>
    <t>18:35:00</t>
  </si>
  <si>
    <t>11/26E014/PDE/001</t>
  </si>
  <si>
    <t>COMPETENCIAS DIGITALES BÁSICAS</t>
  </si>
  <si>
    <t>IFCT45</t>
  </si>
  <si>
    <t>11/26E014/PDE/007</t>
  </si>
  <si>
    <t>EXCEL AVANZADO Y POWER BI</t>
  </si>
  <si>
    <t>IFCT56</t>
  </si>
  <si>
    <t>11/26E014/PDE/010</t>
  </si>
  <si>
    <t>FUNDAMENTOS DE LA INTELIGENCIA ARTIFICIAL GENERATIVA</t>
  </si>
  <si>
    <t>CTRD0046</t>
  </si>
  <si>
    <t>11/26E014/PDE/013</t>
  </si>
  <si>
    <t>OFIMÁTICA: APLICACIONES INFORMÁTICAS DE GESTIÓN</t>
  </si>
  <si>
    <t>CTRD0022</t>
  </si>
  <si>
    <t>B50737659</t>
  </si>
  <si>
    <t>FORTEC FORMACIÓN Y TECNOLOGÍA S.L</t>
  </si>
  <si>
    <t>11/26E016/PDE/008</t>
  </si>
  <si>
    <t>Teleformación</t>
  </si>
  <si>
    <t>COMERCIO EN INTERNET. OPTIMIZACIÓN DE RECURSOS</t>
  </si>
  <si>
    <t>COMT0008</t>
  </si>
  <si>
    <t>OTRAS(..)</t>
  </si>
  <si>
    <t>14:50:00</t>
  </si>
  <si>
    <t>11/26E016/PDE/011</t>
  </si>
  <si>
    <t>B09418021</t>
  </si>
  <si>
    <t>1 COMA DOS MIRANDA S.L</t>
  </si>
  <si>
    <t>11/26E010/PDE/001</t>
  </si>
  <si>
    <t>MONTAJE DE INSTALACIONES ELÉCTRICAS DE BAJA TENSIÓN EN EDIFICIOS</t>
  </si>
  <si>
    <t>ELEE0016</t>
  </si>
  <si>
    <t>11/26E016/PDE/005</t>
  </si>
  <si>
    <t>PROCEDIMIENTOS BÁSICOS EN EL MÁRKETING DIGITAL Y REDES SOCIALES</t>
  </si>
  <si>
    <t>COMM45</t>
  </si>
  <si>
    <t>11/26E011/PDE/018</t>
  </si>
  <si>
    <t>INTRODUCCIÓN A LA AGRICULTURA HIDROPÓNICA</t>
  </si>
  <si>
    <t>AGAU0027</t>
  </si>
  <si>
    <t>ENTRENA</t>
  </si>
  <si>
    <t>B29888716</t>
  </si>
  <si>
    <t>EUROCONSULTORÍA FORMACIÓN-EMPRESA S.L</t>
  </si>
  <si>
    <t>11/26E012/PDE/001</t>
  </si>
  <si>
    <t>17:41:00</t>
  </si>
  <si>
    <t>G80468416</t>
  </si>
  <si>
    <t>FUNDACION LABORAL DE LA CONSTRUCCION</t>
  </si>
  <si>
    <t>11/26E018/PDE/003</t>
  </si>
  <si>
    <t>MANEJO DE MINICARGADORA - MINIEXCAVADORA Y CARRETILLA ELEVADORA</t>
  </si>
  <si>
    <t>ITSAF0043</t>
  </si>
  <si>
    <t>09:29:00</t>
  </si>
  <si>
    <t>11/26E018/PDE/013</t>
  </si>
  <si>
    <t>OPERACIONES BÁSICAS EN LA INSTALACIÓN DE TRASDOSADOS DIRECTOS DE PLACA DE YESO LAMINADO</t>
  </si>
  <si>
    <t>EOCJ0004</t>
  </si>
  <si>
    <t>11/26E003/PDE/012</t>
  </si>
  <si>
    <t>ACTIVIDADES AUXILIARES DE LIMPIEZA EN ALOJAMIENTOS TURÍSITICOS</t>
  </si>
  <si>
    <t>HOTA0010</t>
  </si>
  <si>
    <t>11/26E003/PDE/003</t>
  </si>
  <si>
    <t>11/26E017/PDE/015</t>
  </si>
  <si>
    <t>11/26E004/PDE/003</t>
  </si>
  <si>
    <t>11/26E003/PDE/005</t>
  </si>
  <si>
    <t>11/26E001/PDE/003</t>
  </si>
  <si>
    <t>11/26E001/PDE/004</t>
  </si>
  <si>
    <t>11/26E017/PDE/016</t>
  </si>
  <si>
    <t>11/26E003/PDE/013</t>
  </si>
  <si>
    <t>ELABORACIÓN DE PLATOS COMBINADOS</t>
  </si>
  <si>
    <t>HOTR0015</t>
  </si>
  <si>
    <t>11/26E003/PDE/002</t>
  </si>
  <si>
    <t>11/26E017/PDE/023</t>
  </si>
  <si>
    <t>11/26E003/PDE/006</t>
  </si>
  <si>
    <t>GESTIÓN DEL PUNTO DE VENTA DE MODA</t>
  </si>
  <si>
    <t>COMT02</t>
  </si>
  <si>
    <t>11/26E017/PDE/014</t>
  </si>
  <si>
    <t>11/26E003/PDE/014</t>
  </si>
  <si>
    <t>LOGÍSTICA EN LA COCINA: APROVISIONAMIENTO DE MATERIAS PRIMAS</t>
  </si>
  <si>
    <t>HOTR0020</t>
  </si>
  <si>
    <t>11/26E004/PDE/010</t>
  </si>
  <si>
    <t>MANTENIMIENTO DE MAQUINARIA E INSTALACIONES INDUSTRIALES</t>
  </si>
  <si>
    <t>ITSAF0040</t>
  </si>
  <si>
    <t>11/26E003/PDE/009</t>
  </si>
  <si>
    <t>11/26E004/PDE/002</t>
  </si>
  <si>
    <t>OPERADOR/A EN AISLAMIENTO Y CALORIFUGADO</t>
  </si>
  <si>
    <t>IMAI0014</t>
  </si>
  <si>
    <t>11/26E003/PDE/020</t>
  </si>
  <si>
    <t>ORGANIZACIÓN DE CATERINGS Y EVENTOS</t>
  </si>
  <si>
    <t>HOTR0040</t>
  </si>
  <si>
    <t>11/26E017/PDE/011</t>
  </si>
  <si>
    <t>PLANIFICACIÓN Y GESTIÓN DEL PATRIMONIO CULTURAL ENOTURÍSTICO</t>
  </si>
  <si>
    <t>HOTT0027</t>
  </si>
  <si>
    <t>11/26E003/PDE/027</t>
  </si>
  <si>
    <t>11/26E003/PDE/004</t>
  </si>
  <si>
    <t>11/26E003/PDE/007</t>
  </si>
  <si>
    <t>11/26E017/PDE/010</t>
  </si>
  <si>
    <t>RECEPCIÓN Y ATENCIÓN AL CLIENTE EN ESTABLECIMIENTOS DE ALOJAMIENTO</t>
  </si>
  <si>
    <t>HOTA0003</t>
  </si>
  <si>
    <t>11/26E003/PDE/010</t>
  </si>
  <si>
    <t>REVOLUCIÓN ARTIFICIAL: VISIONADO POR ORDENADOR</t>
  </si>
  <si>
    <t>CTRD0029</t>
  </si>
  <si>
    <t>11/26E003/PDE/019</t>
  </si>
  <si>
    <t>11/26E003/PDE/024</t>
  </si>
  <si>
    <t>SERVICIOS PROFESIONALES EN CORTE DE JAMÓN</t>
  </si>
  <si>
    <t>HOTR0070</t>
  </si>
  <si>
    <t>11/26E016/PDE/009</t>
  </si>
  <si>
    <t>11/26E016/PDE/012</t>
  </si>
  <si>
    <t>11/26E016/PDE/006</t>
  </si>
  <si>
    <t>11/26E012/PDE/006</t>
  </si>
  <si>
    <t>PLANIFICACIÓN DEL APROVISIONAMIENTO Y GESTIÓN DE STOCKS</t>
  </si>
  <si>
    <t>COMT08</t>
  </si>
  <si>
    <t>11/26E003/PDE/025</t>
  </si>
  <si>
    <t>11/26E017/PDE/020</t>
  </si>
  <si>
    <t>11/26E001/PDE/005</t>
  </si>
  <si>
    <t>11/26E001/PDE/006</t>
  </si>
  <si>
    <t>11/26E011/PDE/008</t>
  </si>
  <si>
    <t>COMUNICACIÓN Y ATENCIÓN A PACIENTES Y FAMILIARES EN SITUACIONES CONFLICTIVAS</t>
  </si>
  <si>
    <t>SANT0084</t>
  </si>
  <si>
    <t>11/26E003/PDE/016</t>
  </si>
  <si>
    <t>11/26E003/PDE/018</t>
  </si>
  <si>
    <t>EVOLUCIÓN DE LAS TECNOLOGÍAS Y TÉCNICAS CULINARIAS</t>
  </si>
  <si>
    <t>HOTR0032</t>
  </si>
  <si>
    <t>11/26E017/PDE/019</t>
  </si>
  <si>
    <t>FRANCÉS A2</t>
  </si>
  <si>
    <t>SSCE13</t>
  </si>
  <si>
    <t>11/26E003/PDE/015</t>
  </si>
  <si>
    <t>GESTIÓN DE LA RESTAURACIÓN</t>
  </si>
  <si>
    <t>HOTR0022</t>
  </si>
  <si>
    <t>11/26E003/PDE/023</t>
  </si>
  <si>
    <t>GESTIÓN EN RESTAURACIÓN Y DISEÑO EN PROCESO DE SERVICIO</t>
  </si>
  <si>
    <t>HOTR0049</t>
  </si>
  <si>
    <t>11/26E017/PDE/017</t>
  </si>
  <si>
    <t>INGLÉS B1</t>
  </si>
  <si>
    <t>SSCE03</t>
  </si>
  <si>
    <t>11/26E017/PDE/018</t>
  </si>
  <si>
    <t>INGLÉS B2</t>
  </si>
  <si>
    <t>SSCE04</t>
  </si>
  <si>
    <t>11/26E003/PDE/022</t>
  </si>
  <si>
    <t>MANIPULADOR DE ALIMENTOS Y SEGURIDAD ALIMENTARIA</t>
  </si>
  <si>
    <t>HOTR0046</t>
  </si>
  <si>
    <t>11/26E004/PDE/009</t>
  </si>
  <si>
    <t>11/26E004/PDE/004</t>
  </si>
  <si>
    <t>MANTENIMIENTO INDUSTRIAL EN EL SECTOR AGRARIO</t>
  </si>
  <si>
    <t>IMAI02</t>
  </si>
  <si>
    <t>11/26E003/PDE/017</t>
  </si>
  <si>
    <t>OFERTAS GASTRONÓMICAS: DISEÑO Y COMERCIALIZACIÓN</t>
  </si>
  <si>
    <t>HOTR0028</t>
  </si>
  <si>
    <t>11/26E005/PDE/031</t>
  </si>
  <si>
    <t>11/26E004/PDE/014</t>
  </si>
  <si>
    <t>11/26E003/PDE/028</t>
  </si>
  <si>
    <t>11/26E011/PDE/006</t>
  </si>
  <si>
    <t>PREVENCIÓN DE LESIONES MUSCULOESQUELÉTICAS</t>
  </si>
  <si>
    <t>SANT0082</t>
  </si>
  <si>
    <t>11/26E017/PDE/021</t>
  </si>
  <si>
    <t>11/26E017/PDE/022</t>
  </si>
  <si>
    <t>11/26E004/PDE/005</t>
  </si>
  <si>
    <t>SERVICIOS MECÁNICOS EN PARADAS DE PLANTAS INDUSTRIALES Y PLATAFORMAS OFF SHORE</t>
  </si>
  <si>
    <t>IMAI03</t>
  </si>
  <si>
    <t>11/26E003/PDE/029</t>
  </si>
  <si>
    <t>11/26E003/PDE/011</t>
  </si>
  <si>
    <t>SISTEMAS INFORMÁTICOS Y ALMACENAMIENTO DE DATOS</t>
  </si>
  <si>
    <t>CTRD0041</t>
  </si>
  <si>
    <t>11/26E003/PDE/021</t>
  </si>
  <si>
    <t>TÉCNICAS EN ENOLOGÍA, LICORES Y AGUARDIENTE</t>
  </si>
  <si>
    <t>HOTR0042</t>
  </si>
  <si>
    <t>11/26E016/PDE/010</t>
  </si>
  <si>
    <t>11/26E016/PDE/013</t>
  </si>
  <si>
    <t>11/26E016/PDE/007</t>
  </si>
  <si>
    <t>11/26E012/PDE/012</t>
  </si>
  <si>
    <t>11/26E005/PDE/001</t>
  </si>
  <si>
    <t>11/26E017/PDE/001</t>
  </si>
  <si>
    <t>11/26E002/PDE/005</t>
  </si>
  <si>
    <t>11/26E016/PDE/001</t>
  </si>
  <si>
    <t>B26525964</t>
  </si>
  <si>
    <t>RIOJANA DE FORMACIÓN S.L</t>
  </si>
  <si>
    <t>11/26E013/PDE/001</t>
  </si>
  <si>
    <t>14:24:00</t>
  </si>
  <si>
    <t>B09452913</t>
  </si>
  <si>
    <t>LIDERGESFORM S.L.</t>
  </si>
  <si>
    <t>11/26E009/PDE/003</t>
  </si>
  <si>
    <t>14:16:00</t>
  </si>
  <si>
    <t>11/26E012/PDE/005</t>
  </si>
  <si>
    <t>11/26E012/PDE/002</t>
  </si>
  <si>
    <t>POSICIONAMIENTO WEB Y MÁRKETING DIGITAL EN BUSCADORES</t>
  </si>
  <si>
    <t>IFCT0021</t>
  </si>
  <si>
    <t>11/26E012/PDE/003</t>
  </si>
  <si>
    <t>B85589927</t>
  </si>
  <si>
    <t>CAPACITA FORMACIÓN S.L.</t>
  </si>
  <si>
    <t>11/26E019/PDE/014</t>
  </si>
  <si>
    <t>18:30:00</t>
  </si>
  <si>
    <t>B75071613</t>
  </si>
  <si>
    <t>INNOVACIÓN Y COORDINACIÓN EN ESTRATEGIAS FORMATIVAS S.L</t>
  </si>
  <si>
    <t>11/26E008/PDE/007</t>
  </si>
  <si>
    <t>COCINA CREATIVA Y DE AUTOR</t>
  </si>
  <si>
    <t>HOTR0013</t>
  </si>
  <si>
    <t>14:03:00</t>
  </si>
  <si>
    <t>11/26E019/PDE/012</t>
  </si>
  <si>
    <t>COMMUNITY MANAGER, HERRAMIENTAS, ANALITICA E INFORMES</t>
  </si>
  <si>
    <t>IFCT38</t>
  </si>
  <si>
    <t>11/26E019/PDE/009</t>
  </si>
  <si>
    <t>11/26E019/PDE/011</t>
  </si>
  <si>
    <t>11/26E008/PDE/003</t>
  </si>
  <si>
    <t>ESPECIALISTA EN MÁRKETING DIGITAL</t>
  </si>
  <si>
    <t>COMM15</t>
  </si>
  <si>
    <t>11/26E019/PDE/006</t>
  </si>
  <si>
    <t>ESTRATEGIAS DE MÁRKETING DIGITAL EN META (INSTAGRAM, FACEBOOK Y WHATSAPP) - M100-101</t>
  </si>
  <si>
    <t>CTRD0051</t>
  </si>
  <si>
    <t>11/26E019/PDE/005</t>
  </si>
  <si>
    <t>11/26E008/PDE/016</t>
  </si>
  <si>
    <t>FUNDAMENTOS DE PROGRAMACIÓN CON HTML, SCC Y JAVASCRIPT</t>
  </si>
  <si>
    <t>IFCD0025</t>
  </si>
  <si>
    <t>11/26E008/PDE/001</t>
  </si>
  <si>
    <t>11/26E019/PDE/015</t>
  </si>
  <si>
    <t>11/26E019/PDE/016</t>
  </si>
  <si>
    <t>11/26E008/PDE/011</t>
  </si>
  <si>
    <t>INGLÉS PROFESIONAL PARA EL TURISMO</t>
  </si>
  <si>
    <t>HOTT0015</t>
  </si>
  <si>
    <t>11/26E019/PDE/010</t>
  </si>
  <si>
    <t>INTELIGENCIA ARTIFICIAL GENERATIVA Y MEJORA DE LA PRODUCTIVIDAD</t>
  </si>
  <si>
    <t>IFCD0099</t>
  </si>
  <si>
    <t>11/26E019/PDE/008</t>
  </si>
  <si>
    <t>LENGUA DE SIGNOS ESPAÑOLA NIVEL USUARIO BÁSICO A1</t>
  </si>
  <si>
    <t>CTRL0061</t>
  </si>
  <si>
    <t>11/26E019/PDE/007</t>
  </si>
  <si>
    <t>LIDERAZGO, ORGANIZACIÓN DEL TRABAJO EN EQUIPO Y SOLUCIÓN DE PROBLEMAS</t>
  </si>
  <si>
    <t>CTRG0011</t>
  </si>
  <si>
    <t>11/26E019/PDE/001</t>
  </si>
  <si>
    <t>B26525162</t>
  </si>
  <si>
    <t>CROSS BUSINESS TIME SL</t>
  </si>
  <si>
    <t>11/26E020/PDE/002</t>
  </si>
  <si>
    <t>CALAHORRA</t>
  </si>
  <si>
    <t>17:16:00</t>
  </si>
  <si>
    <t>11/26E020/PDE/004</t>
  </si>
  <si>
    <t>11/26E020/PDE/003</t>
  </si>
  <si>
    <t>11/26E018/PDE/004</t>
  </si>
  <si>
    <t>OPERACIONES AUXILIARES DE APLICACIÓN DE PINTURA INDUSTRIAL</t>
  </si>
  <si>
    <t>EOCB0035</t>
  </si>
  <si>
    <t>11/26E018/PDE/026</t>
  </si>
  <si>
    <t>OPERACIONES CON GRÚA TORRE</t>
  </si>
  <si>
    <t>EOCQ0032</t>
  </si>
  <si>
    <t>11/26E014/PDE/021</t>
  </si>
  <si>
    <t>GESTIÓN DE HERRAMIENTAS AVANZADAS DE MICROSOFT 365</t>
  </si>
  <si>
    <t>IFCT110</t>
  </si>
  <si>
    <t>11/26E014/PDE/022</t>
  </si>
  <si>
    <t>HERRAMIENTAS COLABORATIVAS DE TRABAJO EN LÍNEA</t>
  </si>
  <si>
    <t>IFCT77</t>
  </si>
  <si>
    <t>G56295736</t>
  </si>
  <si>
    <t>FUNDACIÓN EDUCATIVA JESUITAS NORTE</t>
  </si>
  <si>
    <t>11/26E015/PDE/001</t>
  </si>
  <si>
    <t>19:22:00</t>
  </si>
  <si>
    <t>11/26E020/PDE/001</t>
  </si>
  <si>
    <t>COMERCIO ELECTRÓNICO</t>
  </si>
  <si>
    <t>ADGG010PO</t>
  </si>
  <si>
    <t>11/26E014/PDE/020</t>
  </si>
  <si>
    <t>ANÁLISIS DE DATOS CON EXCEL: POWER QUERY, POWER PIVOT Y POWER BI</t>
  </si>
  <si>
    <t>IFCT153</t>
  </si>
  <si>
    <t>11/26E014/PDE/019</t>
  </si>
  <si>
    <t>11/26E012/PDE/004</t>
  </si>
  <si>
    <t>B87877122</t>
  </si>
  <si>
    <t>RED IMPULSA FORMACIÓN S.L</t>
  </si>
  <si>
    <t>11/26E007/PDE/005</t>
  </si>
  <si>
    <t>CREACIÓN Y GESTIÓN DE LA MARCA PERSONAL EN HOSTELERÍA</t>
  </si>
  <si>
    <t>HOTR0006</t>
  </si>
  <si>
    <t>09:50:00</t>
  </si>
  <si>
    <t>11/26E007/PDE/002</t>
  </si>
  <si>
    <t>GESTIÓN DEL BAR-CAFETERÍA</t>
  </si>
  <si>
    <t>HOTR0067</t>
  </si>
  <si>
    <t>11/26E007/PDE/004</t>
  </si>
  <si>
    <t>GESTIÓN Y SEGUIMIENTO DE LOS NUEVOS PROCEDIMIENTOS DE LIMPIEZA</t>
  </si>
  <si>
    <t>HOTA0006</t>
  </si>
  <si>
    <t>11/26E007/PDE/006</t>
  </si>
  <si>
    <t>11/26E007/PDE/007</t>
  </si>
  <si>
    <t>11/26E007/PDE/001</t>
  </si>
  <si>
    <t>ORGANIZACIÓN DE EVENTOS Y PROTOCOLO</t>
  </si>
  <si>
    <t>COMM0008</t>
  </si>
  <si>
    <t>11/26E007/PDE/003</t>
  </si>
  <si>
    <t>11/26E018/PDE/002</t>
  </si>
  <si>
    <t>MANTENIMIENTO Y REHABILITACIÓN DE EDIFICIOS: ALBAÑILERÍA Y ACABADOS</t>
  </si>
  <si>
    <t>ITEOC0006</t>
  </si>
  <si>
    <t>11/26E005/PDE/039</t>
  </si>
  <si>
    <t>ACTIVIDADES AUXILIARES DE ALMACÉN</t>
  </si>
  <si>
    <t>COML0018</t>
  </si>
  <si>
    <t>11/26E005/PDE/020</t>
  </si>
  <si>
    <t>11/26E011/PDE/004</t>
  </si>
  <si>
    <t>ACTUALIZACIÓN PROFESIONAL EN MOVILIZACIÓN SEGURA Y TRASLADO DE PACIENTES A LOS SERVICIOS SANITARIOS</t>
  </si>
  <si>
    <t>SANT0057</t>
  </si>
  <si>
    <t>11/26E005/PDE/002</t>
  </si>
  <si>
    <t>ALFABETIZACIÓN PARA EL EMPLEO</t>
  </si>
  <si>
    <t>CTRL0031</t>
  </si>
  <si>
    <t>11/26E006/PDE/029</t>
  </si>
  <si>
    <t>11/26E006/PDE/003</t>
  </si>
  <si>
    <t>CIBERSEGURIDAD BÁSICA</t>
  </si>
  <si>
    <t>CTRD0030</t>
  </si>
  <si>
    <t>11/26E005/PDE/009</t>
  </si>
  <si>
    <t>11/26E005/PDE/037</t>
  </si>
  <si>
    <t>11/26E005/PDE/025</t>
  </si>
  <si>
    <t>11/26E006/PDE/012</t>
  </si>
  <si>
    <t>COMPETENCIAS DIGITALES PARA LA CIUDADANÍA - BÁSICO ACCESIBLE DOBLE A</t>
  </si>
  <si>
    <t>IFCT150</t>
  </si>
  <si>
    <t>11/26E006/PDE/013</t>
  </si>
  <si>
    <t>COMPETENCIAS DIGITALES PARA LA CIUDADANÍA - INTERMEDIO ACCESIBLE DOBLE A</t>
  </si>
  <si>
    <t>IFCT151</t>
  </si>
  <si>
    <t>11/26E006/PDE/011</t>
  </si>
  <si>
    <t>COMPETENCIAS DIGITALES PARA LA CIUDADANÍA -AVANZADO ACCESIBLE DOBLE A</t>
  </si>
  <si>
    <t>IFCT149</t>
  </si>
  <si>
    <t>11/26E006/PDE/016</t>
  </si>
  <si>
    <t>COMUNICACIÓN E INTERACCIÓN SOCIAL EN ENTORNOS TIC</t>
  </si>
  <si>
    <t>IFCD60</t>
  </si>
  <si>
    <t>11/26E005/PDE/036</t>
  </si>
  <si>
    <t>11/26E005/PDE/016</t>
  </si>
  <si>
    <t>COMUNICACIÓN EN LENGUA CASTELLANA PARA EL EMPLEO NIVEL 2</t>
  </si>
  <si>
    <t>CTRL0005</t>
  </si>
  <si>
    <t>11/26E011/PDE/007</t>
  </si>
  <si>
    <t>11/26E006/PDE/025</t>
  </si>
  <si>
    <t>11/26E005/PDE/034</t>
  </si>
  <si>
    <t>11/26E017/PDE/009</t>
  </si>
  <si>
    <t>11/26E005/PDE/004</t>
  </si>
  <si>
    <t>HABILIDADES PERSONALES Y SOCIALES PARA EL EMPLEO</t>
  </si>
  <si>
    <t>CTRP0019</t>
  </si>
  <si>
    <t>11/26E005/PDE/012</t>
  </si>
  <si>
    <t>HABILIDADES PROFESIONALES SOFTSKILLS</t>
  </si>
  <si>
    <t>CTRO0010</t>
  </si>
  <si>
    <t>11/26E017/PDE/007</t>
  </si>
  <si>
    <t>11/26E017/PDE/008</t>
  </si>
  <si>
    <t>11/26E005/PDE/011</t>
  </si>
  <si>
    <t>INICIACIÓN A LA LENGUA CASTELLANA PARA LA INTEGRACIÓN SOCIO - LABORAL</t>
  </si>
  <si>
    <t>CTRL0034</t>
  </si>
  <si>
    <t>11/26E005/PDE/035</t>
  </si>
  <si>
    <t>11/26E006/PDE/005</t>
  </si>
  <si>
    <t>INSERCIÓN LABORAL A TRAVÉS DEL AUTOEMPLEO</t>
  </si>
  <si>
    <t>CTRO0007</t>
  </si>
  <si>
    <t>11/26E005/PDE/008</t>
  </si>
  <si>
    <t>11/26E006/PDE/027</t>
  </si>
  <si>
    <t>11/26E005/PDE/007</t>
  </si>
  <si>
    <t>11/26E006/PDE/031</t>
  </si>
  <si>
    <t>11/26E006/PDE/002</t>
  </si>
  <si>
    <t>11/26E005/PDE/010</t>
  </si>
  <si>
    <t>11/26E006/PDE/004</t>
  </si>
  <si>
    <t>OPERACIONES INFORMÁTICAS BÁSICAS</t>
  </si>
  <si>
    <t>CTRD0034</t>
  </si>
  <si>
    <t>11/26E005/PDE/003</t>
  </si>
  <si>
    <t>11/26E017/PDE/012</t>
  </si>
  <si>
    <t>11/26E011/PDE/005</t>
  </si>
  <si>
    <t>11/26E005/PDE/006</t>
  </si>
  <si>
    <t>11/26E006/PDE/015</t>
  </si>
  <si>
    <t>TRATAMIENTO DE IMÁGENES PARA WEB Y MÓVIL</t>
  </si>
  <si>
    <t>IFCD49</t>
  </si>
  <si>
    <t>11/26E006/PDE/014</t>
  </si>
  <si>
    <t>USO SEGURO DE INTERNET Y HABILIDADES EN COLABORACIÓN EN LINEA</t>
  </si>
  <si>
    <t>IFCD29</t>
  </si>
  <si>
    <t>11/26E002/PDE/011</t>
  </si>
  <si>
    <t>11/26E002/PDE/009</t>
  </si>
  <si>
    <t>11/26E002/PDE/010</t>
  </si>
  <si>
    <t>11/26E002/PDE/012</t>
  </si>
  <si>
    <t>11/26E009/PDE/010</t>
  </si>
  <si>
    <t>11/26E009/PDE/005</t>
  </si>
  <si>
    <t>CREACIÓN Y DESARROLLO DE APLICACIONES WEB</t>
  </si>
  <si>
    <t>IFCD0008</t>
  </si>
  <si>
    <t>11/26E011/PDE/009</t>
  </si>
  <si>
    <t>ATENCIÓN INTEGRAL Y CENTRADA EN LA PERSONA PARA PROFESIONALES DE ATENCIÓN CONTINUADA EN CENTROS Y DOMICILIOS</t>
  </si>
  <si>
    <t>SSCG06</t>
  </si>
  <si>
    <t>11/26E011/PDE/002</t>
  </si>
  <si>
    <t>11/26E002/PDE/008</t>
  </si>
  <si>
    <t>11/26E002/PDE/006</t>
  </si>
  <si>
    <t>FISCALIDAD OPERATIVA</t>
  </si>
  <si>
    <t>ADGN0010</t>
  </si>
  <si>
    <t>11/26E002/PDE/007</t>
  </si>
  <si>
    <t>IMPUESTOS Y OBLIGACIONES FISCALES DE LA PERSONA TRABAJADORA AUTÓNOMA</t>
  </si>
  <si>
    <t>ADGN09</t>
  </si>
  <si>
    <t>11/26E014/PDE/005</t>
  </si>
  <si>
    <t>11/26E014/PDE/002</t>
  </si>
  <si>
    <t>11/26E014/PDE/008</t>
  </si>
  <si>
    <t>11/26E014/PDE/011</t>
  </si>
  <si>
    <t>11/26E014/PDE/014</t>
  </si>
  <si>
    <t>11/26E016/PDE/002</t>
  </si>
  <si>
    <t>11/26E016/PDE/003</t>
  </si>
  <si>
    <t>11/26E010/PDE/006</t>
  </si>
  <si>
    <t>11/26E004/PDE/006</t>
  </si>
  <si>
    <t>MANTENIMIENTO Y REHABILITACIÓN DE EDIFICIOS: ALBAÑILERÍA</t>
  </si>
  <si>
    <t>ITEOC0005</t>
  </si>
  <si>
    <t>11/26E004/PDE/011</t>
  </si>
  <si>
    <t>11/26E004/PDE/007</t>
  </si>
  <si>
    <t>11/26E010/PDE/004</t>
  </si>
  <si>
    <t>11/26E010/PDE/002</t>
  </si>
  <si>
    <t>PROCEDIMIENTOS BÁSICOS DE ELECTRICIDAD Y ELECTRÓNICA</t>
  </si>
  <si>
    <t>ELEE04</t>
  </si>
  <si>
    <t>11/26E010/PDE/007</t>
  </si>
  <si>
    <t>11/26E013/PDE/002</t>
  </si>
  <si>
    <t>11/26E013/PDE/004</t>
  </si>
  <si>
    <t>INSTALACIONES DE AGUA</t>
  </si>
  <si>
    <t>IMAI0009</t>
  </si>
  <si>
    <t>11/26E009/PDE/001</t>
  </si>
  <si>
    <t>ACTIVIDADES SOCIOSANITARIAS A PERSONAS EN SITUACION DE DEPENDENCIA EN INSTITUCIONES</t>
  </si>
  <si>
    <t>SSCG0122</t>
  </si>
  <si>
    <t>11/26E009/PDE/014</t>
  </si>
  <si>
    <t>11/26E009/PDE/018</t>
  </si>
  <si>
    <t>11/26E009/PDE/011</t>
  </si>
  <si>
    <t>11/26E013/PDE/006</t>
  </si>
  <si>
    <t>CURSO BÁSICO SOBRE MANIPULACIÓN DE EQUIPOS CON SISTEMAS FRIGORÍFICOS DE CUALQUIER CARGA DE REFRIGERANTES FLUORADOS</t>
  </si>
  <si>
    <t>IMAR05</t>
  </si>
  <si>
    <t>11/26E013/PDE/008</t>
  </si>
  <si>
    <t>CURSO COMPLEMENTARIO SOBRE MANIPULACIÓN DE EQUIPOS CON SISTEMAS FRIGORÍFICOS DE CARGA MENOR DE 3 KG DE REFRIGERANTES FLUORADOS</t>
  </si>
  <si>
    <t>IMAR06</t>
  </si>
  <si>
    <t>11/26E009/PDE/004</t>
  </si>
  <si>
    <t>11/26E011/PDE/016</t>
  </si>
  <si>
    <t>INTRODUCCIÓN AL DISEÑO Y MANEJO DE HUERTOS URBANOS</t>
  </si>
  <si>
    <t>AGAU0023</t>
  </si>
  <si>
    <t>11/26E012/PDE/009</t>
  </si>
  <si>
    <t>11/26E012/PDE/010</t>
  </si>
  <si>
    <t>11/26E012/PDE/008</t>
  </si>
  <si>
    <t>11/26E018/PDE/007</t>
  </si>
  <si>
    <t>11/26E012/PDE/007</t>
  </si>
  <si>
    <t>11/26E008/PDE/023</t>
  </si>
  <si>
    <t>11/26E008/PDE/024</t>
  </si>
  <si>
    <t>11/26E008/PDE/019</t>
  </si>
  <si>
    <t>11/26E008/PDE/012</t>
  </si>
  <si>
    <t>DESARROLLO DE APLICACIONES MÓVILES PARA IOS Y ANDROID CON FLUTTER</t>
  </si>
  <si>
    <t>IFCD0002</t>
  </si>
  <si>
    <t>11/26E008/PDE/014</t>
  </si>
  <si>
    <t>FULLSTACK JUNIOR WEB DEVELOPER CON JAVA</t>
  </si>
  <si>
    <t>IFCD0021</t>
  </si>
  <si>
    <t>11/26E008/PDE/015</t>
  </si>
  <si>
    <t>FULLSTACK WEB DEVELOPER CON JAVASCRIPT</t>
  </si>
  <si>
    <t>IFCD0022</t>
  </si>
  <si>
    <t>11/26E019/PDE/017</t>
  </si>
  <si>
    <t>11/26E008/PDE/004</t>
  </si>
  <si>
    <t>INTELIGENCIA ARTIFICIAL (IA) APLICADA A MÁRKETING DIGITAL</t>
  </si>
  <si>
    <t>COMM18</t>
  </si>
  <si>
    <t>11/26E008/PDE/022</t>
  </si>
  <si>
    <t>LIDERAZGO DIGITAL EN UNA ORGANIZACIÓN</t>
  </si>
  <si>
    <t>IFCT0037</t>
  </si>
  <si>
    <t>11/26E013/PDE/012</t>
  </si>
  <si>
    <t>MANTENIMIENTO DE FONTANERÍA</t>
  </si>
  <si>
    <t>ITEOC0007</t>
  </si>
  <si>
    <t>11/26E013/PDE/011</t>
  </si>
  <si>
    <t>11/26E019/PDE/013</t>
  </si>
  <si>
    <t>11/26E011/PDE/011</t>
  </si>
  <si>
    <t>PROCEDIMIENTOS BÁSICOS EN SERVICIOS DE JARDINERÍA</t>
  </si>
  <si>
    <t>AGAJ01</t>
  </si>
  <si>
    <t>11/26E008/PDE/005</t>
  </si>
  <si>
    <t>PROGRAMA AVANZADO EN DIRECCIÓN DE VENTAS B2B</t>
  </si>
  <si>
    <t>COMM31</t>
  </si>
  <si>
    <t>11/26E008/PDE/020</t>
  </si>
  <si>
    <t>TRABAJA EN LA NUBE ECLOUD</t>
  </si>
  <si>
    <t>IFCD70</t>
  </si>
  <si>
    <t>11/26E020/PDE/008</t>
  </si>
  <si>
    <t>11/26E020/PDE/005</t>
  </si>
  <si>
    <t>11/26E020/PDE/012</t>
  </si>
  <si>
    <t>11/26E020/PDE/010</t>
  </si>
  <si>
    <t>11/26E009/PDE/008</t>
  </si>
  <si>
    <t>11/26E018/PDE/009</t>
  </si>
  <si>
    <t>ALBAÑILERÍA</t>
  </si>
  <si>
    <t>EOCB0038</t>
  </si>
  <si>
    <t>11/26E010/PDE/003</t>
  </si>
  <si>
    <t>11/26E018/PDE/016</t>
  </si>
  <si>
    <t>INTERPRETACIÓN DE PLANOS DE CONSTRUCCIÓN</t>
  </si>
  <si>
    <t>EOCO0107</t>
  </si>
  <si>
    <t>11/26E018/PDE/011</t>
  </si>
  <si>
    <t>MANEJO DE EXOESQUELETOS PARA ALBAÑILERÍA</t>
  </si>
  <si>
    <t>EOCB0050</t>
  </si>
  <si>
    <t>11/26E018/PDE/005</t>
  </si>
  <si>
    <t>11/26E018/PDE/012</t>
  </si>
  <si>
    <t>OPERACIONES BÁSICAS DE MANTENIMIENTO Y REPARACIÓN DE EDIFICIOS</t>
  </si>
  <si>
    <t>EOCB05EXP</t>
  </si>
  <si>
    <t>11/26E018/PDE/022</t>
  </si>
  <si>
    <t>OPERACIONES CON GRÚA AUTOCARGANTE</t>
  </si>
  <si>
    <t>EOCQ0029</t>
  </si>
  <si>
    <t>11/26E018/PDE/027</t>
  </si>
  <si>
    <t>11/26E018/PDE/024</t>
  </si>
  <si>
    <t>OPERACIONES CON MANIPULADOR TELESCÓPICO</t>
  </si>
  <si>
    <t>EOCQ0031</t>
  </si>
  <si>
    <t>11/26E018/PDE/019</t>
  </si>
  <si>
    <t>OPERACIONES CON MINICARGADORA / MINIEXCAVADORA</t>
  </si>
  <si>
    <t>EOCQ0025</t>
  </si>
  <si>
    <t>11/26E014/PDE/026</t>
  </si>
  <si>
    <t>11/26E014/PDE/024</t>
  </si>
  <si>
    <t>11/26E015/PDE/004</t>
  </si>
  <si>
    <t>MANTENIMIENTO INDUSTRIAL DE MAQUINARIA HIDRÁULICA Y NEUMÁTICA</t>
  </si>
  <si>
    <t>IMAI0012</t>
  </si>
  <si>
    <t>11/26E018/PDE/014</t>
  </si>
  <si>
    <t>11/26E020/PDE/006</t>
  </si>
  <si>
    <t>11/26E011/PDE/013</t>
  </si>
  <si>
    <t>INTRODUCCIÓN A LA GESTIÓN ECOLÓGICA DE BOSQUES</t>
  </si>
  <si>
    <t>AGAR0005</t>
  </si>
  <si>
    <t>11/26E009/PDE/017</t>
  </si>
  <si>
    <t>LENGUA DE SIGNOS ESPAÑOLA A1</t>
  </si>
  <si>
    <t>FCOV38</t>
  </si>
  <si>
    <t>11/26E011/PDE/014</t>
  </si>
  <si>
    <t>OPERARIO DE VIVEROS Y REPOBLACIÓN FORESTAL</t>
  </si>
  <si>
    <t>AGAR0014</t>
  </si>
  <si>
    <t>11/26E014/PDE/025</t>
  </si>
  <si>
    <t>11/26E014/PDE/023</t>
  </si>
  <si>
    <t>11/26E007/PDE/010</t>
  </si>
  <si>
    <t>APROVISIONAMIENTO DE MATERIAS PRIMAS EN COCINA</t>
  </si>
  <si>
    <t>HOTR0062</t>
  </si>
  <si>
    <t>11/26E007/PDE/011</t>
  </si>
  <si>
    <t>11/26E007/PDE/013</t>
  </si>
  <si>
    <t>11/26E007/PDE/009</t>
  </si>
  <si>
    <t>11/26E007/PDE/012</t>
  </si>
  <si>
    <t>11/26E007/PDE/008</t>
  </si>
  <si>
    <t>11/26E015/PDE/002</t>
  </si>
  <si>
    <t>11/26E005/PDE/040</t>
  </si>
  <si>
    <t>11/26E003/PDE/026</t>
  </si>
  <si>
    <t>11/26E005/PDE/032</t>
  </si>
  <si>
    <t>11/26E005/PDE/033</t>
  </si>
  <si>
    <t>11/26E006/PDE/030</t>
  </si>
  <si>
    <t>11/26E005/PDE/028</t>
  </si>
  <si>
    <t>11/26E006/PDE/021</t>
  </si>
  <si>
    <t>11/26E005/PDE/038</t>
  </si>
  <si>
    <t>11/26E005/PDE/026</t>
  </si>
  <si>
    <t>11/26E006/PDE/023</t>
  </si>
  <si>
    <t>11/26E006/PDE/022</t>
  </si>
  <si>
    <t>11/26E005/PDE/027</t>
  </si>
  <si>
    <t>11/26E006/PDE/026</t>
  </si>
  <si>
    <t>11/26E006/PDE/007</t>
  </si>
  <si>
    <t>11/26E006/PDE/008</t>
  </si>
  <si>
    <t>CREACIÓN Y MANTENIMIENTO DE PÁGINAS WEB (AVANZADO)</t>
  </si>
  <si>
    <t>IFCD0050</t>
  </si>
  <si>
    <t>11/26E005/PDE/005</t>
  </si>
  <si>
    <t>ESPAÑOL NIVEL A2</t>
  </si>
  <si>
    <t>CTRL0001</t>
  </si>
  <si>
    <t>11/26E005/PDE/030</t>
  </si>
  <si>
    <t>11/26E006/PDE/024</t>
  </si>
  <si>
    <t>11/26E006/PDE/028</t>
  </si>
  <si>
    <t>11/26E006/PDE/020</t>
  </si>
  <si>
    <t>11/26E006/PDE/032</t>
  </si>
  <si>
    <t>11/26E017/PDE/013</t>
  </si>
  <si>
    <t>11/26E006/PDE/019</t>
  </si>
  <si>
    <t>11/26E004/PDE/016</t>
  </si>
  <si>
    <t>11/26E006/PDE/017</t>
  </si>
  <si>
    <t>08.05.24121.227.14</t>
  </si>
  <si>
    <t>11/26E002/PDE/023</t>
  </si>
  <si>
    <t>11/26E002/PDE/021</t>
  </si>
  <si>
    <t>11/26E002/PDE/022</t>
  </si>
  <si>
    <t>11/26E002/PDE/018</t>
  </si>
  <si>
    <t>11/26E002/PDE/016</t>
  </si>
  <si>
    <t>11/26E002/PDE/017</t>
  </si>
  <si>
    <t>11/26E002/PDE/019</t>
  </si>
  <si>
    <t>11/26E006/PDE/018</t>
  </si>
  <si>
    <t>TECNICO EN SOFTWARE OFIMATICO</t>
  </si>
  <si>
    <t>IFCI17</t>
  </si>
  <si>
    <t>11/26E009/PDE/013</t>
  </si>
  <si>
    <t>11/26E009/PDE/016</t>
  </si>
  <si>
    <t>11/26E009/PDE/007</t>
  </si>
  <si>
    <t>11/26E009/PDE/006</t>
  </si>
  <si>
    <t>TÉCNICAS DE MENSAJERÍA Y CONSEJERÍA</t>
  </si>
  <si>
    <t>IFCM0008</t>
  </si>
  <si>
    <t>11/26E011/PDE/010</t>
  </si>
  <si>
    <t>11/26E011/PDE/003</t>
  </si>
  <si>
    <t>11/26E002/PDE/002</t>
  </si>
  <si>
    <t>11/26E002/PDE/015</t>
  </si>
  <si>
    <t>11/26E002/PDE/013</t>
  </si>
  <si>
    <t>11/26E002/PDE/014</t>
  </si>
  <si>
    <t>11/26E014/PDE/006</t>
  </si>
  <si>
    <t>11/26E014/PDE/003</t>
  </si>
  <si>
    <t>11/26E014/PDE/018</t>
  </si>
  <si>
    <t>11/26E014/PDE/017</t>
  </si>
  <si>
    <t>CREACIÓN Y MANTENIMIENTO DE PÁGINAS WEB BÁSICO</t>
  </si>
  <si>
    <t>IFCD0072</t>
  </si>
  <si>
    <t>11/26E014/PDE/009</t>
  </si>
  <si>
    <t>11/26E002/PDE/020</t>
  </si>
  <si>
    <t>11/26E014/PDE/012</t>
  </si>
  <si>
    <t>11/26E014/PDE/015</t>
  </si>
  <si>
    <t>11/26E014/PDE/016</t>
  </si>
  <si>
    <t>11/26E010/PDE/005</t>
  </si>
  <si>
    <t>11/26E016/PDE/004</t>
  </si>
  <si>
    <t>11/26E004/PDE/008</t>
  </si>
  <si>
    <t>11/26E004/PDE/013</t>
  </si>
  <si>
    <t>11/26E010/PDE/008</t>
  </si>
  <si>
    <t>11/26E004/PDE/012</t>
  </si>
  <si>
    <t>11/26E013/PDE/003</t>
  </si>
  <si>
    <t>11/26E013/PDE/005</t>
  </si>
  <si>
    <t>11/26E009/PDE/002</t>
  </si>
  <si>
    <t>11/26E009/PDE/015</t>
  </si>
  <si>
    <t>11/26E009/PDE/019</t>
  </si>
  <si>
    <t>11/26E009/PDE/012</t>
  </si>
  <si>
    <t>11/26E013/PDE/007</t>
  </si>
  <si>
    <t>11/26E013/PDE/009</t>
  </si>
  <si>
    <t>11/26E011/PDE/019</t>
  </si>
  <si>
    <t>11/26E011/PDE/017</t>
  </si>
  <si>
    <t>11/26E012/PDE/014</t>
  </si>
  <si>
    <t>BIG DATA Y BUSINESS INTELLIGENCE</t>
  </si>
  <si>
    <t>IFCT119</t>
  </si>
  <si>
    <t>11/26E012/PDE/013</t>
  </si>
  <si>
    <t>11/26E012/PDE/011</t>
  </si>
  <si>
    <t>11/26E018/PDE/008</t>
  </si>
  <si>
    <t>11/26E008/PDE/010</t>
  </si>
  <si>
    <t>11/26E008/PDE/017</t>
  </si>
  <si>
    <t>DESARROLLO CON MEAN PARA WEB Y CLOUD (FULL STACK)</t>
  </si>
  <si>
    <t>IFCD31</t>
  </si>
  <si>
    <t>11/26E008/PDE/013</t>
  </si>
  <si>
    <t>DESARROLLO Y VISUALIZACIÓN DE DATOS CON PYTHON</t>
  </si>
  <si>
    <t>IFCD0011</t>
  </si>
  <si>
    <t>11/26E008/PDE/008</t>
  </si>
  <si>
    <t>11/26E008/PDE/009</t>
  </si>
  <si>
    <t>INGLÉS RESTAURACIÓN</t>
  </si>
  <si>
    <t>HOTR0056</t>
  </si>
  <si>
    <t>11/26E008/PDE/021</t>
  </si>
  <si>
    <t>11/26E008/PDE/002</t>
  </si>
  <si>
    <t>11/26E013/PDE/013</t>
  </si>
  <si>
    <t>11/26E013/PDE/010</t>
  </si>
  <si>
    <t>11/26E008/PDE/006</t>
  </si>
  <si>
    <t>11/26E011/PDE/012</t>
  </si>
  <si>
    <t>11/26E008/PDE/018</t>
  </si>
  <si>
    <t>PROGRAMACIÓN CON SQL Y BASES DE DATOS RELACIONALES</t>
  </si>
  <si>
    <t>IFCD47</t>
  </si>
  <si>
    <t>11/26E020/PDE/009</t>
  </si>
  <si>
    <t>11/26E020/PDE/014</t>
  </si>
  <si>
    <t>11/26E020/PDE/013</t>
  </si>
  <si>
    <t>11/26E020/PDE/011</t>
  </si>
  <si>
    <t>11/26E009/PDE/009</t>
  </si>
  <si>
    <t>11/26E018/PDE/010</t>
  </si>
  <si>
    <t>11/26E018/PDE/017</t>
  </si>
  <si>
    <t>11/26E018/PDE/018</t>
  </si>
  <si>
    <t>11/26E018/PDE/006</t>
  </si>
  <si>
    <t>11/26E018/PDE/023</t>
  </si>
  <si>
    <t>11/26E018/PDE/028</t>
  </si>
  <si>
    <t>11/26E018/PDE/025</t>
  </si>
  <si>
    <t>11/26E018/PDE/020</t>
  </si>
  <si>
    <t>11/26E018/PDE/021</t>
  </si>
  <si>
    <t>11/26E014/PDE/030</t>
  </si>
  <si>
    <t>11/26E014/PDE/031</t>
  </si>
  <si>
    <t>11/26E014/PDE/029</t>
  </si>
  <si>
    <t>11/26E014/PDE/027</t>
  </si>
  <si>
    <t>11/26E015/PDE/003</t>
  </si>
  <si>
    <t>MANTENIMIENTO DE INSTALACIONES Y MAQUINARIA INDUSTRIAL</t>
  </si>
  <si>
    <t>IMAI0011</t>
  </si>
  <si>
    <t>11/26E018/PDE/015</t>
  </si>
  <si>
    <t>11/26E020/PDE/007</t>
  </si>
  <si>
    <t>11/26E011/PDE/015</t>
  </si>
  <si>
    <t>11/26E014/PDE/028</t>
  </si>
  <si>
    <t>11/26E007/PDE/016</t>
  </si>
  <si>
    <t>11/26E007/PDE/015</t>
  </si>
  <si>
    <t>11/26E007/PDE/023</t>
  </si>
  <si>
    <t>11/26E007/PDE/019</t>
  </si>
  <si>
    <t>11/26E007/PDE/020</t>
  </si>
  <si>
    <t>11/26E007/PDE/021</t>
  </si>
  <si>
    <t>11/26E007/PDE/022</t>
  </si>
  <si>
    <t>11/26E007/PDE/018</t>
  </si>
  <si>
    <t>SEGURIDAD INFORMÁTICA EN ENTORNOS DE TELETRABAJO</t>
  </si>
  <si>
    <t>IFCT158</t>
  </si>
  <si>
    <t>11/26E007/PDE/017</t>
  </si>
  <si>
    <t>11/26E011/PDE/021</t>
  </si>
  <si>
    <t>ACTUACIÓN DEL CELADOR EN LOS SERVICIOS DE URGENCIAS</t>
  </si>
  <si>
    <t>11/26E019/PDE/003</t>
  </si>
  <si>
    <t>CIBERSEGURIDAD AVANZADA</t>
  </si>
  <si>
    <t>11/26E019/PDE/002</t>
  </si>
  <si>
    <t>11/26E011/PDE/022</t>
  </si>
  <si>
    <t>11/26E011/PDE/024</t>
  </si>
  <si>
    <t>ALTERACIONES DEGENERATIVAS, DEMENCIAS Y ALZHEIMER</t>
  </si>
  <si>
    <t>11/26E019/PDE/004</t>
  </si>
  <si>
    <t>HERRAMIENTAS DE INTELIGENCIA ARTIFICIAL DE DESARROLLO Y PROGRAMACIÓN</t>
  </si>
  <si>
    <t>11/26E011/PDE/023</t>
  </si>
  <si>
    <t>CRITERIOS DE VALORACIÓN Y PUNTUACIÓN</t>
  </si>
  <si>
    <t xml:space="preserve">MÓDULOS ECONÓMICOS </t>
  </si>
  <si>
    <t xml:space="preserve">FECHA PRESENTACIÓN SOLICITUD </t>
  </si>
  <si>
    <t xml:space="preserve">HORA PRESENTACIÓN SOLICITUD </t>
  </si>
  <si>
    <t>CRITERIO 1: CAPACIDAD DE LA ENTIDAD (Máx. 45 puntos)</t>
  </si>
  <si>
    <t>CRITERIO 2: ADECUACIÓN DE LA ACCIÓN (Máx. 40 puntos)</t>
  </si>
  <si>
    <t>CRITERIO 3: CALIDAD ACTIVIDADES DE ACOMPAÑAMIENTO (Máx. 15 puntos)</t>
  </si>
  <si>
    <t>PUNTUACIÓN TOTAL</t>
  </si>
  <si>
    <t>Estado de la acción formativa</t>
  </si>
  <si>
    <t>NIF Entidad</t>
  </si>
  <si>
    <t>Entidad</t>
  </si>
  <si>
    <t>Nº Expediente/Nº Acción</t>
  </si>
  <si>
    <t>AÑO EJECUCIÓN</t>
  </si>
  <si>
    <t>Nivel</t>
  </si>
  <si>
    <t>Código Especialidad Formativa principal/Itinerario</t>
  </si>
  <si>
    <t>Denominación Acción (Esp. Form. Principal/Itinerario)</t>
  </si>
  <si>
    <t>Horas Esp. Form. Principal</t>
  </si>
  <si>
    <t>Horas FCOO03</t>
  </si>
  <si>
    <t>Total Horas Solicitadas</t>
  </si>
  <si>
    <t>Nº  de Participantes</t>
  </si>
  <si>
    <t>Localidad</t>
  </si>
  <si>
    <t>Subvención Solicitada</t>
  </si>
  <si>
    <t>PARTIDA PRESUPUESTARIA</t>
  </si>
  <si>
    <t>1.1 Certificación en sistemas de gestión de Calidad (Máx. 10 puntos)</t>
  </si>
  <si>
    <t>1.2 
Nivel de especialización de la entidad (Máx. 15 puntos)</t>
  </si>
  <si>
    <t>1.3 
Grado de ejecución (Máx. 15 puntos)</t>
  </si>
  <si>
    <t>1,4         Calidad de la formación (Máx. 5 puntos)</t>
  </si>
  <si>
    <t>TOTAL 1</t>
  </si>
  <si>
    <t>2.1       Priorización de áreas profesionales por comarcas(Máx. 15 puntos)</t>
  </si>
  <si>
    <t>2.2 Descentralización geográfica (Máx. 10 puntos)</t>
  </si>
  <si>
    <t>2.3 
Vinculación de la acción formativa a áreas prioritarias (Máx. 15 puntos)</t>
  </si>
  <si>
    <t>TOTAL 2</t>
  </si>
  <si>
    <t>3.1 
Actividades de acompañamiento (Máx. 15 puntos)</t>
  </si>
  <si>
    <t>TOTAL 3</t>
  </si>
  <si>
    <t>Puntuación TOTAL</t>
  </si>
  <si>
    <t xml:space="preserve">MÓDULO ECONÓMICO ESPECIALIDAD PRINCIPAL: 
PRESENCIAL </t>
  </si>
  <si>
    <t>MÓDULO ECONÓMICO FC003 PRESENCIAL</t>
  </si>
  <si>
    <t xml:space="preserve">MÓDULO ECONÓMICO ESPECIALIDAD PRINCIPAL: 
TELEFORMACIÓN </t>
  </si>
  <si>
    <t xml:space="preserve">MÓDULO ECONÓMICO FC003 TELEFORMACIÓN </t>
  </si>
  <si>
    <t>G26119933</t>
  </si>
  <si>
    <t>ASOCIACIÓN DE INGENIEROS INDUSTRIALES DE LA RIOJA</t>
  </si>
  <si>
    <t xml:space="preserve"> SIN GRABAR EN EVAFOR</t>
  </si>
  <si>
    <t>ORDEN DE RESERVA</t>
  </si>
  <si>
    <t>Subvención SOLICITADA</t>
  </si>
  <si>
    <t>Subvención CONCEDIDA</t>
  </si>
  <si>
    <t>ANEXO I - SOLICITUDES PRESENTADAS</t>
  </si>
  <si>
    <t xml:space="preserve">ANEXO II -SOLICITUDES CONCEDIDAS 2026 </t>
  </si>
  <si>
    <t>ANEXO III - SOLICITUDES CONCEDIDAS 2027</t>
  </si>
  <si>
    <t>ANEXO IV - SOLICITUDES CONCEDIDAS 2028</t>
  </si>
  <si>
    <t xml:space="preserve">ANEXO V - SOLICITUDES en RESERVA 2026 </t>
  </si>
  <si>
    <t>ANEXO VI - SOLICITUDES en RESERVA 2027</t>
  </si>
  <si>
    <t>ANEXO VII - SOLICITUDES en RESERVA 2028</t>
  </si>
  <si>
    <t>SANT0079</t>
  </si>
  <si>
    <t>CTRD0031</t>
  </si>
  <si>
    <t>SSCG005PO</t>
  </si>
  <si>
    <t>CTRD0040</t>
  </si>
  <si>
    <t>Modalidad de impartición</t>
  </si>
  <si>
    <t xml:space="preserve">Total Horas </t>
  </si>
  <si>
    <t>Nº   Participantes</t>
  </si>
  <si>
    <t>Horas Esp. Format.</t>
  </si>
  <si>
    <t>Año ejecución</t>
  </si>
  <si>
    <t>INADMISIÓN</t>
  </si>
  <si>
    <t>ANEXO VIII- SOLICITUDES DENEGADAS O INADMITIDAS A TRÁMITE O RENUNCIADAS</t>
  </si>
  <si>
    <t>RENUNCIADA EN PROP. PROVISIONAL</t>
  </si>
  <si>
    <t>MODELO DE NEGOCIO EN LA ECONOMIA CIRCULAR</t>
  </si>
  <si>
    <t>LOGISTICA INTEGRAL</t>
  </si>
  <si>
    <t>INTEGRACIÓN DE LA ECONOMÍA CIRCULAR EN LA GESTIÓN EMPRESARIAL</t>
  </si>
  <si>
    <t>SEAG02</t>
  </si>
  <si>
    <t>SEAG0001</t>
  </si>
  <si>
    <t>14:27:01</t>
  </si>
  <si>
    <t>09:29:01</t>
  </si>
  <si>
    <t>17:16:01</t>
  </si>
  <si>
    <t>19:22:01</t>
  </si>
  <si>
    <t>14:16:01</t>
  </si>
  <si>
    <t>17:41:01</t>
  </si>
  <si>
    <t>18:53:01</t>
  </si>
  <si>
    <t>13:14:01</t>
  </si>
  <si>
    <t xml:space="preserve"> SIN PAGO DE TASAS DE INSCRIPCIÓN </t>
  </si>
  <si>
    <t xml:space="preserve">Modalidad de impartición </t>
  </si>
  <si>
    <t>PROPUESTA DE RESOLUCIÓN</t>
  </si>
  <si>
    <t>SUBVENCIÓN TOTAL
 APROBADA</t>
  </si>
  <si>
    <t>APROBADA</t>
  </si>
  <si>
    <t>Con cargo al presupuesto 2026                                                 (100 %)</t>
  </si>
  <si>
    <t>Con cargo al presupuesto 2028                                                 (100 %)</t>
  </si>
  <si>
    <t xml:space="preserve">Con cargo al presupuesto 2027                                                 </t>
  </si>
  <si>
    <t xml:space="preserve">Con cargo al presupuesto 2028                                                 </t>
  </si>
  <si>
    <t>Denominación Acción (Esp. Fom. Principal/Itinerario)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</si>
</sst>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8" x14ac:knownFonts="1">
    <font>
      <sz val="11"/>
      <color theme="1"/>
      <name val="Calibri"/>
      <family val="2"/>
      <scheme val="minor"/>
    </font>
    <font>
      <b/>
      <sz val="8"/>
      <color theme="1"/>
      <name val="Riojana"/>
    </font>
    <font>
      <b/>
      <sz val="8"/>
      <color theme="1"/>
      <name val="Calibri"/>
      <family val="2"/>
      <scheme val="minor"/>
    </font>
    <font>
      <b/>
      <sz val="8"/>
      <name val="Riojana"/>
    </font>
    <font>
      <b/>
      <sz val="8"/>
      <color rgb="FF000000"/>
      <name val="Riojana"/>
    </font>
    <font>
      <sz val="9"/>
      <name val="Riojana"/>
    </font>
    <font>
      <sz val="9"/>
      <color theme="1"/>
      <name val="Riojana"/>
    </font>
    <font>
      <sz val="11"/>
      <name val="Calibri"/>
      <family val="2"/>
    </font>
    <font>
      <sz val="8"/>
      <name val="Riojana"/>
    </font>
    <font>
      <sz val="8"/>
      <color theme="1"/>
      <name val="Calibri"/>
      <family val="2"/>
      <scheme val="minor"/>
    </font>
    <font>
      <b/>
      <sz val="7"/>
      <color theme="1"/>
      <name val="Riojana"/>
    </font>
    <font>
      <b/>
      <sz val="7"/>
      <color rgb="FF000000"/>
      <name val="Riojana"/>
    </font>
    <font>
      <sz val="8"/>
      <color theme="1"/>
      <name val="Riojana"/>
    </font>
    <font>
      <sz val="12"/>
      <color theme="1"/>
      <name val="Riojana"/>
    </font>
    <font>
      <b/>
      <sz val="12"/>
      <color theme="1"/>
      <name val="Calibri"/>
      <family val="2"/>
      <scheme val="minor"/>
    </font>
    <font>
      <sz val="14"/>
      <color theme="1"/>
      <name val="Riojana"/>
    </font>
    <font>
      <b/>
      <sz val="14"/>
      <color theme="1"/>
      <name val="Riojana"/>
    </font>
    <font>
      <b/>
      <sz val="10"/>
      <color theme="1"/>
      <name val="Riojana"/>
    </font>
    <font>
      <b/>
      <sz val="10"/>
      <color theme="1"/>
      <name val="Calibri"/>
      <family val="2"/>
      <scheme val="minor"/>
    </font>
    <font>
      <b/>
      <sz val="9"/>
      <color theme="1"/>
      <name val="Riojana"/>
    </font>
    <font>
      <b/>
      <sz val="9"/>
      <color theme="1"/>
      <name val="Calibri"/>
      <family val="2"/>
      <scheme val="minor"/>
    </font>
    <font>
      <b/>
      <sz val="16"/>
      <color theme="1"/>
      <name val="Riojana"/>
    </font>
    <font>
      <b/>
      <sz val="12"/>
      <color theme="1"/>
      <name val="Riojana"/>
    </font>
    <font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iojana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77">
    <xf numFmtId="0" fontId="0" fillId="0" borderId="0" xfId="0"/>
    <xf numFmtId="0" fontId="2" fillId="0" borderId="0" xfId="0" applyFont="1"/>
    <xf numFmtId="0" fontId="1" fillId="6" borderId="10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164" fontId="4" fillId="7" borderId="6" xfId="0" applyNumberFormat="1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0" borderId="2" xfId="0" applyNumberFormat="1" applyFont="1" applyBorder="1" applyAlignment="1">
      <alignment vertical="center" wrapText="1"/>
    </xf>
    <xf numFmtId="164" fontId="0" fillId="0" borderId="0" xfId="0" applyNumberForma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164" fontId="6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textRotation="90" wrapText="1"/>
    </xf>
    <xf numFmtId="0" fontId="8" fillId="0" borderId="2" xfId="0" applyFont="1" applyBorder="1" applyAlignment="1">
      <alignment vertical="center" wrapText="1"/>
    </xf>
    <xf numFmtId="0" fontId="9" fillId="0" borderId="0" xfId="0" applyFont="1"/>
    <xf numFmtId="0" fontId="10" fillId="8" borderId="12" xfId="0" applyFont="1" applyFill="1" applyBorder="1" applyAlignment="1">
      <alignment horizontal="center" vertical="center" textRotation="90" wrapText="1"/>
    </xf>
    <xf numFmtId="0" fontId="10" fillId="8" borderId="13" xfId="0" applyFont="1" applyFill="1" applyBorder="1" applyAlignment="1">
      <alignment horizontal="center" vertical="center" textRotation="90" wrapText="1"/>
    </xf>
    <xf numFmtId="0" fontId="10" fillId="8" borderId="14" xfId="0" applyFont="1" applyFill="1" applyBorder="1" applyAlignment="1">
      <alignment horizontal="center" vertical="center" textRotation="90" wrapText="1"/>
    </xf>
    <xf numFmtId="0" fontId="11" fillId="9" borderId="6" xfId="0" applyFont="1" applyFill="1" applyBorder="1" applyAlignment="1">
      <alignment horizontal="center" vertical="center" textRotation="90" wrapText="1"/>
    </xf>
    <xf numFmtId="0" fontId="12" fillId="0" borderId="0" xfId="0" applyFont="1"/>
    <xf numFmtId="0" fontId="14" fillId="0" borderId="0" xfId="0" applyFont="1" applyAlignment="1">
      <alignment horizontal="center"/>
    </xf>
    <xf numFmtId="1" fontId="14" fillId="10" borderId="1" xfId="0" applyNumberFormat="1" applyFont="1" applyFill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13" borderId="6" xfId="0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14" borderId="1" xfId="0" applyFont="1" applyFill="1" applyBorder="1"/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10" borderId="0" xfId="0" applyFill="1"/>
    <xf numFmtId="0" fontId="24" fillId="0" borderId="0" xfId="0" applyFont="1"/>
    <xf numFmtId="0" fontId="24" fillId="10" borderId="0" xfId="0" applyFont="1" applyFill="1"/>
    <xf numFmtId="0" fontId="25" fillId="0" borderId="0" xfId="0" applyFont="1"/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13" fillId="10" borderId="0" xfId="0" applyFont="1" applyFill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5" fillId="1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15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vertical="center" wrapText="1"/>
    </xf>
    <xf numFmtId="164" fontId="26" fillId="5" borderId="0" xfId="0" applyNumberFormat="1" applyFont="1" applyFill="1"/>
    <xf numFmtId="164" fontId="19" fillId="5" borderId="0" xfId="0" applyNumberFormat="1" applyFont="1" applyFill="1"/>
    <xf numFmtId="0" fontId="5" fillId="0" borderId="17" xfId="0" applyFont="1" applyBorder="1" applyAlignment="1">
      <alignment vertical="center" wrapText="1"/>
    </xf>
    <xf numFmtId="0" fontId="13" fillId="10" borderId="6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0" fillId="5" borderId="0" xfId="0" applyFill="1"/>
    <xf numFmtId="0" fontId="0" fillId="0" borderId="1" xfId="0" applyBorder="1"/>
    <xf numFmtId="0" fontId="6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6" fillId="0" borderId="19" xfId="0" applyNumberFormat="1" applyFont="1" applyBorder="1" applyAlignment="1">
      <alignment vertical="center" wrapText="1"/>
    </xf>
    <xf numFmtId="0" fontId="5" fillId="0" borderId="1" xfId="0" applyFont="1" applyBorder="1"/>
    <xf numFmtId="0" fontId="6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6" fillId="11" borderId="2" xfId="0" applyFont="1" applyFill="1" applyBorder="1" applyAlignment="1">
      <alignment horizontal="left" vertical="center" wrapText="1"/>
    </xf>
    <xf numFmtId="0" fontId="5" fillId="11" borderId="2" xfId="0" applyFont="1" applyFill="1" applyBorder="1" applyAlignment="1">
      <alignment horizontal="left" vertical="center" wrapText="1"/>
    </xf>
    <xf numFmtId="0" fontId="6" fillId="11" borderId="1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7" borderId="1" xfId="0" applyFont="1" applyFill="1" applyBorder="1" applyAlignment="1">
      <alignment horizontal="center" vertical="center" wrapText="1"/>
    </xf>
    <xf numFmtId="0" fontId="6" fillId="17" borderId="1" xfId="0" applyFont="1" applyFill="1" applyBorder="1"/>
    <xf numFmtId="14" fontId="6" fillId="0" borderId="1" xfId="0" applyNumberFormat="1" applyFont="1" applyBorder="1" applyAlignment="1">
      <alignment horizontal="center" vertical="center"/>
    </xf>
    <xf numFmtId="21" fontId="5" fillId="0" borderId="28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1" fontId="6" fillId="0" borderId="24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21" fontId="6" fillId="0" borderId="24" xfId="0" applyNumberFormat="1" applyFont="1" applyBorder="1" applyAlignment="1">
      <alignment vertical="center"/>
    </xf>
    <xf numFmtId="20" fontId="5" fillId="0" borderId="17" xfId="0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vertical="center"/>
    </xf>
    <xf numFmtId="8" fontId="0" fillId="0" borderId="0" xfId="0" applyNumberFormat="1"/>
    <xf numFmtId="8" fontId="0" fillId="5" borderId="0" xfId="0" applyNumberFormat="1" applyFill="1"/>
    <xf numFmtId="164" fontId="5" fillId="0" borderId="19" xfId="0" applyNumberFormat="1" applyFont="1" applyBorder="1" applyAlignment="1">
      <alignment vertical="center" wrapText="1"/>
    </xf>
    <xf numFmtId="0" fontId="6" fillId="17" borderId="6" xfId="0" applyFont="1" applyFill="1" applyBorder="1"/>
    <xf numFmtId="164" fontId="5" fillId="0" borderId="29" xfId="0" applyNumberFormat="1" applyFont="1" applyBorder="1" applyAlignment="1">
      <alignment vertical="center" wrapText="1"/>
    </xf>
    <xf numFmtId="0" fontId="6" fillId="0" borderId="29" xfId="0" applyFont="1" applyBorder="1"/>
    <xf numFmtId="164" fontId="5" fillId="0" borderId="0" xfId="0" applyNumberFormat="1" applyFont="1" applyAlignment="1">
      <alignment vertical="center" wrapText="1"/>
    </xf>
    <xf numFmtId="8" fontId="6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21" fontId="5" fillId="0" borderId="1" xfId="0" applyNumberFormat="1" applyFont="1" applyBorder="1" applyAlignment="1">
      <alignment horizontal="center" vertical="center" wrapText="1"/>
    </xf>
    <xf numFmtId="8" fontId="6" fillId="5" borderId="29" xfId="0" applyNumberFormat="1" applyFont="1" applyFill="1" applyBorder="1" applyAlignment="1">
      <alignment vertical="center"/>
    </xf>
    <xf numFmtId="14" fontId="5" fillId="0" borderId="24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21" fontId="5" fillId="0" borderId="1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1" fontId="5" fillId="0" borderId="6" xfId="0" applyNumberFormat="1" applyFont="1" applyBorder="1" applyAlignment="1">
      <alignment horizontal="center" vertical="center" wrapText="1"/>
    </xf>
    <xf numFmtId="21" fontId="5" fillId="0" borderId="22" xfId="0" applyNumberFormat="1" applyFont="1" applyBorder="1" applyAlignment="1">
      <alignment horizontal="center" vertical="center" wrapText="1"/>
    </xf>
    <xf numFmtId="21" fontId="5" fillId="0" borderId="20" xfId="0" applyNumberFormat="1" applyFont="1" applyBorder="1" applyAlignment="1">
      <alignment horizontal="center" vertical="center" wrapText="1"/>
    </xf>
    <xf numFmtId="21" fontId="5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6" borderId="10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 vertical="center"/>
    </xf>
    <xf numFmtId="14" fontId="1" fillId="16" borderId="6" xfId="0" applyNumberFormat="1" applyFont="1" applyFill="1" applyBorder="1" applyAlignment="1">
      <alignment horizontal="center" vertical="center" textRotation="90" wrapText="1"/>
    </xf>
    <xf numFmtId="14" fontId="1" fillId="16" borderId="11" xfId="0" applyNumberFormat="1" applyFont="1" applyFill="1" applyBorder="1" applyAlignment="1">
      <alignment horizontal="center" vertical="center" textRotation="90" wrapText="1"/>
    </xf>
    <xf numFmtId="14" fontId="1" fillId="16" borderId="16" xfId="0" applyNumberFormat="1" applyFont="1" applyFill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6" borderId="23" xfId="0" applyFont="1" applyFill="1" applyBorder="1" applyAlignment="1">
      <alignment horizontal="center" vertical="center" textRotation="90" wrapText="1"/>
    </xf>
    <xf numFmtId="0" fontId="1" fillId="16" borderId="26" xfId="0" applyFont="1" applyFill="1" applyBorder="1" applyAlignment="1">
      <alignment horizontal="center" vertical="center" textRotation="90" wrapText="1"/>
    </xf>
    <xf numFmtId="0" fontId="2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14" fontId="1" fillId="5" borderId="6" xfId="0" applyNumberFormat="1" applyFont="1" applyFill="1" applyBorder="1" applyAlignment="1">
      <alignment horizontal="center" vertical="center" textRotation="90" wrapText="1"/>
    </xf>
    <xf numFmtId="14" fontId="1" fillId="5" borderId="11" xfId="0" applyNumberFormat="1" applyFont="1" applyFill="1" applyBorder="1" applyAlignment="1">
      <alignment horizontal="center" vertical="center" textRotation="90" wrapText="1"/>
    </xf>
    <xf numFmtId="14" fontId="1" fillId="5" borderId="16" xfId="0" applyNumberFormat="1" applyFont="1" applyFill="1" applyBorder="1" applyAlignment="1">
      <alignment horizontal="center" vertical="center" textRotation="90" wrapText="1"/>
    </xf>
    <xf numFmtId="0" fontId="1" fillId="5" borderId="6" xfId="0" applyFont="1" applyFill="1" applyBorder="1" applyAlignment="1">
      <alignment horizontal="center" vertical="center" textRotation="90" wrapText="1"/>
    </xf>
    <xf numFmtId="0" fontId="1" fillId="5" borderId="11" xfId="0" applyFont="1" applyFill="1" applyBorder="1" applyAlignment="1">
      <alignment horizontal="center" vertical="center" textRotation="90" wrapText="1"/>
    </xf>
    <xf numFmtId="0" fontId="1" fillId="5" borderId="16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19" fillId="10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/>
    </xf>
    <xf numFmtId="0" fontId="16" fillId="12" borderId="18" xfId="0" applyFont="1" applyFill="1" applyBorder="1" applyAlignment="1">
      <alignment horizontal="center" vertical="center" wrapText="1"/>
    </xf>
    <xf numFmtId="0" fontId="23" fillId="12" borderId="18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9"/>
  <sheetViews>
    <sheetView zoomScaleNormal="100" workbookViewId="0">
      <selection activeCell="B13" sqref="B13"/>
    </sheetView>
  </sheetViews>
  <sheetFormatPr baseColWidth="10" defaultRowHeight="15" x14ac:dyDescent="0.25"/>
  <cols>
    <col min="1" max="1" width="11.42578125" style="41"/>
    <col min="2" max="2" width="34.85546875" style="41" customWidth="1"/>
    <col min="3" max="3" width="17.5703125" style="41" customWidth="1"/>
    <col min="4" max="4" width="9.5703125" style="41" customWidth="1"/>
    <col min="5" max="5" width="11.42578125" style="41"/>
    <col min="6" max="6" width="6.5703125" style="41" customWidth="1"/>
    <col min="7" max="7" width="10.5703125" style="41" customWidth="1"/>
    <col min="8" max="8" width="43" style="41" customWidth="1"/>
    <col min="9" max="11" width="8.28515625" style="42" customWidth="1"/>
    <col min="12" max="12" width="6.85546875" style="42" customWidth="1"/>
    <col min="13" max="14" width="11.42578125" style="41"/>
    <col min="15" max="15" width="17" style="41" customWidth="1"/>
  </cols>
  <sheetData>
    <row r="1" spans="1:15" s="1" customFormat="1" ht="35.25" customHeight="1" x14ac:dyDescent="0.2">
      <c r="A1" s="141" t="s">
        <v>797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3"/>
    </row>
    <row r="2" spans="1:15" s="35" customFormat="1" ht="47.25" customHeight="1" x14ac:dyDescent="0.2">
      <c r="A2" s="37" t="s">
        <v>761</v>
      </c>
      <c r="B2" s="37" t="s">
        <v>762</v>
      </c>
      <c r="C2" s="37" t="s">
        <v>763</v>
      </c>
      <c r="D2" s="37" t="s">
        <v>812</v>
      </c>
      <c r="E2" s="37" t="s">
        <v>808</v>
      </c>
      <c r="F2" s="37" t="s">
        <v>765</v>
      </c>
      <c r="G2" s="37" t="s">
        <v>766</v>
      </c>
      <c r="H2" s="37" t="s">
        <v>767</v>
      </c>
      <c r="I2" s="37" t="s">
        <v>811</v>
      </c>
      <c r="J2" s="37" t="s">
        <v>769</v>
      </c>
      <c r="K2" s="37" t="s">
        <v>809</v>
      </c>
      <c r="L2" s="37" t="s">
        <v>810</v>
      </c>
      <c r="M2" s="37" t="s">
        <v>772</v>
      </c>
      <c r="N2" s="38" t="s">
        <v>773</v>
      </c>
      <c r="O2" s="37" t="s">
        <v>774</v>
      </c>
    </row>
    <row r="3" spans="1:15" s="31" customFormat="1" ht="27" x14ac:dyDescent="0.25">
      <c r="A3" s="39" t="s">
        <v>131</v>
      </c>
      <c r="B3" s="39" t="s">
        <v>132</v>
      </c>
      <c r="C3" s="39" t="s">
        <v>133</v>
      </c>
      <c r="D3" s="32">
        <v>2026</v>
      </c>
      <c r="E3" s="39" t="s">
        <v>3</v>
      </c>
      <c r="F3" s="32">
        <v>1</v>
      </c>
      <c r="G3" s="33" t="s">
        <v>135</v>
      </c>
      <c r="H3" s="39" t="s">
        <v>134</v>
      </c>
      <c r="I3" s="32">
        <v>90</v>
      </c>
      <c r="J3" s="32">
        <v>10</v>
      </c>
      <c r="K3" s="32">
        <v>100</v>
      </c>
      <c r="L3" s="32">
        <v>15</v>
      </c>
      <c r="M3" s="39" t="s">
        <v>6</v>
      </c>
      <c r="N3" s="40">
        <v>11976</v>
      </c>
      <c r="O3" s="39" t="s">
        <v>19</v>
      </c>
    </row>
    <row r="4" spans="1:15" s="31" customFormat="1" ht="13.5" x14ac:dyDescent="0.25">
      <c r="A4" s="39" t="s">
        <v>21</v>
      </c>
      <c r="B4" s="39" t="s">
        <v>22</v>
      </c>
      <c r="C4" s="39" t="s">
        <v>72</v>
      </c>
      <c r="D4" s="32">
        <v>2026</v>
      </c>
      <c r="E4" s="39" t="s">
        <v>3</v>
      </c>
      <c r="F4" s="32">
        <v>1</v>
      </c>
      <c r="G4" s="33" t="s">
        <v>74</v>
      </c>
      <c r="H4" s="39" t="s">
        <v>73</v>
      </c>
      <c r="I4" s="32">
        <v>280</v>
      </c>
      <c r="J4" s="32">
        <v>10</v>
      </c>
      <c r="K4" s="32">
        <v>290</v>
      </c>
      <c r="L4" s="32">
        <v>15</v>
      </c>
      <c r="M4" s="39" t="s">
        <v>26</v>
      </c>
      <c r="N4" s="40">
        <v>35931</v>
      </c>
      <c r="O4" s="39" t="s">
        <v>7</v>
      </c>
    </row>
    <row r="5" spans="1:15" s="31" customFormat="1" ht="27" x14ac:dyDescent="0.25">
      <c r="A5" s="39" t="s">
        <v>21</v>
      </c>
      <c r="B5" s="39" t="s">
        <v>22</v>
      </c>
      <c r="C5" s="39" t="s">
        <v>45</v>
      </c>
      <c r="D5" s="32">
        <v>2026</v>
      </c>
      <c r="E5" s="39" t="s">
        <v>3</v>
      </c>
      <c r="F5" s="32">
        <v>2</v>
      </c>
      <c r="G5" s="33" t="s">
        <v>47</v>
      </c>
      <c r="H5" s="39" t="s">
        <v>46</v>
      </c>
      <c r="I5" s="32">
        <v>60</v>
      </c>
      <c r="J5" s="32">
        <v>10</v>
      </c>
      <c r="K5" s="32">
        <v>70</v>
      </c>
      <c r="L5" s="32">
        <v>15</v>
      </c>
      <c r="M5" s="39" t="s">
        <v>26</v>
      </c>
      <c r="N5" s="40">
        <v>7638</v>
      </c>
      <c r="O5" s="39" t="s">
        <v>7</v>
      </c>
    </row>
    <row r="6" spans="1:15" s="31" customFormat="1" ht="13.5" x14ac:dyDescent="0.25">
      <c r="A6" s="39" t="s">
        <v>21</v>
      </c>
      <c r="B6" s="39" t="s">
        <v>22</v>
      </c>
      <c r="C6" s="39" t="s">
        <v>23</v>
      </c>
      <c r="D6" s="32">
        <v>2026</v>
      </c>
      <c r="E6" s="39" t="s">
        <v>3</v>
      </c>
      <c r="F6" s="32">
        <v>2</v>
      </c>
      <c r="G6" s="33" t="s">
        <v>25</v>
      </c>
      <c r="H6" s="39" t="s">
        <v>24</v>
      </c>
      <c r="I6" s="32">
        <v>60</v>
      </c>
      <c r="J6" s="32">
        <v>10</v>
      </c>
      <c r="K6" s="32">
        <v>70</v>
      </c>
      <c r="L6" s="32">
        <v>15</v>
      </c>
      <c r="M6" s="39" t="s">
        <v>26</v>
      </c>
      <c r="N6" s="40">
        <v>7638</v>
      </c>
      <c r="O6" s="39" t="s">
        <v>7</v>
      </c>
    </row>
    <row r="7" spans="1:15" s="31" customFormat="1" ht="27" x14ac:dyDescent="0.25">
      <c r="A7" s="39" t="s">
        <v>21</v>
      </c>
      <c r="B7" s="39" t="s">
        <v>22</v>
      </c>
      <c r="C7" s="39" t="s">
        <v>75</v>
      </c>
      <c r="D7" s="32">
        <v>2026</v>
      </c>
      <c r="E7" s="39" t="s">
        <v>3</v>
      </c>
      <c r="F7" s="32">
        <v>2</v>
      </c>
      <c r="G7" s="33" t="s">
        <v>77</v>
      </c>
      <c r="H7" s="39" t="s">
        <v>76</v>
      </c>
      <c r="I7" s="32">
        <v>100</v>
      </c>
      <c r="J7" s="32">
        <v>10</v>
      </c>
      <c r="K7" s="32">
        <v>110</v>
      </c>
      <c r="L7" s="32">
        <v>15</v>
      </c>
      <c r="M7" s="39" t="s">
        <v>26</v>
      </c>
      <c r="N7" s="40">
        <v>13197</v>
      </c>
      <c r="O7" s="39" t="s">
        <v>7</v>
      </c>
    </row>
    <row r="8" spans="1:15" s="31" customFormat="1" ht="13.5" x14ac:dyDescent="0.25">
      <c r="A8" s="39" t="s">
        <v>104</v>
      </c>
      <c r="B8" s="39" t="s">
        <v>105</v>
      </c>
      <c r="C8" s="39" t="s">
        <v>110</v>
      </c>
      <c r="D8" s="32">
        <v>2026</v>
      </c>
      <c r="E8" s="39" t="s">
        <v>3</v>
      </c>
      <c r="F8" s="32">
        <v>1</v>
      </c>
      <c r="G8" s="33" t="s">
        <v>112</v>
      </c>
      <c r="H8" s="39" t="s">
        <v>111</v>
      </c>
      <c r="I8" s="32">
        <v>60</v>
      </c>
      <c r="J8" s="32">
        <v>10</v>
      </c>
      <c r="K8" s="32">
        <v>70</v>
      </c>
      <c r="L8" s="32">
        <v>15</v>
      </c>
      <c r="M8" s="39" t="s">
        <v>6</v>
      </c>
      <c r="N8" s="40">
        <v>7638</v>
      </c>
      <c r="O8" s="39" t="s">
        <v>19</v>
      </c>
    </row>
    <row r="9" spans="1:15" s="31" customFormat="1" ht="13.5" x14ac:dyDescent="0.25">
      <c r="A9" s="39" t="s">
        <v>104</v>
      </c>
      <c r="B9" s="39" t="s">
        <v>105</v>
      </c>
      <c r="C9" s="39" t="s">
        <v>106</v>
      </c>
      <c r="D9" s="32">
        <v>2026</v>
      </c>
      <c r="E9" s="39" t="s">
        <v>3</v>
      </c>
      <c r="F9" s="32">
        <v>2</v>
      </c>
      <c r="G9" s="33" t="s">
        <v>108</v>
      </c>
      <c r="H9" s="39" t="s">
        <v>107</v>
      </c>
      <c r="I9" s="32">
        <v>60</v>
      </c>
      <c r="J9" s="32">
        <v>10</v>
      </c>
      <c r="K9" s="32">
        <v>70</v>
      </c>
      <c r="L9" s="32">
        <v>15</v>
      </c>
      <c r="M9" s="39" t="s">
        <v>6</v>
      </c>
      <c r="N9" s="40">
        <v>7638</v>
      </c>
      <c r="O9" s="39" t="s">
        <v>19</v>
      </c>
    </row>
    <row r="10" spans="1:15" s="31" customFormat="1" ht="13.5" x14ac:dyDescent="0.25">
      <c r="A10" s="39" t="s">
        <v>104</v>
      </c>
      <c r="B10" s="39" t="s">
        <v>105</v>
      </c>
      <c r="C10" s="39" t="s">
        <v>113</v>
      </c>
      <c r="D10" s="32">
        <v>2026</v>
      </c>
      <c r="E10" s="39" t="s">
        <v>3</v>
      </c>
      <c r="F10" s="32">
        <v>2</v>
      </c>
      <c r="G10" s="33" t="s">
        <v>115</v>
      </c>
      <c r="H10" s="39" t="s">
        <v>114</v>
      </c>
      <c r="I10" s="32">
        <v>150</v>
      </c>
      <c r="J10" s="32">
        <v>10</v>
      </c>
      <c r="K10" s="32">
        <v>160</v>
      </c>
      <c r="L10" s="32">
        <v>15</v>
      </c>
      <c r="M10" s="39" t="s">
        <v>6</v>
      </c>
      <c r="N10" s="40">
        <v>17614.5</v>
      </c>
      <c r="O10" s="39" t="s">
        <v>19</v>
      </c>
    </row>
    <row r="11" spans="1:15" s="31" customFormat="1" ht="27" x14ac:dyDescent="0.25">
      <c r="A11" s="39" t="s">
        <v>104</v>
      </c>
      <c r="B11" s="39" t="s">
        <v>105</v>
      </c>
      <c r="C11" s="39" t="s">
        <v>116</v>
      </c>
      <c r="D11" s="32">
        <v>2026</v>
      </c>
      <c r="E11" s="39" t="s">
        <v>3</v>
      </c>
      <c r="F11" s="32">
        <v>2</v>
      </c>
      <c r="G11" s="33" t="s">
        <v>118</v>
      </c>
      <c r="H11" s="39" t="s">
        <v>117</v>
      </c>
      <c r="I11" s="32">
        <v>60</v>
      </c>
      <c r="J11" s="32">
        <v>10</v>
      </c>
      <c r="K11" s="32">
        <v>70</v>
      </c>
      <c r="L11" s="32">
        <v>15</v>
      </c>
      <c r="M11" s="39" t="s">
        <v>6</v>
      </c>
      <c r="N11" s="40">
        <v>8475</v>
      </c>
      <c r="O11" s="39" t="s">
        <v>19</v>
      </c>
    </row>
    <row r="12" spans="1:15" s="31" customFormat="1" ht="13.5" x14ac:dyDescent="0.25">
      <c r="A12" s="39" t="s">
        <v>104</v>
      </c>
      <c r="B12" s="39" t="s">
        <v>105</v>
      </c>
      <c r="C12" s="39" t="s">
        <v>119</v>
      </c>
      <c r="D12" s="32">
        <v>2026</v>
      </c>
      <c r="E12" s="39" t="s">
        <v>3</v>
      </c>
      <c r="F12" s="32">
        <v>1</v>
      </c>
      <c r="G12" s="33" t="s">
        <v>121</v>
      </c>
      <c r="H12" s="39" t="s">
        <v>120</v>
      </c>
      <c r="I12" s="32">
        <v>60</v>
      </c>
      <c r="J12" s="32">
        <v>10</v>
      </c>
      <c r="K12" s="32">
        <v>70</v>
      </c>
      <c r="L12" s="32">
        <v>15</v>
      </c>
      <c r="M12" s="39" t="s">
        <v>6</v>
      </c>
      <c r="N12" s="40">
        <v>7638</v>
      </c>
      <c r="O12" s="39" t="s">
        <v>19</v>
      </c>
    </row>
    <row r="13" spans="1:15" s="31" customFormat="1" ht="27" x14ac:dyDescent="0.25">
      <c r="A13" s="39" t="s">
        <v>104</v>
      </c>
      <c r="B13" s="39" t="s">
        <v>105</v>
      </c>
      <c r="C13" s="39" t="s">
        <v>355</v>
      </c>
      <c r="D13" s="32">
        <v>2026</v>
      </c>
      <c r="E13" s="39" t="s">
        <v>125</v>
      </c>
      <c r="F13" s="32">
        <v>2</v>
      </c>
      <c r="G13" s="33" t="s">
        <v>118</v>
      </c>
      <c r="H13" s="39" t="s">
        <v>117</v>
      </c>
      <c r="I13" s="32">
        <v>60</v>
      </c>
      <c r="J13" s="32">
        <v>10</v>
      </c>
      <c r="K13" s="32">
        <v>70</v>
      </c>
      <c r="L13" s="32">
        <v>40</v>
      </c>
      <c r="M13" s="39" t="s">
        <v>6</v>
      </c>
      <c r="N13" s="40">
        <v>12600</v>
      </c>
      <c r="O13" s="39" t="s">
        <v>19</v>
      </c>
    </row>
    <row r="14" spans="1:15" s="31" customFormat="1" ht="27" x14ac:dyDescent="0.25">
      <c r="A14" s="39" t="s">
        <v>104</v>
      </c>
      <c r="B14" s="39" t="s">
        <v>105</v>
      </c>
      <c r="C14" s="39" t="s">
        <v>352</v>
      </c>
      <c r="D14" s="32">
        <v>2026</v>
      </c>
      <c r="E14" s="39" t="s">
        <v>125</v>
      </c>
      <c r="F14" s="32">
        <v>1</v>
      </c>
      <c r="G14" s="33" t="s">
        <v>354</v>
      </c>
      <c r="H14" s="39" t="s">
        <v>353</v>
      </c>
      <c r="I14" s="32">
        <v>60</v>
      </c>
      <c r="J14" s="32">
        <v>10</v>
      </c>
      <c r="K14" s="32">
        <v>70</v>
      </c>
      <c r="L14" s="32">
        <v>40</v>
      </c>
      <c r="M14" s="39" t="s">
        <v>6</v>
      </c>
      <c r="N14" s="40">
        <v>12600</v>
      </c>
      <c r="O14" s="39" t="s">
        <v>19</v>
      </c>
    </row>
    <row r="15" spans="1:15" s="31" customFormat="1" ht="27" x14ac:dyDescent="0.25">
      <c r="A15" s="39" t="s">
        <v>104</v>
      </c>
      <c r="B15" s="39" t="s">
        <v>105</v>
      </c>
      <c r="C15" s="39" t="s">
        <v>339</v>
      </c>
      <c r="D15" s="32">
        <v>2026</v>
      </c>
      <c r="E15" s="39" t="s">
        <v>125</v>
      </c>
      <c r="F15" s="32">
        <v>2</v>
      </c>
      <c r="G15" s="33" t="s">
        <v>341</v>
      </c>
      <c r="H15" s="39" t="s">
        <v>340</v>
      </c>
      <c r="I15" s="32">
        <v>90</v>
      </c>
      <c r="J15" s="32">
        <v>10</v>
      </c>
      <c r="K15" s="32">
        <v>100</v>
      </c>
      <c r="L15" s="32">
        <v>40</v>
      </c>
      <c r="M15" s="39" t="s">
        <v>6</v>
      </c>
      <c r="N15" s="40">
        <v>18000</v>
      </c>
      <c r="O15" s="39" t="s">
        <v>19</v>
      </c>
    </row>
    <row r="16" spans="1:15" s="31" customFormat="1" ht="13.5" x14ac:dyDescent="0.25">
      <c r="A16" s="39" t="s">
        <v>104</v>
      </c>
      <c r="B16" s="39" t="s">
        <v>105</v>
      </c>
      <c r="C16" s="39" t="s">
        <v>342</v>
      </c>
      <c r="D16" s="32">
        <v>2026</v>
      </c>
      <c r="E16" s="39" t="s">
        <v>125</v>
      </c>
      <c r="F16" s="32">
        <v>2</v>
      </c>
      <c r="G16" s="33" t="s">
        <v>344</v>
      </c>
      <c r="H16" s="39" t="s">
        <v>343</v>
      </c>
      <c r="I16" s="32">
        <v>100</v>
      </c>
      <c r="J16" s="32">
        <v>10</v>
      </c>
      <c r="K16" s="32">
        <v>110</v>
      </c>
      <c r="L16" s="32">
        <v>40</v>
      </c>
      <c r="M16" s="39" t="s">
        <v>6</v>
      </c>
      <c r="N16" s="40">
        <v>19800</v>
      </c>
      <c r="O16" s="39" t="s">
        <v>19</v>
      </c>
    </row>
    <row r="17" spans="1:15" s="31" customFormat="1" ht="27" x14ac:dyDescent="0.25">
      <c r="A17" s="56" t="s">
        <v>791</v>
      </c>
      <c r="B17" s="56" t="s">
        <v>792</v>
      </c>
      <c r="C17" s="56" t="s">
        <v>793</v>
      </c>
      <c r="D17" s="57">
        <v>2026</v>
      </c>
      <c r="E17" s="57" t="s">
        <v>3</v>
      </c>
      <c r="F17" s="32">
        <v>3</v>
      </c>
      <c r="G17" s="33" t="s">
        <v>819</v>
      </c>
      <c r="H17" s="39" t="s">
        <v>816</v>
      </c>
      <c r="I17" s="32">
        <v>80</v>
      </c>
      <c r="J17" s="32">
        <v>10</v>
      </c>
      <c r="K17" s="32">
        <v>90</v>
      </c>
      <c r="L17" s="32">
        <v>15</v>
      </c>
      <c r="M17" s="39" t="s">
        <v>6</v>
      </c>
      <c r="N17" s="40">
        <v>9855</v>
      </c>
      <c r="O17" s="39"/>
    </row>
    <row r="18" spans="1:15" s="31" customFormat="1" ht="40.5" x14ac:dyDescent="0.25">
      <c r="A18" s="39" t="s">
        <v>0</v>
      </c>
      <c r="B18" s="39" t="s">
        <v>1</v>
      </c>
      <c r="C18" s="39" t="s">
        <v>268</v>
      </c>
      <c r="D18" s="32">
        <v>2026</v>
      </c>
      <c r="E18" s="39" t="s">
        <v>3</v>
      </c>
      <c r="F18" s="32">
        <v>2</v>
      </c>
      <c r="G18" s="33" t="s">
        <v>37</v>
      </c>
      <c r="H18" s="39" t="s">
        <v>36</v>
      </c>
      <c r="I18" s="32">
        <v>240</v>
      </c>
      <c r="J18" s="32">
        <v>10</v>
      </c>
      <c r="K18" s="32">
        <v>250</v>
      </c>
      <c r="L18" s="32">
        <v>15</v>
      </c>
      <c r="M18" s="39" t="s">
        <v>6</v>
      </c>
      <c r="N18" s="40">
        <v>27591</v>
      </c>
      <c r="O18" s="39" t="s">
        <v>7</v>
      </c>
    </row>
    <row r="19" spans="1:15" s="31" customFormat="1" ht="27" x14ac:dyDescent="0.25">
      <c r="A19" s="39" t="s">
        <v>0</v>
      </c>
      <c r="B19" s="39" t="s">
        <v>1</v>
      </c>
      <c r="C19" s="39" t="s">
        <v>2</v>
      </c>
      <c r="D19" s="32">
        <v>2026</v>
      </c>
      <c r="E19" s="39" t="s">
        <v>3</v>
      </c>
      <c r="F19" s="32">
        <v>1</v>
      </c>
      <c r="G19" s="33" t="s">
        <v>5</v>
      </c>
      <c r="H19" s="39" t="s">
        <v>4</v>
      </c>
      <c r="I19" s="32">
        <v>125</v>
      </c>
      <c r="J19" s="32">
        <v>10</v>
      </c>
      <c r="K19" s="32">
        <v>135</v>
      </c>
      <c r="L19" s="32">
        <v>15</v>
      </c>
      <c r="M19" s="39" t="s">
        <v>6</v>
      </c>
      <c r="N19" s="40">
        <v>14843.25</v>
      </c>
      <c r="O19" s="39" t="s">
        <v>7</v>
      </c>
    </row>
    <row r="20" spans="1:15" s="31" customFormat="1" ht="27" x14ac:dyDescent="0.25">
      <c r="A20" s="39" t="s">
        <v>0</v>
      </c>
      <c r="B20" s="39" t="s">
        <v>1</v>
      </c>
      <c r="C20" s="39" t="s">
        <v>81</v>
      </c>
      <c r="D20" s="32">
        <v>2026</v>
      </c>
      <c r="E20" s="39" t="s">
        <v>3</v>
      </c>
      <c r="F20" s="32">
        <v>1</v>
      </c>
      <c r="G20" s="33" t="s">
        <v>83</v>
      </c>
      <c r="H20" s="39" t="s">
        <v>82</v>
      </c>
      <c r="I20" s="32">
        <v>125</v>
      </c>
      <c r="J20" s="32">
        <v>10</v>
      </c>
      <c r="K20" s="32">
        <v>135</v>
      </c>
      <c r="L20" s="32">
        <v>15</v>
      </c>
      <c r="M20" s="39" t="s">
        <v>6</v>
      </c>
      <c r="N20" s="40">
        <v>14843.25</v>
      </c>
      <c r="O20" s="39" t="s">
        <v>7</v>
      </c>
    </row>
    <row r="21" spans="1:15" s="31" customFormat="1" ht="27" x14ac:dyDescent="0.25">
      <c r="A21" s="39" t="s">
        <v>0</v>
      </c>
      <c r="B21" s="39" t="s">
        <v>1</v>
      </c>
      <c r="C21" s="39" t="s">
        <v>51</v>
      </c>
      <c r="D21" s="32">
        <v>2026</v>
      </c>
      <c r="E21" s="39" t="s">
        <v>3</v>
      </c>
      <c r="F21" s="32">
        <v>1</v>
      </c>
      <c r="G21" s="33" t="s">
        <v>53</v>
      </c>
      <c r="H21" s="39" t="s">
        <v>52</v>
      </c>
      <c r="I21" s="32">
        <v>100</v>
      </c>
      <c r="J21" s="32">
        <v>10</v>
      </c>
      <c r="K21" s="32">
        <v>110</v>
      </c>
      <c r="L21" s="32">
        <v>15</v>
      </c>
      <c r="M21" s="39" t="s">
        <v>6</v>
      </c>
      <c r="N21" s="40">
        <v>12237</v>
      </c>
      <c r="O21" s="39" t="s">
        <v>7</v>
      </c>
    </row>
    <row r="22" spans="1:15" s="31" customFormat="1" ht="27" x14ac:dyDescent="0.25">
      <c r="A22" s="39" t="s">
        <v>0</v>
      </c>
      <c r="B22" s="39" t="s">
        <v>1</v>
      </c>
      <c r="C22" s="39" t="s">
        <v>69</v>
      </c>
      <c r="D22" s="32">
        <v>2026</v>
      </c>
      <c r="E22" s="39" t="s">
        <v>3</v>
      </c>
      <c r="F22" s="32">
        <v>1</v>
      </c>
      <c r="G22" s="33" t="s">
        <v>71</v>
      </c>
      <c r="H22" s="39" t="s">
        <v>70</v>
      </c>
      <c r="I22" s="32">
        <v>40</v>
      </c>
      <c r="J22" s="32">
        <v>10</v>
      </c>
      <c r="K22" s="32">
        <v>50</v>
      </c>
      <c r="L22" s="32">
        <v>15</v>
      </c>
      <c r="M22" s="39" t="s">
        <v>6</v>
      </c>
      <c r="N22" s="40">
        <v>5421</v>
      </c>
      <c r="O22" s="39" t="s">
        <v>7</v>
      </c>
    </row>
    <row r="23" spans="1:15" s="31" customFormat="1" ht="27" x14ac:dyDescent="0.25">
      <c r="A23" s="39" t="s">
        <v>0</v>
      </c>
      <c r="B23" s="39" t="s">
        <v>1</v>
      </c>
      <c r="C23" s="39" t="s">
        <v>42</v>
      </c>
      <c r="D23" s="32">
        <v>2026</v>
      </c>
      <c r="E23" s="39" t="s">
        <v>3</v>
      </c>
      <c r="F23" s="32">
        <v>2</v>
      </c>
      <c r="G23" s="33" t="s">
        <v>44</v>
      </c>
      <c r="H23" s="39" t="s">
        <v>43</v>
      </c>
      <c r="I23" s="32">
        <v>120</v>
      </c>
      <c r="J23" s="32">
        <v>10</v>
      </c>
      <c r="K23" s="32">
        <v>130</v>
      </c>
      <c r="L23" s="32">
        <v>15</v>
      </c>
      <c r="M23" s="39" t="s">
        <v>6</v>
      </c>
      <c r="N23" s="40">
        <v>14289</v>
      </c>
      <c r="O23" s="39" t="s">
        <v>7</v>
      </c>
    </row>
    <row r="24" spans="1:15" s="31" customFormat="1" ht="27" x14ac:dyDescent="0.25">
      <c r="A24" s="39" t="s">
        <v>0</v>
      </c>
      <c r="B24" s="39" t="s">
        <v>1</v>
      </c>
      <c r="C24" s="39" t="s">
        <v>27</v>
      </c>
      <c r="D24" s="32">
        <v>2026</v>
      </c>
      <c r="E24" s="39" t="s">
        <v>3</v>
      </c>
      <c r="F24" s="32">
        <v>2</v>
      </c>
      <c r="G24" s="33" t="s">
        <v>29</v>
      </c>
      <c r="H24" s="39" t="s">
        <v>28</v>
      </c>
      <c r="I24" s="32">
        <v>120</v>
      </c>
      <c r="J24" s="32">
        <v>10</v>
      </c>
      <c r="K24" s="32">
        <v>130</v>
      </c>
      <c r="L24" s="32">
        <v>15</v>
      </c>
      <c r="M24" s="39" t="s">
        <v>6</v>
      </c>
      <c r="N24" s="40">
        <v>14289</v>
      </c>
      <c r="O24" s="39" t="s">
        <v>7</v>
      </c>
    </row>
    <row r="25" spans="1:15" s="31" customFormat="1" ht="27" x14ac:dyDescent="0.25">
      <c r="A25" s="39" t="s">
        <v>0</v>
      </c>
      <c r="B25" s="39" t="s">
        <v>1</v>
      </c>
      <c r="C25" s="39" t="s">
        <v>30</v>
      </c>
      <c r="D25" s="32">
        <v>2026</v>
      </c>
      <c r="E25" s="39" t="s">
        <v>3</v>
      </c>
      <c r="F25" s="32">
        <v>2</v>
      </c>
      <c r="G25" s="33" t="s">
        <v>32</v>
      </c>
      <c r="H25" s="39" t="s">
        <v>31</v>
      </c>
      <c r="I25" s="32">
        <v>120</v>
      </c>
      <c r="J25" s="32">
        <v>10</v>
      </c>
      <c r="K25" s="32">
        <v>130</v>
      </c>
      <c r="L25" s="32">
        <v>15</v>
      </c>
      <c r="M25" s="39" t="s">
        <v>6</v>
      </c>
      <c r="N25" s="40">
        <v>12831</v>
      </c>
      <c r="O25" s="39" t="s">
        <v>7</v>
      </c>
    </row>
    <row r="26" spans="1:15" s="31" customFormat="1" ht="13.5" x14ac:dyDescent="0.25">
      <c r="A26" s="39" t="s">
        <v>14</v>
      </c>
      <c r="B26" s="39" t="s">
        <v>15</v>
      </c>
      <c r="C26" s="39" t="s">
        <v>54</v>
      </c>
      <c r="D26" s="32">
        <v>2026</v>
      </c>
      <c r="E26" s="39" t="s">
        <v>3</v>
      </c>
      <c r="F26" s="32">
        <v>1</v>
      </c>
      <c r="G26" s="33" t="s">
        <v>56</v>
      </c>
      <c r="H26" s="39" t="s">
        <v>55</v>
      </c>
      <c r="I26" s="32">
        <v>60</v>
      </c>
      <c r="J26" s="32">
        <v>10</v>
      </c>
      <c r="K26" s="32">
        <v>70</v>
      </c>
      <c r="L26" s="32">
        <v>15</v>
      </c>
      <c r="M26" s="39" t="s">
        <v>6</v>
      </c>
      <c r="N26" s="40">
        <v>8430</v>
      </c>
      <c r="O26" s="39" t="s">
        <v>19</v>
      </c>
    </row>
    <row r="27" spans="1:15" s="31" customFormat="1" ht="27" x14ac:dyDescent="0.25">
      <c r="A27" s="39" t="s">
        <v>14</v>
      </c>
      <c r="B27" s="39" t="s">
        <v>15</v>
      </c>
      <c r="C27" s="39" t="s">
        <v>16</v>
      </c>
      <c r="D27" s="32">
        <v>2026</v>
      </c>
      <c r="E27" s="39" t="s">
        <v>3</v>
      </c>
      <c r="F27" s="32">
        <v>2</v>
      </c>
      <c r="G27" s="33" t="s">
        <v>18</v>
      </c>
      <c r="H27" s="39" t="s">
        <v>17</v>
      </c>
      <c r="I27" s="32">
        <v>300</v>
      </c>
      <c r="J27" s="32">
        <v>10</v>
      </c>
      <c r="K27" s="32">
        <v>310</v>
      </c>
      <c r="L27" s="32">
        <v>15</v>
      </c>
      <c r="M27" s="39" t="s">
        <v>6</v>
      </c>
      <c r="N27" s="40">
        <v>41847</v>
      </c>
      <c r="O27" s="39" t="s">
        <v>19</v>
      </c>
    </row>
    <row r="28" spans="1:15" s="31" customFormat="1" ht="13.5" x14ac:dyDescent="0.25">
      <c r="A28" s="39" t="s">
        <v>285</v>
      </c>
      <c r="B28" s="39" t="s">
        <v>286</v>
      </c>
      <c r="C28" s="39" t="s">
        <v>325</v>
      </c>
      <c r="D28" s="32">
        <v>2026</v>
      </c>
      <c r="E28" s="39" t="s">
        <v>125</v>
      </c>
      <c r="F28" s="32">
        <v>1</v>
      </c>
      <c r="G28" s="33" t="s">
        <v>121</v>
      </c>
      <c r="H28" s="39" t="s">
        <v>120</v>
      </c>
      <c r="I28" s="32">
        <v>60</v>
      </c>
      <c r="J28" s="32">
        <v>10</v>
      </c>
      <c r="K28" s="32">
        <v>70</v>
      </c>
      <c r="L28" s="32">
        <v>40</v>
      </c>
      <c r="M28" s="39" t="s">
        <v>128</v>
      </c>
      <c r="N28" s="40">
        <v>12600</v>
      </c>
      <c r="O28" s="39" t="s">
        <v>19</v>
      </c>
    </row>
    <row r="29" spans="1:15" s="31" customFormat="1" ht="27" x14ac:dyDescent="0.25">
      <c r="A29" s="39" t="s">
        <v>285</v>
      </c>
      <c r="B29" s="39" t="s">
        <v>286</v>
      </c>
      <c r="C29" s="39" t="s">
        <v>306</v>
      </c>
      <c r="D29" s="32">
        <v>2026</v>
      </c>
      <c r="E29" s="39" t="s">
        <v>125</v>
      </c>
      <c r="F29" s="32">
        <v>2</v>
      </c>
      <c r="G29" s="33" t="s">
        <v>118</v>
      </c>
      <c r="H29" s="39" t="s">
        <v>117</v>
      </c>
      <c r="I29" s="32">
        <v>60</v>
      </c>
      <c r="J29" s="32">
        <v>10</v>
      </c>
      <c r="K29" s="32">
        <v>70</v>
      </c>
      <c r="L29" s="32">
        <v>40</v>
      </c>
      <c r="M29" s="39" t="s">
        <v>128</v>
      </c>
      <c r="N29" s="40">
        <v>12600</v>
      </c>
      <c r="O29" s="39" t="s">
        <v>19</v>
      </c>
    </row>
    <row r="30" spans="1:15" s="31" customFormat="1" ht="27" x14ac:dyDescent="0.25">
      <c r="A30" s="39" t="s">
        <v>285</v>
      </c>
      <c r="B30" s="39" t="s">
        <v>286</v>
      </c>
      <c r="C30" s="39" t="s">
        <v>303</v>
      </c>
      <c r="D30" s="32">
        <v>2026</v>
      </c>
      <c r="E30" s="39" t="s">
        <v>125</v>
      </c>
      <c r="F30" s="32">
        <v>2</v>
      </c>
      <c r="G30" s="33" t="s">
        <v>305</v>
      </c>
      <c r="H30" s="39" t="s">
        <v>304</v>
      </c>
      <c r="I30" s="32">
        <v>60</v>
      </c>
      <c r="J30" s="32">
        <v>10</v>
      </c>
      <c r="K30" s="32">
        <v>70</v>
      </c>
      <c r="L30" s="32">
        <v>40</v>
      </c>
      <c r="M30" s="39" t="s">
        <v>128</v>
      </c>
      <c r="N30" s="40">
        <v>12600</v>
      </c>
      <c r="O30" s="39" t="s">
        <v>19</v>
      </c>
    </row>
    <row r="31" spans="1:15" s="31" customFormat="1" ht="27" x14ac:dyDescent="0.25">
      <c r="A31" s="39" t="s">
        <v>285</v>
      </c>
      <c r="B31" s="39" t="s">
        <v>286</v>
      </c>
      <c r="C31" s="39" t="s">
        <v>322</v>
      </c>
      <c r="D31" s="32">
        <v>2026</v>
      </c>
      <c r="E31" s="39" t="s">
        <v>125</v>
      </c>
      <c r="F31" s="32">
        <v>1</v>
      </c>
      <c r="G31" s="33" t="s">
        <v>324</v>
      </c>
      <c r="H31" s="39" t="s">
        <v>323</v>
      </c>
      <c r="I31" s="32">
        <v>80</v>
      </c>
      <c r="J31" s="32">
        <v>10</v>
      </c>
      <c r="K31" s="32">
        <v>90</v>
      </c>
      <c r="L31" s="32">
        <v>40</v>
      </c>
      <c r="M31" s="39" t="s">
        <v>128</v>
      </c>
      <c r="N31" s="40">
        <v>16200</v>
      </c>
      <c r="O31" s="39" t="s">
        <v>19</v>
      </c>
    </row>
    <row r="32" spans="1:15" s="31" customFormat="1" ht="27" x14ac:dyDescent="0.25">
      <c r="A32" s="39" t="s">
        <v>285</v>
      </c>
      <c r="B32" s="39" t="s">
        <v>286</v>
      </c>
      <c r="C32" s="39" t="s">
        <v>319</v>
      </c>
      <c r="D32" s="32">
        <v>2026</v>
      </c>
      <c r="E32" s="39" t="s">
        <v>125</v>
      </c>
      <c r="F32" s="32">
        <v>2</v>
      </c>
      <c r="G32" s="33" t="s">
        <v>321</v>
      </c>
      <c r="H32" s="39" t="s">
        <v>320</v>
      </c>
      <c r="I32" s="32">
        <v>60</v>
      </c>
      <c r="J32" s="32">
        <v>10</v>
      </c>
      <c r="K32" s="32">
        <v>70</v>
      </c>
      <c r="L32" s="32">
        <v>40</v>
      </c>
      <c r="M32" s="39" t="s">
        <v>128</v>
      </c>
      <c r="N32" s="40">
        <v>12600</v>
      </c>
      <c r="O32" s="39" t="s">
        <v>19</v>
      </c>
    </row>
    <row r="33" spans="1:15" s="31" customFormat="1" ht="13.5" x14ac:dyDescent="0.25">
      <c r="A33" s="39" t="s">
        <v>285</v>
      </c>
      <c r="B33" s="39" t="s">
        <v>286</v>
      </c>
      <c r="C33" s="39" t="s">
        <v>298</v>
      </c>
      <c r="D33" s="32">
        <v>2026</v>
      </c>
      <c r="E33" s="39" t="s">
        <v>125</v>
      </c>
      <c r="F33" s="32">
        <v>2</v>
      </c>
      <c r="G33" s="33" t="s">
        <v>108</v>
      </c>
      <c r="H33" s="39" t="s">
        <v>107</v>
      </c>
      <c r="I33" s="32">
        <v>60</v>
      </c>
      <c r="J33" s="32">
        <v>10</v>
      </c>
      <c r="K33" s="32">
        <v>70</v>
      </c>
      <c r="L33" s="32">
        <v>40</v>
      </c>
      <c r="M33" s="39" t="s">
        <v>128</v>
      </c>
      <c r="N33" s="40">
        <v>12600</v>
      </c>
      <c r="O33" s="39" t="s">
        <v>19</v>
      </c>
    </row>
    <row r="34" spans="1:15" s="31" customFormat="1" ht="27" x14ac:dyDescent="0.25">
      <c r="A34" s="39" t="s">
        <v>285</v>
      </c>
      <c r="B34" s="39" t="s">
        <v>286</v>
      </c>
      <c r="C34" s="39" t="s">
        <v>316</v>
      </c>
      <c r="D34" s="32">
        <v>2026</v>
      </c>
      <c r="E34" s="39" t="s">
        <v>125</v>
      </c>
      <c r="F34" s="32">
        <v>2</v>
      </c>
      <c r="G34" s="33" t="s">
        <v>318</v>
      </c>
      <c r="H34" s="39" t="s">
        <v>317</v>
      </c>
      <c r="I34" s="32">
        <v>90</v>
      </c>
      <c r="J34" s="32">
        <v>10</v>
      </c>
      <c r="K34" s="32">
        <v>100</v>
      </c>
      <c r="L34" s="32">
        <v>40</v>
      </c>
      <c r="M34" s="39" t="s">
        <v>128</v>
      </c>
      <c r="N34" s="40">
        <v>18000</v>
      </c>
      <c r="O34" s="39" t="s">
        <v>19</v>
      </c>
    </row>
    <row r="35" spans="1:15" s="31" customFormat="1" ht="13.5" x14ac:dyDescent="0.25">
      <c r="A35" s="39" t="s">
        <v>285</v>
      </c>
      <c r="B35" s="39" t="s">
        <v>286</v>
      </c>
      <c r="C35" s="39" t="s">
        <v>299</v>
      </c>
      <c r="D35" s="32">
        <v>2026</v>
      </c>
      <c r="E35" s="39" t="s">
        <v>125</v>
      </c>
      <c r="F35" s="32">
        <v>1</v>
      </c>
      <c r="G35" s="33" t="s">
        <v>112</v>
      </c>
      <c r="H35" s="39" t="s">
        <v>111</v>
      </c>
      <c r="I35" s="32">
        <v>60</v>
      </c>
      <c r="J35" s="32">
        <v>10</v>
      </c>
      <c r="K35" s="32">
        <v>70</v>
      </c>
      <c r="L35" s="32">
        <v>40</v>
      </c>
      <c r="M35" s="39" t="s">
        <v>128</v>
      </c>
      <c r="N35" s="40">
        <v>12600</v>
      </c>
      <c r="O35" s="39" t="s">
        <v>19</v>
      </c>
    </row>
    <row r="36" spans="1:15" s="31" customFormat="1" ht="27" x14ac:dyDescent="0.25">
      <c r="A36" s="39" t="s">
        <v>285</v>
      </c>
      <c r="B36" s="39" t="s">
        <v>286</v>
      </c>
      <c r="C36" s="39" t="s">
        <v>295</v>
      </c>
      <c r="D36" s="32">
        <v>2026</v>
      </c>
      <c r="E36" s="39" t="s">
        <v>125</v>
      </c>
      <c r="F36" s="32">
        <v>3</v>
      </c>
      <c r="G36" s="33" t="s">
        <v>297</v>
      </c>
      <c r="H36" s="39" t="s">
        <v>296</v>
      </c>
      <c r="I36" s="32">
        <v>100</v>
      </c>
      <c r="J36" s="32">
        <v>10</v>
      </c>
      <c r="K36" s="32">
        <v>110</v>
      </c>
      <c r="L36" s="32">
        <v>40</v>
      </c>
      <c r="M36" s="39" t="s">
        <v>128</v>
      </c>
      <c r="N36" s="40">
        <v>19800</v>
      </c>
      <c r="O36" s="39" t="s">
        <v>19</v>
      </c>
    </row>
    <row r="37" spans="1:15" s="31" customFormat="1" ht="13.5" x14ac:dyDescent="0.25">
      <c r="A37" s="39" t="s">
        <v>285</v>
      </c>
      <c r="B37" s="39" t="s">
        <v>286</v>
      </c>
      <c r="C37" s="39" t="s">
        <v>287</v>
      </c>
      <c r="D37" s="32">
        <v>2026</v>
      </c>
      <c r="E37" s="39" t="s">
        <v>125</v>
      </c>
      <c r="F37" s="32">
        <v>2</v>
      </c>
      <c r="G37" s="33" t="s">
        <v>25</v>
      </c>
      <c r="H37" s="39" t="s">
        <v>24</v>
      </c>
      <c r="I37" s="32">
        <v>60</v>
      </c>
      <c r="J37" s="32">
        <v>10</v>
      </c>
      <c r="K37" s="32">
        <v>70</v>
      </c>
      <c r="L37" s="32">
        <v>40</v>
      </c>
      <c r="M37" s="39" t="s">
        <v>128</v>
      </c>
      <c r="N37" s="40">
        <v>12600</v>
      </c>
      <c r="O37" s="39" t="s">
        <v>19</v>
      </c>
    </row>
    <row r="38" spans="1:15" s="31" customFormat="1" ht="13.5" x14ac:dyDescent="0.25">
      <c r="A38" s="39" t="s">
        <v>285</v>
      </c>
      <c r="B38" s="39" t="s">
        <v>286</v>
      </c>
      <c r="C38" s="39" t="s">
        <v>311</v>
      </c>
      <c r="D38" s="32">
        <v>2026</v>
      </c>
      <c r="E38" s="39" t="s">
        <v>125</v>
      </c>
      <c r="F38" s="32">
        <v>1</v>
      </c>
      <c r="G38" s="33" t="s">
        <v>68</v>
      </c>
      <c r="H38" s="39" t="s">
        <v>67</v>
      </c>
      <c r="I38" s="32">
        <v>150</v>
      </c>
      <c r="J38" s="32">
        <v>10</v>
      </c>
      <c r="K38" s="32">
        <v>160</v>
      </c>
      <c r="L38" s="32">
        <v>40</v>
      </c>
      <c r="M38" s="39" t="s">
        <v>128</v>
      </c>
      <c r="N38" s="40">
        <v>28800</v>
      </c>
      <c r="O38" s="39" t="s">
        <v>19</v>
      </c>
    </row>
    <row r="39" spans="1:15" s="31" customFormat="1" ht="13.5" x14ac:dyDescent="0.25">
      <c r="A39" s="39" t="s">
        <v>285</v>
      </c>
      <c r="B39" s="39" t="s">
        <v>286</v>
      </c>
      <c r="C39" s="39" t="s">
        <v>312</v>
      </c>
      <c r="D39" s="32">
        <v>2026</v>
      </c>
      <c r="E39" s="39" t="s">
        <v>125</v>
      </c>
      <c r="F39" s="32">
        <v>2</v>
      </c>
      <c r="G39" s="33" t="s">
        <v>232</v>
      </c>
      <c r="H39" s="39" t="s">
        <v>231</v>
      </c>
      <c r="I39" s="32">
        <v>240</v>
      </c>
      <c r="J39" s="32">
        <v>10</v>
      </c>
      <c r="K39" s="32">
        <v>250</v>
      </c>
      <c r="L39" s="32">
        <v>40</v>
      </c>
      <c r="M39" s="39" t="s">
        <v>128</v>
      </c>
      <c r="N39" s="40">
        <v>45000</v>
      </c>
      <c r="O39" s="39" t="s">
        <v>19</v>
      </c>
    </row>
    <row r="40" spans="1:15" s="31" customFormat="1" ht="13.5" x14ac:dyDescent="0.25">
      <c r="A40" s="39" t="s">
        <v>87</v>
      </c>
      <c r="B40" s="39" t="s">
        <v>88</v>
      </c>
      <c r="C40" s="39" t="s">
        <v>98</v>
      </c>
      <c r="D40" s="32">
        <v>2026</v>
      </c>
      <c r="E40" s="39" t="s">
        <v>3</v>
      </c>
      <c r="F40" s="32">
        <v>3</v>
      </c>
      <c r="G40" s="33" t="s">
        <v>100</v>
      </c>
      <c r="H40" s="39" t="s">
        <v>99</v>
      </c>
      <c r="I40" s="32">
        <v>60</v>
      </c>
      <c r="J40" s="32">
        <v>10</v>
      </c>
      <c r="K40" s="32">
        <v>70</v>
      </c>
      <c r="L40" s="32">
        <v>15</v>
      </c>
      <c r="M40" s="39" t="s">
        <v>6</v>
      </c>
      <c r="N40" s="40">
        <v>7638</v>
      </c>
      <c r="O40" s="39" t="s">
        <v>19</v>
      </c>
    </row>
    <row r="41" spans="1:15" s="31" customFormat="1" ht="27" x14ac:dyDescent="0.25">
      <c r="A41" s="39" t="s">
        <v>87</v>
      </c>
      <c r="B41" s="39" t="s">
        <v>88</v>
      </c>
      <c r="C41" s="39" t="s">
        <v>101</v>
      </c>
      <c r="D41" s="32">
        <v>2026</v>
      </c>
      <c r="E41" s="39" t="s">
        <v>3</v>
      </c>
      <c r="F41" s="32">
        <v>1</v>
      </c>
      <c r="G41" s="33" t="s">
        <v>103</v>
      </c>
      <c r="H41" s="39" t="s">
        <v>102</v>
      </c>
      <c r="I41" s="32">
        <v>60</v>
      </c>
      <c r="J41" s="32">
        <v>10</v>
      </c>
      <c r="K41" s="32">
        <v>70</v>
      </c>
      <c r="L41" s="32">
        <v>15</v>
      </c>
      <c r="M41" s="39" t="s">
        <v>6</v>
      </c>
      <c r="N41" s="40">
        <v>7638</v>
      </c>
      <c r="O41" s="39" t="s">
        <v>19</v>
      </c>
    </row>
    <row r="42" spans="1:15" s="31" customFormat="1" ht="13.5" x14ac:dyDescent="0.25">
      <c r="A42" s="39" t="s">
        <v>87</v>
      </c>
      <c r="B42" s="39" t="s">
        <v>88</v>
      </c>
      <c r="C42" s="39" t="s">
        <v>89</v>
      </c>
      <c r="D42" s="32">
        <v>2026</v>
      </c>
      <c r="E42" s="39" t="s">
        <v>3</v>
      </c>
      <c r="F42" s="32">
        <v>3</v>
      </c>
      <c r="G42" s="33" t="s">
        <v>91</v>
      </c>
      <c r="H42" s="39" t="s">
        <v>90</v>
      </c>
      <c r="I42" s="32">
        <v>230</v>
      </c>
      <c r="J42" s="32">
        <v>10</v>
      </c>
      <c r="K42" s="32">
        <v>240</v>
      </c>
      <c r="L42" s="32">
        <v>15</v>
      </c>
      <c r="M42" s="39" t="s">
        <v>6</v>
      </c>
      <c r="N42" s="40">
        <v>29691</v>
      </c>
      <c r="O42" s="39" t="s">
        <v>19</v>
      </c>
    </row>
    <row r="43" spans="1:15" s="31" customFormat="1" ht="13.5" x14ac:dyDescent="0.25">
      <c r="A43" s="39" t="s">
        <v>87</v>
      </c>
      <c r="B43" s="39" t="s">
        <v>88</v>
      </c>
      <c r="C43" s="39" t="s">
        <v>270</v>
      </c>
      <c r="D43" s="32">
        <v>2026</v>
      </c>
      <c r="E43" s="39" t="s">
        <v>3</v>
      </c>
      <c r="F43" s="32">
        <v>1</v>
      </c>
      <c r="G43" s="33" t="s">
        <v>5</v>
      </c>
      <c r="H43" s="39" t="s">
        <v>4</v>
      </c>
      <c r="I43" s="32">
        <v>125</v>
      </c>
      <c r="J43" s="32">
        <v>10</v>
      </c>
      <c r="K43" s="32">
        <v>135</v>
      </c>
      <c r="L43" s="32">
        <v>15</v>
      </c>
      <c r="M43" s="39" t="s">
        <v>6</v>
      </c>
      <c r="N43" s="40">
        <v>14843.25</v>
      </c>
      <c r="O43" s="39" t="s">
        <v>19</v>
      </c>
    </row>
    <row r="44" spans="1:15" s="31" customFormat="1" ht="13.5" x14ac:dyDescent="0.25">
      <c r="A44" s="39" t="s">
        <v>326</v>
      </c>
      <c r="B44" s="39" t="s">
        <v>327</v>
      </c>
      <c r="C44" s="39" t="s">
        <v>349</v>
      </c>
      <c r="D44" s="32">
        <v>2026</v>
      </c>
      <c r="E44" s="39" t="s">
        <v>3</v>
      </c>
      <c r="F44" s="33"/>
      <c r="G44" s="33" t="s">
        <v>351</v>
      </c>
      <c r="H44" s="39" t="s">
        <v>350</v>
      </c>
      <c r="I44" s="32">
        <v>40</v>
      </c>
      <c r="J44" s="32">
        <v>10</v>
      </c>
      <c r="K44" s="32">
        <v>50</v>
      </c>
      <c r="L44" s="32">
        <v>15</v>
      </c>
      <c r="M44" s="39" t="s">
        <v>329</v>
      </c>
      <c r="N44" s="40">
        <v>5421</v>
      </c>
      <c r="O44" s="39" t="s">
        <v>19</v>
      </c>
    </row>
    <row r="45" spans="1:15" s="31" customFormat="1" ht="13.5" x14ac:dyDescent="0.25">
      <c r="A45" s="39" t="s">
        <v>326</v>
      </c>
      <c r="B45" s="39" t="s">
        <v>327</v>
      </c>
      <c r="C45" s="39" t="s">
        <v>328</v>
      </c>
      <c r="D45" s="32">
        <v>2026</v>
      </c>
      <c r="E45" s="39" t="s">
        <v>3</v>
      </c>
      <c r="F45" s="32">
        <v>1</v>
      </c>
      <c r="G45" s="33" t="s">
        <v>5</v>
      </c>
      <c r="H45" s="39" t="s">
        <v>4</v>
      </c>
      <c r="I45" s="32">
        <v>125</v>
      </c>
      <c r="J45" s="32">
        <v>10</v>
      </c>
      <c r="K45" s="32">
        <v>135</v>
      </c>
      <c r="L45" s="32">
        <v>15</v>
      </c>
      <c r="M45" s="39" t="s">
        <v>329</v>
      </c>
      <c r="N45" s="40">
        <v>14843.25</v>
      </c>
      <c r="O45" s="39" t="s">
        <v>19</v>
      </c>
    </row>
    <row r="46" spans="1:15" s="31" customFormat="1" ht="13.5" x14ac:dyDescent="0.25">
      <c r="A46" s="39" t="s">
        <v>326</v>
      </c>
      <c r="B46" s="39" t="s">
        <v>327</v>
      </c>
      <c r="C46" s="39" t="s">
        <v>332</v>
      </c>
      <c r="D46" s="32">
        <v>2026</v>
      </c>
      <c r="E46" s="39" t="s">
        <v>3</v>
      </c>
      <c r="F46" s="32">
        <v>1</v>
      </c>
      <c r="G46" s="33" t="s">
        <v>121</v>
      </c>
      <c r="H46" s="39" t="s">
        <v>120</v>
      </c>
      <c r="I46" s="32">
        <v>60</v>
      </c>
      <c r="J46" s="32">
        <v>10</v>
      </c>
      <c r="K46" s="32">
        <v>70</v>
      </c>
      <c r="L46" s="32">
        <v>15</v>
      </c>
      <c r="M46" s="39" t="s">
        <v>329</v>
      </c>
      <c r="N46" s="40">
        <v>7638</v>
      </c>
      <c r="O46" s="39" t="s">
        <v>19</v>
      </c>
    </row>
    <row r="47" spans="1:15" s="31" customFormat="1" ht="27" x14ac:dyDescent="0.25">
      <c r="A47" s="39" t="s">
        <v>326</v>
      </c>
      <c r="B47" s="39" t="s">
        <v>327</v>
      </c>
      <c r="C47" s="39" t="s">
        <v>331</v>
      </c>
      <c r="D47" s="32">
        <v>2026</v>
      </c>
      <c r="E47" s="39" t="s">
        <v>3</v>
      </c>
      <c r="F47" s="32">
        <v>2</v>
      </c>
      <c r="G47" s="33" t="s">
        <v>118</v>
      </c>
      <c r="H47" s="39" t="s">
        <v>117</v>
      </c>
      <c r="I47" s="32">
        <v>60</v>
      </c>
      <c r="J47" s="32">
        <v>10</v>
      </c>
      <c r="K47" s="32">
        <v>70</v>
      </c>
      <c r="L47" s="32">
        <v>15</v>
      </c>
      <c r="M47" s="39" t="s">
        <v>329</v>
      </c>
      <c r="N47" s="40">
        <v>8475</v>
      </c>
      <c r="O47" s="39" t="s">
        <v>19</v>
      </c>
    </row>
    <row r="48" spans="1:15" s="31" customFormat="1" ht="13.5" x14ac:dyDescent="0.25">
      <c r="A48" s="39" t="s">
        <v>60</v>
      </c>
      <c r="B48" s="39" t="s">
        <v>61</v>
      </c>
      <c r="C48" s="39" t="s">
        <v>62</v>
      </c>
      <c r="D48" s="32">
        <v>2026</v>
      </c>
      <c r="E48" s="39" t="s">
        <v>3</v>
      </c>
      <c r="F48" s="32">
        <v>1</v>
      </c>
      <c r="G48" s="33" t="s">
        <v>64</v>
      </c>
      <c r="H48" s="39" t="s">
        <v>63</v>
      </c>
      <c r="I48" s="32">
        <v>150</v>
      </c>
      <c r="J48" s="32">
        <v>10</v>
      </c>
      <c r="K48" s="32">
        <v>160</v>
      </c>
      <c r="L48" s="32">
        <v>15</v>
      </c>
      <c r="M48" s="39" t="s">
        <v>6</v>
      </c>
      <c r="N48" s="40">
        <v>15792</v>
      </c>
      <c r="O48" s="39" t="s">
        <v>19</v>
      </c>
    </row>
    <row r="49" spans="1:15" s="31" customFormat="1" ht="13.5" x14ac:dyDescent="0.25">
      <c r="A49" s="39" t="s">
        <v>60</v>
      </c>
      <c r="B49" s="39" t="s">
        <v>61</v>
      </c>
      <c r="C49" s="39" t="s">
        <v>78</v>
      </c>
      <c r="D49" s="32">
        <v>2026</v>
      </c>
      <c r="E49" s="39" t="s">
        <v>3</v>
      </c>
      <c r="F49" s="32">
        <v>1</v>
      </c>
      <c r="G49" s="33" t="s">
        <v>80</v>
      </c>
      <c r="H49" s="39" t="s">
        <v>79</v>
      </c>
      <c r="I49" s="32">
        <v>200</v>
      </c>
      <c r="J49" s="32">
        <v>10</v>
      </c>
      <c r="K49" s="32">
        <v>210</v>
      </c>
      <c r="L49" s="32">
        <v>15</v>
      </c>
      <c r="M49" s="39" t="s">
        <v>6</v>
      </c>
      <c r="N49" s="40">
        <v>25947</v>
      </c>
      <c r="O49" s="39" t="s">
        <v>19</v>
      </c>
    </row>
    <row r="50" spans="1:15" s="31" customFormat="1" ht="27" x14ac:dyDescent="0.25">
      <c r="A50" s="39" t="s">
        <v>143</v>
      </c>
      <c r="B50" s="39" t="s">
        <v>144</v>
      </c>
      <c r="C50" s="39" t="s">
        <v>145</v>
      </c>
      <c r="D50" s="32">
        <v>2026</v>
      </c>
      <c r="E50" s="39" t="s">
        <v>125</v>
      </c>
      <c r="F50" s="32">
        <v>1</v>
      </c>
      <c r="G50" s="33" t="s">
        <v>112</v>
      </c>
      <c r="H50" s="39" t="s">
        <v>111</v>
      </c>
      <c r="I50" s="32">
        <v>60</v>
      </c>
      <c r="J50" s="32">
        <v>10</v>
      </c>
      <c r="K50" s="32">
        <v>70</v>
      </c>
      <c r="L50" s="32">
        <v>40</v>
      </c>
      <c r="M50" s="39" t="s">
        <v>128</v>
      </c>
      <c r="N50" s="40">
        <v>12600</v>
      </c>
      <c r="O50" s="39" t="s">
        <v>19</v>
      </c>
    </row>
    <row r="51" spans="1:15" s="31" customFormat="1" ht="27" x14ac:dyDescent="0.25">
      <c r="A51" s="39" t="s">
        <v>143</v>
      </c>
      <c r="B51" s="39" t="s">
        <v>144</v>
      </c>
      <c r="C51" s="39" t="s">
        <v>281</v>
      </c>
      <c r="D51" s="32">
        <v>2026</v>
      </c>
      <c r="E51" s="39" t="s">
        <v>125</v>
      </c>
      <c r="F51" s="32">
        <v>3</v>
      </c>
      <c r="G51" s="33" t="s">
        <v>283</v>
      </c>
      <c r="H51" s="39" t="s">
        <v>282</v>
      </c>
      <c r="I51" s="32">
        <v>100</v>
      </c>
      <c r="J51" s="32">
        <v>10</v>
      </c>
      <c r="K51" s="32">
        <v>110</v>
      </c>
      <c r="L51" s="32">
        <v>40</v>
      </c>
      <c r="M51" s="39" t="s">
        <v>128</v>
      </c>
      <c r="N51" s="40">
        <v>19800</v>
      </c>
      <c r="O51" s="39" t="s">
        <v>19</v>
      </c>
    </row>
    <row r="52" spans="1:15" s="31" customFormat="1" ht="27" x14ac:dyDescent="0.25">
      <c r="A52" s="39" t="s">
        <v>143</v>
      </c>
      <c r="B52" s="39" t="s">
        <v>144</v>
      </c>
      <c r="C52" s="39" t="s">
        <v>284</v>
      </c>
      <c r="D52" s="32">
        <v>2026</v>
      </c>
      <c r="E52" s="39" t="s">
        <v>125</v>
      </c>
      <c r="F52" s="32">
        <v>1</v>
      </c>
      <c r="G52" s="33" t="s">
        <v>138</v>
      </c>
      <c r="H52" s="39" t="s">
        <v>137</v>
      </c>
      <c r="I52" s="32">
        <v>125</v>
      </c>
      <c r="J52" s="32">
        <v>10</v>
      </c>
      <c r="K52" s="32">
        <v>135</v>
      </c>
      <c r="L52" s="32">
        <v>40</v>
      </c>
      <c r="M52" s="39" t="s">
        <v>128</v>
      </c>
      <c r="N52" s="40">
        <v>24300</v>
      </c>
      <c r="O52" s="39" t="s">
        <v>19</v>
      </c>
    </row>
    <row r="53" spans="1:15" s="31" customFormat="1" ht="27" x14ac:dyDescent="0.25">
      <c r="A53" s="39" t="s">
        <v>143</v>
      </c>
      <c r="B53" s="39" t="s">
        <v>144</v>
      </c>
      <c r="C53" s="39" t="s">
        <v>356</v>
      </c>
      <c r="D53" s="32">
        <v>2026</v>
      </c>
      <c r="E53" s="39" t="s">
        <v>125</v>
      </c>
      <c r="F53" s="32">
        <v>1</v>
      </c>
      <c r="G53" s="33" t="s">
        <v>121</v>
      </c>
      <c r="H53" s="39" t="s">
        <v>120</v>
      </c>
      <c r="I53" s="32">
        <v>60</v>
      </c>
      <c r="J53" s="32">
        <v>10</v>
      </c>
      <c r="K53" s="32">
        <v>70</v>
      </c>
      <c r="L53" s="32">
        <v>40</v>
      </c>
      <c r="M53" s="39" t="s">
        <v>128</v>
      </c>
      <c r="N53" s="40">
        <v>12600</v>
      </c>
      <c r="O53" s="39" t="s">
        <v>19</v>
      </c>
    </row>
    <row r="54" spans="1:15" s="31" customFormat="1" ht="27" x14ac:dyDescent="0.25">
      <c r="A54" s="39" t="s">
        <v>143</v>
      </c>
      <c r="B54" s="39" t="s">
        <v>144</v>
      </c>
      <c r="C54" s="39" t="s">
        <v>280</v>
      </c>
      <c r="D54" s="32">
        <v>2026</v>
      </c>
      <c r="E54" s="39" t="s">
        <v>125</v>
      </c>
      <c r="F54" s="32">
        <v>1</v>
      </c>
      <c r="G54" s="33" t="s">
        <v>187</v>
      </c>
      <c r="H54" s="39" t="s">
        <v>186</v>
      </c>
      <c r="I54" s="32">
        <v>75</v>
      </c>
      <c r="J54" s="32">
        <v>10</v>
      </c>
      <c r="K54" s="32">
        <v>85</v>
      </c>
      <c r="L54" s="32">
        <v>40</v>
      </c>
      <c r="M54" s="39" t="s">
        <v>128</v>
      </c>
      <c r="N54" s="40">
        <v>15300</v>
      </c>
      <c r="O54" s="39" t="s">
        <v>19</v>
      </c>
    </row>
    <row r="55" spans="1:15" s="31" customFormat="1" ht="13.5" x14ac:dyDescent="0.25">
      <c r="A55" s="39" t="s">
        <v>122</v>
      </c>
      <c r="B55" s="39" t="s">
        <v>123</v>
      </c>
      <c r="C55" s="39" t="s">
        <v>271</v>
      </c>
      <c r="D55" s="32">
        <v>2026</v>
      </c>
      <c r="E55" s="39" t="s">
        <v>125</v>
      </c>
      <c r="F55" s="32">
        <v>1</v>
      </c>
      <c r="G55" s="33" t="s">
        <v>68</v>
      </c>
      <c r="H55" s="39" t="s">
        <v>67</v>
      </c>
      <c r="I55" s="32">
        <v>150</v>
      </c>
      <c r="J55" s="32">
        <v>10</v>
      </c>
      <c r="K55" s="32">
        <v>160</v>
      </c>
      <c r="L55" s="32">
        <v>40</v>
      </c>
      <c r="M55" s="39" t="s">
        <v>128</v>
      </c>
      <c r="N55" s="40">
        <v>28800</v>
      </c>
      <c r="O55" s="39" t="s">
        <v>19</v>
      </c>
    </row>
    <row r="56" spans="1:15" s="31" customFormat="1" ht="27" x14ac:dyDescent="0.25">
      <c r="A56" s="39" t="s">
        <v>122</v>
      </c>
      <c r="B56" s="39" t="s">
        <v>123</v>
      </c>
      <c r="C56" s="39" t="s">
        <v>136</v>
      </c>
      <c r="D56" s="32">
        <v>2026</v>
      </c>
      <c r="E56" s="39" t="s">
        <v>125</v>
      </c>
      <c r="F56" s="32">
        <v>1</v>
      </c>
      <c r="G56" s="33" t="s">
        <v>138</v>
      </c>
      <c r="H56" s="39" t="s">
        <v>137</v>
      </c>
      <c r="I56" s="32">
        <v>125</v>
      </c>
      <c r="J56" s="32">
        <v>10</v>
      </c>
      <c r="K56" s="32">
        <v>135</v>
      </c>
      <c r="L56" s="32">
        <v>40</v>
      </c>
      <c r="M56" s="39" t="s">
        <v>128</v>
      </c>
      <c r="N56" s="40">
        <v>24300</v>
      </c>
      <c r="O56" s="39" t="s">
        <v>19</v>
      </c>
    </row>
    <row r="57" spans="1:15" s="31" customFormat="1" ht="13.5" x14ac:dyDescent="0.25">
      <c r="A57" s="39" t="s">
        <v>122</v>
      </c>
      <c r="B57" s="39" t="s">
        <v>123</v>
      </c>
      <c r="C57" s="39" t="s">
        <v>124</v>
      </c>
      <c r="D57" s="32">
        <v>2026</v>
      </c>
      <c r="E57" s="39" t="s">
        <v>125</v>
      </c>
      <c r="F57" s="32">
        <v>1</v>
      </c>
      <c r="G57" s="33" t="s">
        <v>127</v>
      </c>
      <c r="H57" s="39" t="s">
        <v>126</v>
      </c>
      <c r="I57" s="32">
        <v>90</v>
      </c>
      <c r="J57" s="32">
        <v>10</v>
      </c>
      <c r="K57" s="32">
        <v>100</v>
      </c>
      <c r="L57" s="32">
        <v>40</v>
      </c>
      <c r="M57" s="39" t="s">
        <v>128</v>
      </c>
      <c r="N57" s="40">
        <v>18000</v>
      </c>
      <c r="O57" s="39" t="s">
        <v>19</v>
      </c>
    </row>
    <row r="58" spans="1:15" s="31" customFormat="1" ht="40.5" x14ac:dyDescent="0.25">
      <c r="A58" s="39" t="s">
        <v>122</v>
      </c>
      <c r="B58" s="39" t="s">
        <v>123</v>
      </c>
      <c r="C58" s="39" t="s">
        <v>130</v>
      </c>
      <c r="D58" s="32">
        <v>2026</v>
      </c>
      <c r="E58" s="39" t="s">
        <v>125</v>
      </c>
      <c r="F58" s="32">
        <v>2</v>
      </c>
      <c r="G58" s="33" t="s">
        <v>37</v>
      </c>
      <c r="H58" s="39" t="s">
        <v>36</v>
      </c>
      <c r="I58" s="32">
        <v>240</v>
      </c>
      <c r="J58" s="32">
        <v>10</v>
      </c>
      <c r="K58" s="32">
        <v>250</v>
      </c>
      <c r="L58" s="32">
        <v>40</v>
      </c>
      <c r="M58" s="39" t="s">
        <v>128</v>
      </c>
      <c r="N58" s="40">
        <v>45000</v>
      </c>
      <c r="O58" s="39" t="s">
        <v>19</v>
      </c>
    </row>
    <row r="59" spans="1:15" s="31" customFormat="1" ht="13.5" x14ac:dyDescent="0.25">
      <c r="A59" s="39" t="s">
        <v>8</v>
      </c>
      <c r="B59" s="39" t="s">
        <v>9</v>
      </c>
      <c r="C59" s="39" t="s">
        <v>269</v>
      </c>
      <c r="D59" s="32">
        <v>2026</v>
      </c>
      <c r="E59" s="39" t="s">
        <v>3</v>
      </c>
      <c r="F59" s="32">
        <v>1</v>
      </c>
      <c r="G59" s="33" t="s">
        <v>80</v>
      </c>
      <c r="H59" s="39" t="s">
        <v>79</v>
      </c>
      <c r="I59" s="32">
        <v>200</v>
      </c>
      <c r="J59" s="32">
        <v>10</v>
      </c>
      <c r="K59" s="32">
        <v>210</v>
      </c>
      <c r="L59" s="32">
        <v>15</v>
      </c>
      <c r="M59" s="39" t="s">
        <v>6</v>
      </c>
      <c r="N59" s="40">
        <v>25947</v>
      </c>
      <c r="O59" s="39" t="s">
        <v>7</v>
      </c>
    </row>
    <row r="60" spans="1:15" s="31" customFormat="1" ht="13.5" x14ac:dyDescent="0.25">
      <c r="A60" s="39" t="s">
        <v>8</v>
      </c>
      <c r="B60" s="39" t="s">
        <v>9</v>
      </c>
      <c r="C60" s="39" t="s">
        <v>66</v>
      </c>
      <c r="D60" s="32">
        <v>2026</v>
      </c>
      <c r="E60" s="39" t="s">
        <v>3</v>
      </c>
      <c r="F60" s="32">
        <v>1</v>
      </c>
      <c r="G60" s="33" t="s">
        <v>68</v>
      </c>
      <c r="H60" s="39" t="s">
        <v>67</v>
      </c>
      <c r="I60" s="32">
        <v>150</v>
      </c>
      <c r="J60" s="32">
        <v>10</v>
      </c>
      <c r="K60" s="32">
        <v>160</v>
      </c>
      <c r="L60" s="32">
        <v>15</v>
      </c>
      <c r="M60" s="39" t="s">
        <v>6</v>
      </c>
      <c r="N60" s="40">
        <v>17614.5</v>
      </c>
      <c r="O60" s="39" t="s">
        <v>7</v>
      </c>
    </row>
    <row r="61" spans="1:15" s="31" customFormat="1" ht="13.5" x14ac:dyDescent="0.25">
      <c r="A61" s="39" t="s">
        <v>8</v>
      </c>
      <c r="B61" s="39" t="s">
        <v>9</v>
      </c>
      <c r="C61" s="39" t="s">
        <v>57</v>
      </c>
      <c r="D61" s="32">
        <v>2026</v>
      </c>
      <c r="E61" s="39" t="s">
        <v>3</v>
      </c>
      <c r="F61" s="32">
        <v>1</v>
      </c>
      <c r="G61" s="33" t="s">
        <v>59</v>
      </c>
      <c r="H61" s="39" t="s">
        <v>58</v>
      </c>
      <c r="I61" s="32">
        <v>150</v>
      </c>
      <c r="J61" s="32">
        <v>10</v>
      </c>
      <c r="K61" s="32">
        <v>160</v>
      </c>
      <c r="L61" s="32">
        <v>15</v>
      </c>
      <c r="M61" s="39" t="s">
        <v>6</v>
      </c>
      <c r="N61" s="40">
        <v>17614.5</v>
      </c>
      <c r="O61" s="39" t="s">
        <v>7</v>
      </c>
    </row>
    <row r="62" spans="1:15" s="31" customFormat="1" ht="13.5" x14ac:dyDescent="0.25">
      <c r="A62" s="39" t="s">
        <v>8</v>
      </c>
      <c r="B62" s="39" t="s">
        <v>9</v>
      </c>
      <c r="C62" s="39" t="s">
        <v>10</v>
      </c>
      <c r="D62" s="32">
        <v>2026</v>
      </c>
      <c r="E62" s="39" t="s">
        <v>3</v>
      </c>
      <c r="F62" s="32">
        <v>1</v>
      </c>
      <c r="G62" s="33" t="s">
        <v>12</v>
      </c>
      <c r="H62" s="39" t="s">
        <v>11</v>
      </c>
      <c r="I62" s="32">
        <v>60</v>
      </c>
      <c r="J62" s="32">
        <v>10</v>
      </c>
      <c r="K62" s="32">
        <v>70</v>
      </c>
      <c r="L62" s="32">
        <v>15</v>
      </c>
      <c r="M62" s="39" t="s">
        <v>6</v>
      </c>
      <c r="N62" s="40">
        <v>8313</v>
      </c>
      <c r="O62" s="39" t="s">
        <v>7</v>
      </c>
    </row>
    <row r="63" spans="1:15" s="31" customFormat="1" ht="27" x14ac:dyDescent="0.25">
      <c r="A63" s="39" t="s">
        <v>8</v>
      </c>
      <c r="B63" s="39" t="s">
        <v>9</v>
      </c>
      <c r="C63" s="39" t="s">
        <v>48</v>
      </c>
      <c r="D63" s="32">
        <v>2026</v>
      </c>
      <c r="E63" s="39" t="s">
        <v>3</v>
      </c>
      <c r="F63" s="32">
        <v>1</v>
      </c>
      <c r="G63" s="33" t="s">
        <v>50</v>
      </c>
      <c r="H63" s="39" t="s">
        <v>49</v>
      </c>
      <c r="I63" s="32">
        <v>100</v>
      </c>
      <c r="J63" s="32">
        <v>10</v>
      </c>
      <c r="K63" s="32">
        <v>110</v>
      </c>
      <c r="L63" s="32">
        <v>15</v>
      </c>
      <c r="M63" s="39" t="s">
        <v>6</v>
      </c>
      <c r="N63" s="40">
        <v>10857</v>
      </c>
      <c r="O63" s="39" t="s">
        <v>7</v>
      </c>
    </row>
    <row r="64" spans="1:15" s="31" customFormat="1" ht="13.5" x14ac:dyDescent="0.25">
      <c r="A64" s="39" t="s">
        <v>8</v>
      </c>
      <c r="B64" s="39" t="s">
        <v>9</v>
      </c>
      <c r="C64" s="39" t="s">
        <v>84</v>
      </c>
      <c r="D64" s="32">
        <v>2026</v>
      </c>
      <c r="E64" s="39" t="s">
        <v>3</v>
      </c>
      <c r="F64" s="32">
        <v>1</v>
      </c>
      <c r="G64" s="33" t="s">
        <v>86</v>
      </c>
      <c r="H64" s="39" t="s">
        <v>85</v>
      </c>
      <c r="I64" s="32">
        <v>90</v>
      </c>
      <c r="J64" s="32">
        <v>10</v>
      </c>
      <c r="K64" s="32">
        <v>100</v>
      </c>
      <c r="L64" s="32">
        <v>15</v>
      </c>
      <c r="M64" s="39" t="s">
        <v>6</v>
      </c>
      <c r="N64" s="40">
        <v>10869</v>
      </c>
      <c r="O64" s="39" t="s">
        <v>7</v>
      </c>
    </row>
    <row r="65" spans="1:15" s="31" customFormat="1" ht="13.5" x14ac:dyDescent="0.25">
      <c r="A65" s="39" t="s">
        <v>345</v>
      </c>
      <c r="B65" s="39" t="s">
        <v>346</v>
      </c>
      <c r="C65" s="39" t="s">
        <v>347</v>
      </c>
      <c r="D65" s="32">
        <v>2026</v>
      </c>
      <c r="E65" s="39" t="s">
        <v>3</v>
      </c>
      <c r="F65" s="32">
        <v>2</v>
      </c>
      <c r="G65" s="33" t="s">
        <v>235</v>
      </c>
      <c r="H65" s="39" t="s">
        <v>234</v>
      </c>
      <c r="I65" s="32">
        <v>240</v>
      </c>
      <c r="J65" s="32">
        <v>10</v>
      </c>
      <c r="K65" s="32">
        <v>250</v>
      </c>
      <c r="L65" s="32">
        <v>15</v>
      </c>
      <c r="M65" s="39" t="s">
        <v>6</v>
      </c>
      <c r="N65" s="40">
        <v>27591</v>
      </c>
      <c r="O65" s="39" t="s">
        <v>7</v>
      </c>
    </row>
    <row r="66" spans="1:15" s="31" customFormat="1" ht="27" x14ac:dyDescent="0.25">
      <c r="A66" s="39" t="s">
        <v>147</v>
      </c>
      <c r="B66" s="39" t="s">
        <v>148</v>
      </c>
      <c r="C66" s="39" t="s">
        <v>375</v>
      </c>
      <c r="D66" s="32">
        <v>2026</v>
      </c>
      <c r="E66" s="39" t="s">
        <v>3</v>
      </c>
      <c r="F66" s="32">
        <v>1</v>
      </c>
      <c r="G66" s="33" t="s">
        <v>377</v>
      </c>
      <c r="H66" s="39" t="s">
        <v>376</v>
      </c>
      <c r="I66" s="32">
        <v>280</v>
      </c>
      <c r="J66" s="32">
        <v>10</v>
      </c>
      <c r="K66" s="32">
        <v>290</v>
      </c>
      <c r="L66" s="32">
        <v>15</v>
      </c>
      <c r="M66" s="39" t="s">
        <v>6</v>
      </c>
      <c r="N66" s="40">
        <v>42207</v>
      </c>
      <c r="O66" s="39" t="s">
        <v>7</v>
      </c>
    </row>
    <row r="67" spans="1:15" s="31" customFormat="1" ht="27" x14ac:dyDescent="0.25">
      <c r="A67" s="39" t="s">
        <v>147</v>
      </c>
      <c r="B67" s="39" t="s">
        <v>148</v>
      </c>
      <c r="C67" s="39" t="s">
        <v>149</v>
      </c>
      <c r="D67" s="32">
        <v>2026</v>
      </c>
      <c r="E67" s="39" t="s">
        <v>3</v>
      </c>
      <c r="F67" s="32">
        <v>2</v>
      </c>
      <c r="G67" s="33" t="s">
        <v>151</v>
      </c>
      <c r="H67" s="39" t="s">
        <v>150</v>
      </c>
      <c r="I67" s="32">
        <v>76</v>
      </c>
      <c r="J67" s="32">
        <v>10</v>
      </c>
      <c r="K67" s="32">
        <v>86</v>
      </c>
      <c r="L67" s="32">
        <v>15</v>
      </c>
      <c r="M67" s="39" t="s">
        <v>6</v>
      </c>
      <c r="N67" s="40">
        <v>11225.4</v>
      </c>
      <c r="O67" s="39" t="s">
        <v>7</v>
      </c>
    </row>
    <row r="68" spans="1:15" s="31" customFormat="1" ht="27" x14ac:dyDescent="0.25">
      <c r="A68" s="39" t="s">
        <v>147</v>
      </c>
      <c r="B68" s="39" t="s">
        <v>148</v>
      </c>
      <c r="C68" s="39" t="s">
        <v>333</v>
      </c>
      <c r="D68" s="32">
        <v>2026</v>
      </c>
      <c r="E68" s="39" t="s">
        <v>3</v>
      </c>
      <c r="F68" s="32">
        <v>1</v>
      </c>
      <c r="G68" s="33" t="s">
        <v>335</v>
      </c>
      <c r="H68" s="39" t="s">
        <v>334</v>
      </c>
      <c r="I68" s="32">
        <v>116</v>
      </c>
      <c r="J68" s="32">
        <v>10</v>
      </c>
      <c r="K68" s="32">
        <v>126</v>
      </c>
      <c r="L68" s="32">
        <v>15</v>
      </c>
      <c r="M68" s="39" t="s">
        <v>6</v>
      </c>
      <c r="N68" s="40">
        <v>13723.8</v>
      </c>
      <c r="O68" s="39" t="s">
        <v>7</v>
      </c>
    </row>
    <row r="69" spans="1:15" s="31" customFormat="1" ht="27" x14ac:dyDescent="0.25">
      <c r="A69" s="39" t="s">
        <v>147</v>
      </c>
      <c r="B69" s="39" t="s">
        <v>148</v>
      </c>
      <c r="C69" s="39" t="s">
        <v>153</v>
      </c>
      <c r="D69" s="32">
        <v>2026</v>
      </c>
      <c r="E69" s="39" t="s">
        <v>3</v>
      </c>
      <c r="F69" s="32">
        <v>1</v>
      </c>
      <c r="G69" s="33" t="s">
        <v>155</v>
      </c>
      <c r="H69" s="39" t="s">
        <v>154</v>
      </c>
      <c r="I69" s="32">
        <v>60</v>
      </c>
      <c r="J69" s="32">
        <v>10</v>
      </c>
      <c r="K69" s="32">
        <v>70</v>
      </c>
      <c r="L69" s="32">
        <v>15</v>
      </c>
      <c r="M69" s="39" t="s">
        <v>6</v>
      </c>
      <c r="N69" s="40">
        <v>7575</v>
      </c>
      <c r="O69" s="39" t="s">
        <v>7</v>
      </c>
    </row>
    <row r="70" spans="1:15" s="31" customFormat="1" ht="13.5" x14ac:dyDescent="0.25">
      <c r="A70" s="39" t="s">
        <v>147</v>
      </c>
      <c r="B70" s="39" t="s">
        <v>148</v>
      </c>
      <c r="C70" s="39" t="s">
        <v>336</v>
      </c>
      <c r="D70" s="32">
        <v>2026</v>
      </c>
      <c r="E70" s="39" t="s">
        <v>3</v>
      </c>
      <c r="F70" s="32">
        <v>2</v>
      </c>
      <c r="G70" s="33" t="s">
        <v>338</v>
      </c>
      <c r="H70" s="39" t="s">
        <v>337</v>
      </c>
      <c r="I70" s="32">
        <v>240</v>
      </c>
      <c r="J70" s="32">
        <v>10</v>
      </c>
      <c r="K70" s="32">
        <v>250</v>
      </c>
      <c r="L70" s="32">
        <v>15</v>
      </c>
      <c r="M70" s="39" t="s">
        <v>6</v>
      </c>
      <c r="N70" s="40">
        <v>33675</v>
      </c>
      <c r="O70" s="39" t="s">
        <v>7</v>
      </c>
    </row>
    <row r="71" spans="1:15" s="31" customFormat="1" ht="27" x14ac:dyDescent="0.25">
      <c r="A71" s="39" t="s">
        <v>289</v>
      </c>
      <c r="B71" s="39" t="s">
        <v>290</v>
      </c>
      <c r="C71" s="39" t="s">
        <v>310</v>
      </c>
      <c r="D71" s="32">
        <v>2026</v>
      </c>
      <c r="E71" s="39" t="s">
        <v>125</v>
      </c>
      <c r="F71" s="32">
        <v>1</v>
      </c>
      <c r="G71" s="33" t="s">
        <v>64</v>
      </c>
      <c r="H71" s="39" t="s">
        <v>63</v>
      </c>
      <c r="I71" s="32">
        <v>150</v>
      </c>
      <c r="J71" s="32">
        <v>10</v>
      </c>
      <c r="K71" s="32">
        <v>160</v>
      </c>
      <c r="L71" s="32">
        <v>40</v>
      </c>
      <c r="M71" s="39" t="s">
        <v>6</v>
      </c>
      <c r="N71" s="40">
        <v>28800</v>
      </c>
      <c r="O71" s="39" t="s">
        <v>19</v>
      </c>
    </row>
    <row r="72" spans="1:15" s="31" customFormat="1" ht="27" x14ac:dyDescent="0.25">
      <c r="A72" s="39" t="s">
        <v>289</v>
      </c>
      <c r="B72" s="39" t="s">
        <v>290</v>
      </c>
      <c r="C72" s="39" t="s">
        <v>300</v>
      </c>
      <c r="D72" s="32">
        <v>2026</v>
      </c>
      <c r="E72" s="39" t="s">
        <v>125</v>
      </c>
      <c r="F72" s="32">
        <v>3</v>
      </c>
      <c r="G72" s="33" t="s">
        <v>302</v>
      </c>
      <c r="H72" s="39" t="s">
        <v>301</v>
      </c>
      <c r="I72" s="32">
        <v>130</v>
      </c>
      <c r="J72" s="32">
        <v>10</v>
      </c>
      <c r="K72" s="32">
        <v>140</v>
      </c>
      <c r="L72" s="32">
        <v>40</v>
      </c>
      <c r="M72" s="39" t="s">
        <v>6</v>
      </c>
      <c r="N72" s="40">
        <v>25200</v>
      </c>
      <c r="O72" s="39" t="s">
        <v>19</v>
      </c>
    </row>
    <row r="73" spans="1:15" s="31" customFormat="1" ht="27" x14ac:dyDescent="0.25">
      <c r="A73" s="39" t="s">
        <v>289</v>
      </c>
      <c r="B73" s="39" t="s">
        <v>290</v>
      </c>
      <c r="C73" s="39" t="s">
        <v>291</v>
      </c>
      <c r="D73" s="32">
        <v>2026</v>
      </c>
      <c r="E73" s="39" t="s">
        <v>125</v>
      </c>
      <c r="F73" s="32">
        <v>1</v>
      </c>
      <c r="G73" s="33" t="s">
        <v>293</v>
      </c>
      <c r="H73" s="39" t="s">
        <v>292</v>
      </c>
      <c r="I73" s="32">
        <v>75</v>
      </c>
      <c r="J73" s="32">
        <v>10</v>
      </c>
      <c r="K73" s="32">
        <v>85</v>
      </c>
      <c r="L73" s="32">
        <v>40</v>
      </c>
      <c r="M73" s="39" t="s">
        <v>6</v>
      </c>
      <c r="N73" s="40">
        <v>15300</v>
      </c>
      <c r="O73" s="39" t="s">
        <v>19</v>
      </c>
    </row>
    <row r="74" spans="1:15" s="31" customFormat="1" ht="27" x14ac:dyDescent="0.25">
      <c r="A74" s="39" t="s">
        <v>289</v>
      </c>
      <c r="B74" s="39" t="s">
        <v>290</v>
      </c>
      <c r="C74" s="39" t="s">
        <v>313</v>
      </c>
      <c r="D74" s="32">
        <v>2026</v>
      </c>
      <c r="E74" s="39" t="s">
        <v>125</v>
      </c>
      <c r="F74" s="32">
        <v>3</v>
      </c>
      <c r="G74" s="33" t="s">
        <v>315</v>
      </c>
      <c r="H74" s="39" t="s">
        <v>314</v>
      </c>
      <c r="I74" s="32">
        <v>60</v>
      </c>
      <c r="J74" s="32">
        <v>10</v>
      </c>
      <c r="K74" s="32">
        <v>70</v>
      </c>
      <c r="L74" s="32">
        <v>40</v>
      </c>
      <c r="M74" s="39" t="s">
        <v>6</v>
      </c>
      <c r="N74" s="40">
        <v>12600</v>
      </c>
      <c r="O74" s="39" t="s">
        <v>19</v>
      </c>
    </row>
    <row r="75" spans="1:15" s="31" customFormat="1" ht="27" x14ac:dyDescent="0.25">
      <c r="A75" s="39" t="s">
        <v>289</v>
      </c>
      <c r="B75" s="39" t="s">
        <v>290</v>
      </c>
      <c r="C75" s="39" t="s">
        <v>307</v>
      </c>
      <c r="D75" s="32">
        <v>2026</v>
      </c>
      <c r="E75" s="39" t="s">
        <v>125</v>
      </c>
      <c r="F75" s="32">
        <v>2</v>
      </c>
      <c r="G75" s="33" t="s">
        <v>309</v>
      </c>
      <c r="H75" s="39" t="s">
        <v>308</v>
      </c>
      <c r="I75" s="32">
        <v>220</v>
      </c>
      <c r="J75" s="32">
        <v>10</v>
      </c>
      <c r="K75" s="32">
        <v>230</v>
      </c>
      <c r="L75" s="32">
        <v>40</v>
      </c>
      <c r="M75" s="39" t="s">
        <v>6</v>
      </c>
      <c r="N75" s="40">
        <v>41400</v>
      </c>
      <c r="O75" s="39" t="s">
        <v>19</v>
      </c>
    </row>
    <row r="76" spans="1:15" s="31" customFormat="1" ht="40.5" x14ac:dyDescent="0.25">
      <c r="A76" s="39" t="s">
        <v>92</v>
      </c>
      <c r="B76" s="39" t="s">
        <v>93</v>
      </c>
      <c r="C76" s="39" t="s">
        <v>94</v>
      </c>
      <c r="D76" s="32">
        <v>2026</v>
      </c>
      <c r="E76" s="39" t="s">
        <v>3</v>
      </c>
      <c r="F76" s="32">
        <v>2</v>
      </c>
      <c r="G76" s="33" t="s">
        <v>96</v>
      </c>
      <c r="H76" s="39" t="s">
        <v>95</v>
      </c>
      <c r="I76" s="32">
        <v>100</v>
      </c>
      <c r="J76" s="32">
        <v>10</v>
      </c>
      <c r="K76" s="32">
        <v>110</v>
      </c>
      <c r="L76" s="32">
        <v>15</v>
      </c>
      <c r="M76" s="39" t="s">
        <v>6</v>
      </c>
      <c r="N76" s="40">
        <v>11967</v>
      </c>
      <c r="O76" s="39" t="s">
        <v>19</v>
      </c>
    </row>
    <row r="77" spans="1:15" s="31" customFormat="1" ht="13.5" x14ac:dyDescent="0.25">
      <c r="A77" s="39" t="s">
        <v>92</v>
      </c>
      <c r="B77" s="39" t="s">
        <v>93</v>
      </c>
      <c r="C77" s="39" t="s">
        <v>139</v>
      </c>
      <c r="D77" s="32">
        <v>2026</v>
      </c>
      <c r="E77" s="39" t="s">
        <v>3</v>
      </c>
      <c r="F77" s="32">
        <v>1</v>
      </c>
      <c r="G77" s="33" t="s">
        <v>141</v>
      </c>
      <c r="H77" s="39" t="s">
        <v>140</v>
      </c>
      <c r="I77" s="32">
        <v>150</v>
      </c>
      <c r="J77" s="32">
        <v>10</v>
      </c>
      <c r="K77" s="32">
        <v>160</v>
      </c>
      <c r="L77" s="32">
        <v>15</v>
      </c>
      <c r="M77" s="39" t="s">
        <v>142</v>
      </c>
      <c r="N77" s="40">
        <v>19302</v>
      </c>
      <c r="O77" s="39" t="s">
        <v>19</v>
      </c>
    </row>
    <row r="78" spans="1:15" s="31" customFormat="1" ht="27" x14ac:dyDescent="0.25">
      <c r="A78" s="39" t="s">
        <v>92</v>
      </c>
      <c r="B78" s="39" t="s">
        <v>93</v>
      </c>
      <c r="C78" s="39" t="s">
        <v>741</v>
      </c>
      <c r="D78" s="32">
        <v>2026</v>
      </c>
      <c r="E78" s="39" t="s">
        <v>125</v>
      </c>
      <c r="F78" s="32">
        <v>1</v>
      </c>
      <c r="G78" s="33" t="s">
        <v>804</v>
      </c>
      <c r="H78" s="39" t="s">
        <v>742</v>
      </c>
      <c r="I78" s="32">
        <v>100</v>
      </c>
      <c r="J78" s="32">
        <v>10</v>
      </c>
      <c r="K78" s="32">
        <v>110</v>
      </c>
      <c r="L78" s="32">
        <v>40</v>
      </c>
      <c r="M78" s="39" t="s">
        <v>6</v>
      </c>
      <c r="N78" s="40">
        <v>19800</v>
      </c>
      <c r="O78" s="39" t="s">
        <v>19</v>
      </c>
    </row>
    <row r="79" spans="1:15" s="31" customFormat="1" ht="13.5" x14ac:dyDescent="0.25">
      <c r="A79" s="39" t="s">
        <v>276</v>
      </c>
      <c r="B79" s="39" t="s">
        <v>277</v>
      </c>
      <c r="C79" s="39" t="s">
        <v>278</v>
      </c>
      <c r="D79" s="32">
        <v>2026</v>
      </c>
      <c r="E79" s="39" t="s">
        <v>125</v>
      </c>
      <c r="F79" s="32">
        <v>2</v>
      </c>
      <c r="G79" s="33" t="s">
        <v>232</v>
      </c>
      <c r="H79" s="39" t="s">
        <v>231</v>
      </c>
      <c r="I79" s="32">
        <v>240</v>
      </c>
      <c r="J79" s="32">
        <v>10</v>
      </c>
      <c r="K79" s="32">
        <v>250</v>
      </c>
      <c r="L79" s="32">
        <v>40</v>
      </c>
      <c r="M79" s="39" t="s">
        <v>6</v>
      </c>
      <c r="N79" s="40">
        <v>45000</v>
      </c>
      <c r="O79" s="39" t="s">
        <v>19</v>
      </c>
    </row>
    <row r="80" spans="1:15" s="31" customFormat="1" ht="40.5" x14ac:dyDescent="0.25">
      <c r="A80" s="39" t="s">
        <v>33</v>
      </c>
      <c r="B80" s="39" t="s">
        <v>34</v>
      </c>
      <c r="C80" s="39" t="s">
        <v>35</v>
      </c>
      <c r="D80" s="32">
        <v>2026</v>
      </c>
      <c r="E80" s="39" t="s">
        <v>3</v>
      </c>
      <c r="F80" s="32">
        <v>2</v>
      </c>
      <c r="G80" s="33" t="s">
        <v>37</v>
      </c>
      <c r="H80" s="39" t="s">
        <v>36</v>
      </c>
      <c r="I80" s="32">
        <v>240</v>
      </c>
      <c r="J80" s="32">
        <v>10</v>
      </c>
      <c r="K80" s="32">
        <v>250</v>
      </c>
      <c r="L80" s="32">
        <v>15</v>
      </c>
      <c r="M80" s="39" t="s">
        <v>6</v>
      </c>
      <c r="N80" s="40">
        <v>27591</v>
      </c>
      <c r="O80" s="39" t="s">
        <v>19</v>
      </c>
    </row>
    <row r="81" spans="1:15" s="31" customFormat="1" ht="40.5" x14ac:dyDescent="0.25">
      <c r="A81" s="39" t="s">
        <v>33</v>
      </c>
      <c r="B81" s="39" t="s">
        <v>34</v>
      </c>
      <c r="C81" s="39" t="s">
        <v>39</v>
      </c>
      <c r="D81" s="32">
        <v>2026</v>
      </c>
      <c r="E81" s="39" t="s">
        <v>3</v>
      </c>
      <c r="F81" s="32">
        <v>3</v>
      </c>
      <c r="G81" s="33" t="s">
        <v>41</v>
      </c>
      <c r="H81" s="39" t="s">
        <v>40</v>
      </c>
      <c r="I81" s="32">
        <v>400</v>
      </c>
      <c r="J81" s="32">
        <v>10</v>
      </c>
      <c r="K81" s="32">
        <v>410</v>
      </c>
      <c r="L81" s="32">
        <v>15</v>
      </c>
      <c r="M81" s="39" t="s">
        <v>6</v>
      </c>
      <c r="N81" s="40">
        <v>45327</v>
      </c>
      <c r="O81" s="39" t="s">
        <v>19</v>
      </c>
    </row>
    <row r="82" spans="1:15" s="31" customFormat="1" ht="13.5" x14ac:dyDescent="0.25">
      <c r="A82" s="39" t="s">
        <v>357</v>
      </c>
      <c r="B82" s="39" t="s">
        <v>358</v>
      </c>
      <c r="C82" s="39" t="s">
        <v>371</v>
      </c>
      <c r="D82" s="32">
        <v>2026</v>
      </c>
      <c r="E82" s="39" t="s">
        <v>125</v>
      </c>
      <c r="F82" s="32">
        <v>1</v>
      </c>
      <c r="G82" s="33" t="s">
        <v>373</v>
      </c>
      <c r="H82" s="39" t="s">
        <v>372</v>
      </c>
      <c r="I82" s="32">
        <v>65</v>
      </c>
      <c r="J82" s="32">
        <v>10</v>
      </c>
      <c r="K82" s="32">
        <v>75</v>
      </c>
      <c r="L82" s="32">
        <v>40</v>
      </c>
      <c r="M82" s="39" t="s">
        <v>128</v>
      </c>
      <c r="N82" s="40">
        <v>13500</v>
      </c>
      <c r="O82" s="39" t="s">
        <v>19</v>
      </c>
    </row>
    <row r="83" spans="1:15" s="31" customFormat="1" ht="13.5" x14ac:dyDescent="0.25">
      <c r="A83" s="39" t="s">
        <v>357</v>
      </c>
      <c r="B83" s="39" t="s">
        <v>358</v>
      </c>
      <c r="C83" s="39" t="s">
        <v>363</v>
      </c>
      <c r="D83" s="32">
        <v>2026</v>
      </c>
      <c r="E83" s="39" t="s">
        <v>125</v>
      </c>
      <c r="F83" s="32">
        <v>1</v>
      </c>
      <c r="G83" s="33" t="s">
        <v>365</v>
      </c>
      <c r="H83" s="39" t="s">
        <v>364</v>
      </c>
      <c r="I83" s="32">
        <v>60</v>
      </c>
      <c r="J83" s="32">
        <v>10</v>
      </c>
      <c r="K83" s="32">
        <v>70</v>
      </c>
      <c r="L83" s="32">
        <v>40</v>
      </c>
      <c r="M83" s="39" t="s">
        <v>128</v>
      </c>
      <c r="N83" s="40">
        <v>12600</v>
      </c>
      <c r="O83" s="39" t="s">
        <v>19</v>
      </c>
    </row>
    <row r="84" spans="1:15" s="31" customFormat="1" ht="27" x14ac:dyDescent="0.25">
      <c r="A84" s="39" t="s">
        <v>357</v>
      </c>
      <c r="B84" s="39" t="s">
        <v>358</v>
      </c>
      <c r="C84" s="39" t="s">
        <v>374</v>
      </c>
      <c r="D84" s="32">
        <v>2026</v>
      </c>
      <c r="E84" s="39" t="s">
        <v>125</v>
      </c>
      <c r="F84" s="32">
        <v>1</v>
      </c>
      <c r="G84" s="33" t="s">
        <v>196</v>
      </c>
      <c r="H84" s="39" t="s">
        <v>195</v>
      </c>
      <c r="I84" s="32">
        <v>65</v>
      </c>
      <c r="J84" s="32">
        <v>10</v>
      </c>
      <c r="K84" s="32">
        <v>75</v>
      </c>
      <c r="L84" s="32">
        <v>40</v>
      </c>
      <c r="M84" s="39" t="s">
        <v>128</v>
      </c>
      <c r="N84" s="40">
        <v>13500</v>
      </c>
      <c r="O84" s="39" t="s">
        <v>19</v>
      </c>
    </row>
    <row r="85" spans="1:15" s="31" customFormat="1" ht="27" x14ac:dyDescent="0.25">
      <c r="A85" s="39" t="s">
        <v>357</v>
      </c>
      <c r="B85" s="39" t="s">
        <v>358</v>
      </c>
      <c r="C85" s="39" t="s">
        <v>366</v>
      </c>
      <c r="D85" s="32">
        <v>2026</v>
      </c>
      <c r="E85" s="39" t="s">
        <v>125</v>
      </c>
      <c r="F85" s="32">
        <v>1</v>
      </c>
      <c r="G85" s="33" t="s">
        <v>368</v>
      </c>
      <c r="H85" s="39" t="s">
        <v>367</v>
      </c>
      <c r="I85" s="32">
        <v>75</v>
      </c>
      <c r="J85" s="32">
        <v>10</v>
      </c>
      <c r="K85" s="32">
        <v>85</v>
      </c>
      <c r="L85" s="32">
        <v>40</v>
      </c>
      <c r="M85" s="39" t="s">
        <v>128</v>
      </c>
      <c r="N85" s="40">
        <v>15300</v>
      </c>
      <c r="O85" s="39" t="s">
        <v>19</v>
      </c>
    </row>
    <row r="86" spans="1:15" s="31" customFormat="1" ht="27" x14ac:dyDescent="0.25">
      <c r="A86" s="39" t="s">
        <v>357</v>
      </c>
      <c r="B86" s="39" t="s">
        <v>358</v>
      </c>
      <c r="C86" s="39" t="s">
        <v>359</v>
      </c>
      <c r="D86" s="32">
        <v>2026</v>
      </c>
      <c r="E86" s="39" t="s">
        <v>125</v>
      </c>
      <c r="F86" s="32">
        <v>1</v>
      </c>
      <c r="G86" s="33" t="s">
        <v>361</v>
      </c>
      <c r="H86" s="39" t="s">
        <v>360</v>
      </c>
      <c r="I86" s="32">
        <v>75</v>
      </c>
      <c r="J86" s="32">
        <v>10</v>
      </c>
      <c r="K86" s="32">
        <v>85</v>
      </c>
      <c r="L86" s="32">
        <v>40</v>
      </c>
      <c r="M86" s="39" t="s">
        <v>128</v>
      </c>
      <c r="N86" s="40">
        <v>15300</v>
      </c>
      <c r="O86" s="39" t="s">
        <v>19</v>
      </c>
    </row>
    <row r="87" spans="1:15" s="31" customFormat="1" ht="27" x14ac:dyDescent="0.25">
      <c r="A87" s="39" t="s">
        <v>357</v>
      </c>
      <c r="B87" s="39" t="s">
        <v>358</v>
      </c>
      <c r="C87" s="39" t="s">
        <v>369</v>
      </c>
      <c r="D87" s="32">
        <v>2026</v>
      </c>
      <c r="E87" s="39" t="s">
        <v>125</v>
      </c>
      <c r="F87" s="32">
        <v>1</v>
      </c>
      <c r="G87" s="33" t="s">
        <v>177</v>
      </c>
      <c r="H87" s="39" t="s">
        <v>176</v>
      </c>
      <c r="I87" s="32">
        <v>75</v>
      </c>
      <c r="J87" s="32">
        <v>10</v>
      </c>
      <c r="K87" s="32">
        <v>85</v>
      </c>
      <c r="L87" s="32">
        <v>40</v>
      </c>
      <c r="M87" s="39" t="s">
        <v>128</v>
      </c>
      <c r="N87" s="40">
        <v>15300</v>
      </c>
      <c r="O87" s="39" t="s">
        <v>19</v>
      </c>
    </row>
    <row r="88" spans="1:15" s="31" customFormat="1" ht="13.5" x14ac:dyDescent="0.25">
      <c r="A88" s="39" t="s">
        <v>357</v>
      </c>
      <c r="B88" s="39" t="s">
        <v>358</v>
      </c>
      <c r="C88" s="39" t="s">
        <v>370</v>
      </c>
      <c r="D88" s="32">
        <v>2026</v>
      </c>
      <c r="E88" s="39" t="s">
        <v>125</v>
      </c>
      <c r="F88" s="32">
        <v>1</v>
      </c>
      <c r="G88" s="33" t="s">
        <v>187</v>
      </c>
      <c r="H88" s="39" t="s">
        <v>186</v>
      </c>
      <c r="I88" s="32">
        <v>75</v>
      </c>
      <c r="J88" s="32">
        <v>10</v>
      </c>
      <c r="K88" s="32">
        <v>85</v>
      </c>
      <c r="L88" s="32">
        <v>40</v>
      </c>
      <c r="M88" s="39" t="s">
        <v>128</v>
      </c>
      <c r="N88" s="40">
        <v>15300</v>
      </c>
      <c r="O88" s="39" t="s">
        <v>19</v>
      </c>
    </row>
    <row r="89" spans="1:15" s="31" customFormat="1" ht="13.5" x14ac:dyDescent="0.25">
      <c r="A89" s="39" t="s">
        <v>272</v>
      </c>
      <c r="B89" s="39" t="s">
        <v>273</v>
      </c>
      <c r="C89" s="39" t="s">
        <v>274</v>
      </c>
      <c r="D89" s="32">
        <v>2026</v>
      </c>
      <c r="E89" s="39" t="s">
        <v>3</v>
      </c>
      <c r="F89" s="32">
        <v>1</v>
      </c>
      <c r="G89" s="33" t="s">
        <v>56</v>
      </c>
      <c r="H89" s="39" t="s">
        <v>55</v>
      </c>
      <c r="I89" s="32">
        <v>60</v>
      </c>
      <c r="J89" s="32">
        <v>10</v>
      </c>
      <c r="K89" s="32">
        <v>70</v>
      </c>
      <c r="L89" s="32">
        <v>15</v>
      </c>
      <c r="M89" s="39" t="s">
        <v>6</v>
      </c>
      <c r="N89" s="40">
        <v>8430</v>
      </c>
      <c r="O89" s="39" t="s">
        <v>19</v>
      </c>
    </row>
    <row r="90" spans="1:15" s="31" customFormat="1" ht="27" x14ac:dyDescent="0.25">
      <c r="A90" s="39" t="s">
        <v>131</v>
      </c>
      <c r="B90" s="39" t="s">
        <v>132</v>
      </c>
      <c r="C90" s="39" t="s">
        <v>482</v>
      </c>
      <c r="D90" s="32">
        <v>2027</v>
      </c>
      <c r="E90" s="39" t="s">
        <v>3</v>
      </c>
      <c r="F90" s="32">
        <v>1</v>
      </c>
      <c r="G90" s="33" t="s">
        <v>484</v>
      </c>
      <c r="H90" s="39" t="s">
        <v>483</v>
      </c>
      <c r="I90" s="32">
        <v>125</v>
      </c>
      <c r="J90" s="32">
        <v>10</v>
      </c>
      <c r="K90" s="32">
        <v>135</v>
      </c>
      <c r="L90" s="32">
        <v>15</v>
      </c>
      <c r="M90" s="39" t="s">
        <v>6</v>
      </c>
      <c r="N90" s="40">
        <v>14712</v>
      </c>
      <c r="O90" s="39" t="s">
        <v>19</v>
      </c>
    </row>
    <row r="91" spans="1:15" s="31" customFormat="1" ht="13.5" x14ac:dyDescent="0.25">
      <c r="A91" s="39" t="s">
        <v>131</v>
      </c>
      <c r="B91" s="39" t="s">
        <v>132</v>
      </c>
      <c r="C91" s="39" t="s">
        <v>552</v>
      </c>
      <c r="D91" s="32">
        <v>2027</v>
      </c>
      <c r="E91" s="39" t="s">
        <v>3</v>
      </c>
      <c r="F91" s="32">
        <v>1</v>
      </c>
      <c r="G91" s="33" t="s">
        <v>56</v>
      </c>
      <c r="H91" s="39" t="s">
        <v>55</v>
      </c>
      <c r="I91" s="32">
        <v>60</v>
      </c>
      <c r="J91" s="32">
        <v>10</v>
      </c>
      <c r="K91" s="32">
        <v>70</v>
      </c>
      <c r="L91" s="32">
        <v>15</v>
      </c>
      <c r="M91" s="39" t="s">
        <v>6</v>
      </c>
      <c r="N91" s="40">
        <v>8430</v>
      </c>
      <c r="O91" s="39" t="s">
        <v>19</v>
      </c>
    </row>
    <row r="92" spans="1:15" s="31" customFormat="1" ht="13.5" x14ac:dyDescent="0.25">
      <c r="A92" s="39" t="s">
        <v>131</v>
      </c>
      <c r="B92" s="39" t="s">
        <v>132</v>
      </c>
      <c r="C92" s="39" t="s">
        <v>481</v>
      </c>
      <c r="D92" s="32">
        <v>2027</v>
      </c>
      <c r="E92" s="39" t="s">
        <v>3</v>
      </c>
      <c r="F92" s="32">
        <v>1</v>
      </c>
      <c r="G92" s="33" t="s">
        <v>184</v>
      </c>
      <c r="H92" s="39" t="s">
        <v>183</v>
      </c>
      <c r="I92" s="32">
        <v>402</v>
      </c>
      <c r="J92" s="32">
        <v>10</v>
      </c>
      <c r="K92" s="32">
        <v>412</v>
      </c>
      <c r="L92" s="32">
        <v>15</v>
      </c>
      <c r="M92" s="39" t="s">
        <v>6</v>
      </c>
      <c r="N92" s="40">
        <v>50855.1</v>
      </c>
      <c r="O92" s="39" t="s">
        <v>19</v>
      </c>
    </row>
    <row r="93" spans="1:15" s="31" customFormat="1" ht="13.5" x14ac:dyDescent="0.25">
      <c r="A93" s="39" t="s">
        <v>131</v>
      </c>
      <c r="B93" s="39" t="s">
        <v>132</v>
      </c>
      <c r="C93" s="39" t="s">
        <v>475</v>
      </c>
      <c r="D93" s="32">
        <v>2027</v>
      </c>
      <c r="E93" s="39" t="s">
        <v>3</v>
      </c>
      <c r="F93" s="32">
        <v>2</v>
      </c>
      <c r="G93" s="33" t="s">
        <v>242</v>
      </c>
      <c r="H93" s="39" t="s">
        <v>241</v>
      </c>
      <c r="I93" s="32">
        <v>200</v>
      </c>
      <c r="J93" s="32">
        <v>10</v>
      </c>
      <c r="K93" s="32">
        <v>210</v>
      </c>
      <c r="L93" s="32">
        <v>15</v>
      </c>
      <c r="M93" s="39" t="s">
        <v>6</v>
      </c>
      <c r="N93" s="40">
        <v>20727</v>
      </c>
      <c r="O93" s="39" t="s">
        <v>19</v>
      </c>
    </row>
    <row r="94" spans="1:15" s="31" customFormat="1" ht="27" x14ac:dyDescent="0.25">
      <c r="A94" s="39" t="s">
        <v>131</v>
      </c>
      <c r="B94" s="39" t="s">
        <v>132</v>
      </c>
      <c r="C94" s="39" t="s">
        <v>485</v>
      </c>
      <c r="D94" s="32">
        <v>2027</v>
      </c>
      <c r="E94" s="39" t="s">
        <v>3</v>
      </c>
      <c r="F94" s="32">
        <v>2</v>
      </c>
      <c r="G94" s="33" t="s">
        <v>256</v>
      </c>
      <c r="H94" s="39" t="s">
        <v>255</v>
      </c>
      <c r="I94" s="32">
        <v>440</v>
      </c>
      <c r="J94" s="32">
        <v>10</v>
      </c>
      <c r="K94" s="32">
        <v>450</v>
      </c>
      <c r="L94" s="32">
        <v>15</v>
      </c>
      <c r="M94" s="39" t="s">
        <v>6</v>
      </c>
      <c r="N94" s="40">
        <v>55569</v>
      </c>
      <c r="O94" s="39" t="s">
        <v>19</v>
      </c>
    </row>
    <row r="95" spans="1:15" s="31" customFormat="1" ht="13.5" x14ac:dyDescent="0.25">
      <c r="A95" s="39" t="s">
        <v>21</v>
      </c>
      <c r="B95" s="39" t="s">
        <v>22</v>
      </c>
      <c r="C95" s="39" t="s">
        <v>434</v>
      </c>
      <c r="D95" s="32">
        <v>2027</v>
      </c>
      <c r="E95" s="39" t="s">
        <v>3</v>
      </c>
      <c r="F95" s="32">
        <v>1</v>
      </c>
      <c r="G95" s="33" t="s">
        <v>121</v>
      </c>
      <c r="H95" s="39" t="s">
        <v>120</v>
      </c>
      <c r="I95" s="32">
        <v>60</v>
      </c>
      <c r="J95" s="32">
        <v>10</v>
      </c>
      <c r="K95" s="32">
        <v>70</v>
      </c>
      <c r="L95" s="32">
        <v>15</v>
      </c>
      <c r="M95" s="39" t="s">
        <v>26</v>
      </c>
      <c r="N95" s="40">
        <v>7638</v>
      </c>
      <c r="O95" s="39" t="s">
        <v>7</v>
      </c>
    </row>
    <row r="96" spans="1:15" s="31" customFormat="1" ht="13.5" x14ac:dyDescent="0.25">
      <c r="A96" s="39" t="s">
        <v>21</v>
      </c>
      <c r="B96" s="39" t="s">
        <v>22</v>
      </c>
      <c r="C96" s="39" t="s">
        <v>389</v>
      </c>
      <c r="D96" s="32">
        <v>2027</v>
      </c>
      <c r="E96" s="39" t="s">
        <v>3</v>
      </c>
      <c r="F96" s="32">
        <v>1</v>
      </c>
      <c r="G96" s="33" t="s">
        <v>391</v>
      </c>
      <c r="H96" s="39" t="s">
        <v>390</v>
      </c>
      <c r="I96" s="32">
        <v>60</v>
      </c>
      <c r="J96" s="32">
        <v>10</v>
      </c>
      <c r="K96" s="32">
        <v>70</v>
      </c>
      <c r="L96" s="32">
        <v>15</v>
      </c>
      <c r="M96" s="39" t="s">
        <v>26</v>
      </c>
      <c r="N96" s="40">
        <v>8475</v>
      </c>
      <c r="O96" s="39" t="s">
        <v>7</v>
      </c>
    </row>
    <row r="97" spans="1:15" s="31" customFormat="1" ht="13.5" x14ac:dyDescent="0.25">
      <c r="A97" s="39" t="s">
        <v>21</v>
      </c>
      <c r="B97" s="39" t="s">
        <v>22</v>
      </c>
      <c r="C97" s="39" t="s">
        <v>436</v>
      </c>
      <c r="D97" s="32">
        <v>2027</v>
      </c>
      <c r="E97" s="39" t="s">
        <v>3</v>
      </c>
      <c r="F97" s="32">
        <v>2</v>
      </c>
      <c r="G97" s="33" t="s">
        <v>438</v>
      </c>
      <c r="H97" s="39" t="s">
        <v>437</v>
      </c>
      <c r="I97" s="32">
        <v>120</v>
      </c>
      <c r="J97" s="32">
        <v>10</v>
      </c>
      <c r="K97" s="32">
        <v>130</v>
      </c>
      <c r="L97" s="32">
        <v>15</v>
      </c>
      <c r="M97" s="39" t="s">
        <v>26</v>
      </c>
      <c r="N97" s="40">
        <v>14289</v>
      </c>
      <c r="O97" s="39" t="s">
        <v>7</v>
      </c>
    </row>
    <row r="98" spans="1:15" s="31" customFormat="1" ht="13.5" x14ac:dyDescent="0.25">
      <c r="A98" s="39" t="s">
        <v>21</v>
      </c>
      <c r="B98" s="39" t="s">
        <v>22</v>
      </c>
      <c r="C98" s="39" t="s">
        <v>427</v>
      </c>
      <c r="D98" s="32">
        <v>2027</v>
      </c>
      <c r="E98" s="39" t="s">
        <v>3</v>
      </c>
      <c r="F98" s="32">
        <v>1</v>
      </c>
      <c r="G98" s="33" t="s">
        <v>429</v>
      </c>
      <c r="H98" s="39" t="s">
        <v>428</v>
      </c>
      <c r="I98" s="32">
        <v>80</v>
      </c>
      <c r="J98" s="32">
        <v>10</v>
      </c>
      <c r="K98" s="32">
        <v>90</v>
      </c>
      <c r="L98" s="32">
        <v>15</v>
      </c>
      <c r="M98" s="39" t="s">
        <v>26</v>
      </c>
      <c r="N98" s="40">
        <v>8883</v>
      </c>
      <c r="O98" s="39" t="s">
        <v>7</v>
      </c>
    </row>
    <row r="99" spans="1:15" s="31" customFormat="1" ht="27" x14ac:dyDescent="0.25">
      <c r="A99" s="39" t="s">
        <v>21</v>
      </c>
      <c r="B99" s="39" t="s">
        <v>22</v>
      </c>
      <c r="C99" s="39" t="s">
        <v>401</v>
      </c>
      <c r="D99" s="32">
        <v>2027</v>
      </c>
      <c r="E99" s="39" t="s">
        <v>3</v>
      </c>
      <c r="F99" s="32">
        <v>2</v>
      </c>
      <c r="G99" s="33" t="s">
        <v>403</v>
      </c>
      <c r="H99" s="39" t="s">
        <v>402</v>
      </c>
      <c r="I99" s="32">
        <v>60</v>
      </c>
      <c r="J99" s="32">
        <v>10</v>
      </c>
      <c r="K99" s="32">
        <v>70</v>
      </c>
      <c r="L99" s="32">
        <v>15</v>
      </c>
      <c r="M99" s="39" t="s">
        <v>26</v>
      </c>
      <c r="N99" s="40">
        <v>7638</v>
      </c>
      <c r="O99" s="39" t="s">
        <v>7</v>
      </c>
    </row>
    <row r="100" spans="1:15" s="31" customFormat="1" ht="27" x14ac:dyDescent="0.25">
      <c r="A100" s="39" t="s">
        <v>21</v>
      </c>
      <c r="B100" s="39" t="s">
        <v>22</v>
      </c>
      <c r="C100" s="39" t="s">
        <v>395</v>
      </c>
      <c r="D100" s="32">
        <v>2027</v>
      </c>
      <c r="E100" s="39" t="s">
        <v>3</v>
      </c>
      <c r="F100" s="32">
        <v>2</v>
      </c>
      <c r="G100" s="33" t="s">
        <v>397</v>
      </c>
      <c r="H100" s="39" t="s">
        <v>396</v>
      </c>
      <c r="I100" s="32">
        <v>60</v>
      </c>
      <c r="J100" s="32">
        <v>10</v>
      </c>
      <c r="K100" s="32">
        <v>70</v>
      </c>
      <c r="L100" s="32">
        <v>15</v>
      </c>
      <c r="M100" s="39" t="s">
        <v>26</v>
      </c>
      <c r="N100" s="40">
        <v>7638</v>
      </c>
      <c r="O100" s="39" t="s">
        <v>7</v>
      </c>
    </row>
    <row r="101" spans="1:15" s="31" customFormat="1" ht="27" x14ac:dyDescent="0.25">
      <c r="A101" s="39" t="s">
        <v>21</v>
      </c>
      <c r="B101" s="39" t="s">
        <v>22</v>
      </c>
      <c r="C101" s="39" t="s">
        <v>398</v>
      </c>
      <c r="D101" s="32">
        <v>2027</v>
      </c>
      <c r="E101" s="39" t="s">
        <v>3</v>
      </c>
      <c r="F101" s="32">
        <v>2</v>
      </c>
      <c r="G101" s="33" t="s">
        <v>400</v>
      </c>
      <c r="H101" s="39" t="s">
        <v>399</v>
      </c>
      <c r="I101" s="32">
        <v>60</v>
      </c>
      <c r="J101" s="32">
        <v>10</v>
      </c>
      <c r="K101" s="32">
        <v>70</v>
      </c>
      <c r="L101" s="32">
        <v>15</v>
      </c>
      <c r="M101" s="39" t="s">
        <v>26</v>
      </c>
      <c r="N101" s="40">
        <v>7638</v>
      </c>
      <c r="O101" s="39" t="s">
        <v>7</v>
      </c>
    </row>
    <row r="102" spans="1:15" s="31" customFormat="1" ht="27" x14ac:dyDescent="0.25">
      <c r="A102" s="39" t="s">
        <v>21</v>
      </c>
      <c r="B102" s="39" t="s">
        <v>22</v>
      </c>
      <c r="C102" s="39" t="s">
        <v>446</v>
      </c>
      <c r="D102" s="32">
        <v>2027</v>
      </c>
      <c r="E102" s="39" t="s">
        <v>3</v>
      </c>
      <c r="F102" s="32">
        <v>2</v>
      </c>
      <c r="G102" s="33" t="s">
        <v>448</v>
      </c>
      <c r="H102" s="39" t="s">
        <v>447</v>
      </c>
      <c r="I102" s="32">
        <v>60</v>
      </c>
      <c r="J102" s="32">
        <v>10</v>
      </c>
      <c r="K102" s="32">
        <v>70</v>
      </c>
      <c r="L102" s="32">
        <v>15</v>
      </c>
      <c r="M102" s="39" t="s">
        <v>26</v>
      </c>
      <c r="N102" s="40">
        <v>8475</v>
      </c>
      <c r="O102" s="39" t="s">
        <v>7</v>
      </c>
    </row>
    <row r="103" spans="1:15" s="31" customFormat="1" ht="13.5" x14ac:dyDescent="0.25">
      <c r="A103" s="39" t="s">
        <v>21</v>
      </c>
      <c r="B103" s="39" t="s">
        <v>22</v>
      </c>
      <c r="C103" s="39" t="s">
        <v>443</v>
      </c>
      <c r="D103" s="32">
        <v>2027</v>
      </c>
      <c r="E103" s="39" t="s">
        <v>3</v>
      </c>
      <c r="F103" s="32">
        <v>2</v>
      </c>
      <c r="G103" s="33" t="s">
        <v>445</v>
      </c>
      <c r="H103" s="39" t="s">
        <v>444</v>
      </c>
      <c r="I103" s="32">
        <v>100</v>
      </c>
      <c r="J103" s="32">
        <v>10</v>
      </c>
      <c r="K103" s="32">
        <v>110</v>
      </c>
      <c r="L103" s="32">
        <v>15</v>
      </c>
      <c r="M103" s="39" t="s">
        <v>26</v>
      </c>
      <c r="N103" s="40">
        <v>12072</v>
      </c>
      <c r="O103" s="39" t="s">
        <v>7</v>
      </c>
    </row>
    <row r="104" spans="1:15" s="31" customFormat="1" ht="27" x14ac:dyDescent="0.25">
      <c r="A104" s="39" t="s">
        <v>21</v>
      </c>
      <c r="B104" s="39" t="s">
        <v>22</v>
      </c>
      <c r="C104" s="39" t="s">
        <v>404</v>
      </c>
      <c r="D104" s="32">
        <v>2027</v>
      </c>
      <c r="E104" s="39" t="s">
        <v>3</v>
      </c>
      <c r="F104" s="32">
        <v>2</v>
      </c>
      <c r="G104" s="33" t="s">
        <v>406</v>
      </c>
      <c r="H104" s="39" t="s">
        <v>405</v>
      </c>
      <c r="I104" s="32">
        <v>135</v>
      </c>
      <c r="J104" s="32">
        <v>10</v>
      </c>
      <c r="K104" s="32">
        <v>145</v>
      </c>
      <c r="L104" s="32">
        <v>15</v>
      </c>
      <c r="M104" s="39" t="s">
        <v>26</v>
      </c>
      <c r="N104" s="40">
        <v>15951.75</v>
      </c>
      <c r="O104" s="39" t="s">
        <v>7</v>
      </c>
    </row>
    <row r="105" spans="1:15" s="31" customFormat="1" ht="27" x14ac:dyDescent="0.25">
      <c r="A105" s="39" t="s">
        <v>21</v>
      </c>
      <c r="B105" s="39" t="s">
        <v>22</v>
      </c>
      <c r="C105" s="39" t="s">
        <v>412</v>
      </c>
      <c r="D105" s="32">
        <v>2027</v>
      </c>
      <c r="E105" s="39" t="s">
        <v>3</v>
      </c>
      <c r="F105" s="32">
        <v>2</v>
      </c>
      <c r="G105" s="33" t="s">
        <v>47</v>
      </c>
      <c r="H105" s="39" t="s">
        <v>46</v>
      </c>
      <c r="I105" s="32">
        <v>60</v>
      </c>
      <c r="J105" s="32">
        <v>10</v>
      </c>
      <c r="K105" s="32">
        <v>70</v>
      </c>
      <c r="L105" s="32">
        <v>15</v>
      </c>
      <c r="M105" s="39" t="s">
        <v>26</v>
      </c>
      <c r="N105" s="40">
        <v>7638</v>
      </c>
      <c r="O105" s="39" t="s">
        <v>7</v>
      </c>
    </row>
    <row r="106" spans="1:15" s="31" customFormat="1" ht="13.5" x14ac:dyDescent="0.25">
      <c r="A106" s="39" t="s">
        <v>21</v>
      </c>
      <c r="B106" s="39" t="s">
        <v>22</v>
      </c>
      <c r="C106" s="39" t="s">
        <v>431</v>
      </c>
      <c r="D106" s="32">
        <v>2027</v>
      </c>
      <c r="E106" s="39" t="s">
        <v>3</v>
      </c>
      <c r="F106" s="32">
        <v>1</v>
      </c>
      <c r="G106" s="33" t="s">
        <v>74</v>
      </c>
      <c r="H106" s="39" t="s">
        <v>73</v>
      </c>
      <c r="I106" s="32">
        <v>280</v>
      </c>
      <c r="J106" s="32">
        <v>10</v>
      </c>
      <c r="K106" s="32">
        <v>290</v>
      </c>
      <c r="L106" s="32">
        <v>15</v>
      </c>
      <c r="M106" s="39" t="s">
        <v>26</v>
      </c>
      <c r="N106" s="40">
        <v>35931</v>
      </c>
      <c r="O106" s="39" t="s">
        <v>7</v>
      </c>
    </row>
    <row r="107" spans="1:15" s="31" customFormat="1" ht="13.5" x14ac:dyDescent="0.25">
      <c r="A107" s="39" t="s">
        <v>21</v>
      </c>
      <c r="B107" s="39" t="s">
        <v>22</v>
      </c>
      <c r="C107" s="39" t="s">
        <v>388</v>
      </c>
      <c r="D107" s="32">
        <v>2027</v>
      </c>
      <c r="E107" s="39" t="s">
        <v>3</v>
      </c>
      <c r="F107" s="32">
        <v>2</v>
      </c>
      <c r="G107" s="33" t="s">
        <v>25</v>
      </c>
      <c r="H107" s="39" t="s">
        <v>24</v>
      </c>
      <c r="I107" s="32">
        <v>60</v>
      </c>
      <c r="J107" s="32">
        <v>10</v>
      </c>
      <c r="K107" s="32">
        <v>70</v>
      </c>
      <c r="L107" s="32">
        <v>15</v>
      </c>
      <c r="M107" s="39" t="s">
        <v>26</v>
      </c>
      <c r="N107" s="40">
        <v>7638</v>
      </c>
      <c r="O107" s="39" t="s">
        <v>7</v>
      </c>
    </row>
    <row r="108" spans="1:15" s="31" customFormat="1" ht="27" x14ac:dyDescent="0.25">
      <c r="A108" s="39" t="s">
        <v>21</v>
      </c>
      <c r="B108" s="39" t="s">
        <v>22</v>
      </c>
      <c r="C108" s="39" t="s">
        <v>433</v>
      </c>
      <c r="D108" s="32">
        <v>2027</v>
      </c>
      <c r="E108" s="39" t="s">
        <v>3</v>
      </c>
      <c r="F108" s="32">
        <v>2</v>
      </c>
      <c r="G108" s="33" t="s">
        <v>77</v>
      </c>
      <c r="H108" s="39" t="s">
        <v>76</v>
      </c>
      <c r="I108" s="32">
        <v>100</v>
      </c>
      <c r="J108" s="32">
        <v>10</v>
      </c>
      <c r="K108" s="32">
        <v>110</v>
      </c>
      <c r="L108" s="32">
        <v>15</v>
      </c>
      <c r="M108" s="39" t="s">
        <v>26</v>
      </c>
      <c r="N108" s="40">
        <v>13197</v>
      </c>
      <c r="O108" s="39" t="s">
        <v>7</v>
      </c>
    </row>
    <row r="109" spans="1:15" s="31" customFormat="1" ht="13.5" x14ac:dyDescent="0.25">
      <c r="A109" s="39" t="s">
        <v>104</v>
      </c>
      <c r="B109" s="39" t="s">
        <v>105</v>
      </c>
      <c r="C109" s="39" t="s">
        <v>469</v>
      </c>
      <c r="D109" s="32">
        <v>2027</v>
      </c>
      <c r="E109" s="39" t="s">
        <v>3</v>
      </c>
      <c r="F109" s="32">
        <v>1</v>
      </c>
      <c r="G109" s="33" t="s">
        <v>112</v>
      </c>
      <c r="H109" s="39" t="s">
        <v>111</v>
      </c>
      <c r="I109" s="32">
        <v>60</v>
      </c>
      <c r="J109" s="32">
        <v>10</v>
      </c>
      <c r="K109" s="32">
        <v>70</v>
      </c>
      <c r="L109" s="32">
        <v>15</v>
      </c>
      <c r="M109" s="39" t="s">
        <v>6</v>
      </c>
      <c r="N109" s="40">
        <v>7638</v>
      </c>
      <c r="O109" s="39" t="s">
        <v>19</v>
      </c>
    </row>
    <row r="110" spans="1:15" s="31" customFormat="1" ht="13.5" x14ac:dyDescent="0.25">
      <c r="A110" s="39" t="s">
        <v>104</v>
      </c>
      <c r="B110" s="39" t="s">
        <v>105</v>
      </c>
      <c r="C110" s="39" t="s">
        <v>468</v>
      </c>
      <c r="D110" s="32">
        <v>2027</v>
      </c>
      <c r="E110" s="39" t="s">
        <v>3</v>
      </c>
      <c r="F110" s="32">
        <v>2</v>
      </c>
      <c r="G110" s="33" t="s">
        <v>108</v>
      </c>
      <c r="H110" s="39" t="s">
        <v>107</v>
      </c>
      <c r="I110" s="32">
        <v>60</v>
      </c>
      <c r="J110" s="32">
        <v>10</v>
      </c>
      <c r="K110" s="32">
        <v>70</v>
      </c>
      <c r="L110" s="32">
        <v>15</v>
      </c>
      <c r="M110" s="39" t="s">
        <v>6</v>
      </c>
      <c r="N110" s="40">
        <v>7638</v>
      </c>
      <c r="O110" s="39" t="s">
        <v>19</v>
      </c>
    </row>
    <row r="111" spans="1:15" s="31" customFormat="1" ht="13.5" x14ac:dyDescent="0.25">
      <c r="A111" s="39" t="s">
        <v>104</v>
      </c>
      <c r="B111" s="39" t="s">
        <v>105</v>
      </c>
      <c r="C111" s="39" t="s">
        <v>470</v>
      </c>
      <c r="D111" s="32">
        <v>2027</v>
      </c>
      <c r="E111" s="39" t="s">
        <v>3</v>
      </c>
      <c r="F111" s="32">
        <v>2</v>
      </c>
      <c r="G111" s="33" t="s">
        <v>115</v>
      </c>
      <c r="H111" s="39" t="s">
        <v>114</v>
      </c>
      <c r="I111" s="32">
        <v>150</v>
      </c>
      <c r="J111" s="32">
        <v>10</v>
      </c>
      <c r="K111" s="32">
        <v>160</v>
      </c>
      <c r="L111" s="32">
        <v>15</v>
      </c>
      <c r="M111" s="39" t="s">
        <v>6</v>
      </c>
      <c r="N111" s="40">
        <v>17614.5</v>
      </c>
      <c r="O111" s="39" t="s">
        <v>19</v>
      </c>
    </row>
    <row r="112" spans="1:15" s="31" customFormat="1" ht="27" x14ac:dyDescent="0.25">
      <c r="A112" s="39" t="s">
        <v>104</v>
      </c>
      <c r="B112" s="39" t="s">
        <v>105</v>
      </c>
      <c r="C112" s="39" t="s">
        <v>471</v>
      </c>
      <c r="D112" s="32">
        <v>2027</v>
      </c>
      <c r="E112" s="39" t="s">
        <v>3</v>
      </c>
      <c r="F112" s="32">
        <v>2</v>
      </c>
      <c r="G112" s="33" t="s">
        <v>118</v>
      </c>
      <c r="H112" s="39" t="s">
        <v>117</v>
      </c>
      <c r="I112" s="32">
        <v>60</v>
      </c>
      <c r="J112" s="32">
        <v>10</v>
      </c>
      <c r="K112" s="32">
        <v>70</v>
      </c>
      <c r="L112" s="32">
        <v>15</v>
      </c>
      <c r="M112" s="39" t="s">
        <v>6</v>
      </c>
      <c r="N112" s="40">
        <v>8475</v>
      </c>
      <c r="O112" s="39" t="s">
        <v>19</v>
      </c>
    </row>
    <row r="113" spans="1:15" s="31" customFormat="1" ht="13.5" x14ac:dyDescent="0.25">
      <c r="A113" s="39" t="s">
        <v>104</v>
      </c>
      <c r="B113" s="39" t="s">
        <v>105</v>
      </c>
      <c r="C113" s="39" t="s">
        <v>472</v>
      </c>
      <c r="D113" s="32">
        <v>2027</v>
      </c>
      <c r="E113" s="39" t="s">
        <v>3</v>
      </c>
      <c r="F113" s="32">
        <v>2</v>
      </c>
      <c r="G113" s="33" t="s">
        <v>232</v>
      </c>
      <c r="H113" s="39" t="s">
        <v>231</v>
      </c>
      <c r="I113" s="32">
        <v>240</v>
      </c>
      <c r="J113" s="32">
        <v>10</v>
      </c>
      <c r="K113" s="32">
        <v>250</v>
      </c>
      <c r="L113" s="32">
        <v>15</v>
      </c>
      <c r="M113" s="39" t="s">
        <v>6</v>
      </c>
      <c r="N113" s="40">
        <v>27591</v>
      </c>
      <c r="O113" s="39" t="s">
        <v>19</v>
      </c>
    </row>
    <row r="114" spans="1:15" s="31" customFormat="1" ht="13.5" x14ac:dyDescent="0.25">
      <c r="A114" s="39" t="s">
        <v>104</v>
      </c>
      <c r="B114" s="39" t="s">
        <v>105</v>
      </c>
      <c r="C114" s="39" t="s">
        <v>590</v>
      </c>
      <c r="D114" s="32">
        <v>2027</v>
      </c>
      <c r="E114" s="39" t="s">
        <v>125</v>
      </c>
      <c r="F114" s="32">
        <v>1</v>
      </c>
      <c r="G114" s="33" t="s">
        <v>121</v>
      </c>
      <c r="H114" s="39" t="s">
        <v>120</v>
      </c>
      <c r="I114" s="32">
        <v>60</v>
      </c>
      <c r="J114" s="32">
        <v>10</v>
      </c>
      <c r="K114" s="32">
        <v>70</v>
      </c>
      <c r="L114" s="32">
        <v>40</v>
      </c>
      <c r="M114" s="39" t="s">
        <v>6</v>
      </c>
      <c r="N114" s="40">
        <v>12600</v>
      </c>
      <c r="O114" s="39" t="s">
        <v>19</v>
      </c>
    </row>
    <row r="115" spans="1:15" s="31" customFormat="1" ht="27" x14ac:dyDescent="0.25">
      <c r="A115" s="39" t="s">
        <v>104</v>
      </c>
      <c r="B115" s="39" t="s">
        <v>105</v>
      </c>
      <c r="C115" s="39" t="s">
        <v>574</v>
      </c>
      <c r="D115" s="32">
        <v>2027</v>
      </c>
      <c r="E115" s="39" t="s">
        <v>125</v>
      </c>
      <c r="F115" s="32">
        <v>2</v>
      </c>
      <c r="G115" s="33" t="s">
        <v>318</v>
      </c>
      <c r="H115" s="39" t="s">
        <v>317</v>
      </c>
      <c r="I115" s="32">
        <v>90</v>
      </c>
      <c r="J115" s="32">
        <v>10</v>
      </c>
      <c r="K115" s="32">
        <v>100</v>
      </c>
      <c r="L115" s="32">
        <v>40</v>
      </c>
      <c r="M115" s="39" t="s">
        <v>6</v>
      </c>
      <c r="N115" s="40">
        <v>18000</v>
      </c>
      <c r="O115" s="39" t="s">
        <v>19</v>
      </c>
    </row>
    <row r="116" spans="1:15" s="31" customFormat="1" ht="13.5" x14ac:dyDescent="0.25">
      <c r="A116" s="39" t="s">
        <v>104</v>
      </c>
      <c r="B116" s="39" t="s">
        <v>105</v>
      </c>
      <c r="C116" s="39" t="s">
        <v>589</v>
      </c>
      <c r="D116" s="32">
        <v>2027</v>
      </c>
      <c r="E116" s="39" t="s">
        <v>125</v>
      </c>
      <c r="F116" s="32">
        <v>1</v>
      </c>
      <c r="G116" s="33" t="s">
        <v>12</v>
      </c>
      <c r="H116" s="39" t="s">
        <v>11</v>
      </c>
      <c r="I116" s="32">
        <v>60</v>
      </c>
      <c r="J116" s="32">
        <v>10</v>
      </c>
      <c r="K116" s="32">
        <v>70</v>
      </c>
      <c r="L116" s="32">
        <v>40</v>
      </c>
      <c r="M116" s="39" t="s">
        <v>6</v>
      </c>
      <c r="N116" s="40">
        <v>12600</v>
      </c>
      <c r="O116" s="39" t="s">
        <v>19</v>
      </c>
    </row>
    <row r="117" spans="1:15" s="31" customFormat="1" ht="27" x14ac:dyDescent="0.25">
      <c r="A117" s="39" t="s">
        <v>104</v>
      </c>
      <c r="B117" s="39" t="s">
        <v>105</v>
      </c>
      <c r="C117" s="39" t="s">
        <v>573</v>
      </c>
      <c r="D117" s="32">
        <v>2027</v>
      </c>
      <c r="E117" s="39" t="s">
        <v>125</v>
      </c>
      <c r="F117" s="32">
        <v>1</v>
      </c>
      <c r="G117" s="33" t="s">
        <v>50</v>
      </c>
      <c r="H117" s="39" t="s">
        <v>49</v>
      </c>
      <c r="I117" s="32">
        <v>100</v>
      </c>
      <c r="J117" s="32">
        <v>10</v>
      </c>
      <c r="K117" s="32">
        <v>110</v>
      </c>
      <c r="L117" s="32">
        <v>40</v>
      </c>
      <c r="M117" s="39" t="s">
        <v>6</v>
      </c>
      <c r="N117" s="40">
        <v>19800</v>
      </c>
      <c r="O117" s="39" t="s">
        <v>19</v>
      </c>
    </row>
    <row r="118" spans="1:15" s="31" customFormat="1" ht="27" x14ac:dyDescent="0.25">
      <c r="A118" s="56" t="s">
        <v>791</v>
      </c>
      <c r="B118" s="56" t="s">
        <v>792</v>
      </c>
      <c r="C118" s="56" t="s">
        <v>793</v>
      </c>
      <c r="D118" s="57">
        <v>2027</v>
      </c>
      <c r="E118" s="57" t="s">
        <v>3</v>
      </c>
      <c r="F118" s="32">
        <v>3</v>
      </c>
      <c r="G118" s="33" t="s">
        <v>91</v>
      </c>
      <c r="H118" s="39" t="s">
        <v>817</v>
      </c>
      <c r="I118" s="32">
        <v>230</v>
      </c>
      <c r="J118" s="32">
        <v>10</v>
      </c>
      <c r="K118" s="32">
        <v>240</v>
      </c>
      <c r="L118" s="32">
        <v>15</v>
      </c>
      <c r="M118" s="39" t="s">
        <v>6</v>
      </c>
      <c r="N118" s="40">
        <v>29691</v>
      </c>
      <c r="O118" s="39"/>
    </row>
    <row r="119" spans="1:15" s="31" customFormat="1" ht="27" x14ac:dyDescent="0.25">
      <c r="A119" s="39" t="s">
        <v>0</v>
      </c>
      <c r="B119" s="39" t="s">
        <v>1</v>
      </c>
      <c r="C119" s="39" t="s">
        <v>385</v>
      </c>
      <c r="D119" s="32">
        <v>2027</v>
      </c>
      <c r="E119" s="39" t="s">
        <v>3</v>
      </c>
      <c r="F119" s="32">
        <v>1</v>
      </c>
      <c r="G119" s="33" t="s">
        <v>387</v>
      </c>
      <c r="H119" s="39" t="s">
        <v>386</v>
      </c>
      <c r="I119" s="32">
        <v>350</v>
      </c>
      <c r="J119" s="32">
        <v>10</v>
      </c>
      <c r="K119" s="32">
        <v>360</v>
      </c>
      <c r="L119" s="32">
        <v>15</v>
      </c>
      <c r="M119" s="39" t="s">
        <v>6</v>
      </c>
      <c r="N119" s="40">
        <v>35532</v>
      </c>
      <c r="O119" s="39" t="s">
        <v>7</v>
      </c>
    </row>
    <row r="120" spans="1:15" s="31" customFormat="1" ht="27" x14ac:dyDescent="0.25">
      <c r="A120" s="39" t="s">
        <v>0</v>
      </c>
      <c r="B120" s="39" t="s">
        <v>1</v>
      </c>
      <c r="C120" s="39" t="s">
        <v>439</v>
      </c>
      <c r="D120" s="32">
        <v>2027</v>
      </c>
      <c r="E120" s="39" t="s">
        <v>3</v>
      </c>
      <c r="F120" s="32">
        <v>1</v>
      </c>
      <c r="G120" s="33" t="s">
        <v>80</v>
      </c>
      <c r="H120" s="39" t="s">
        <v>79</v>
      </c>
      <c r="I120" s="32">
        <v>200</v>
      </c>
      <c r="J120" s="32">
        <v>10</v>
      </c>
      <c r="K120" s="32">
        <v>210</v>
      </c>
      <c r="L120" s="32">
        <v>15</v>
      </c>
      <c r="M120" s="39" t="s">
        <v>6</v>
      </c>
      <c r="N120" s="40">
        <v>25947</v>
      </c>
      <c r="O120" s="39" t="s">
        <v>7</v>
      </c>
    </row>
    <row r="121" spans="1:15" s="31" customFormat="1" ht="27" x14ac:dyDescent="0.25">
      <c r="A121" s="39" t="s">
        <v>0</v>
      </c>
      <c r="B121" s="39" t="s">
        <v>1</v>
      </c>
      <c r="C121" s="39" t="s">
        <v>415</v>
      </c>
      <c r="D121" s="32">
        <v>2027</v>
      </c>
      <c r="E121" s="39" t="s">
        <v>3</v>
      </c>
      <c r="F121" s="32">
        <v>1</v>
      </c>
      <c r="G121" s="33" t="s">
        <v>417</v>
      </c>
      <c r="H121" s="39" t="s">
        <v>416</v>
      </c>
      <c r="I121" s="32">
        <v>175</v>
      </c>
      <c r="J121" s="32">
        <v>10</v>
      </c>
      <c r="K121" s="32">
        <v>185</v>
      </c>
      <c r="L121" s="32">
        <v>15</v>
      </c>
      <c r="M121" s="39" t="s">
        <v>6</v>
      </c>
      <c r="N121" s="40">
        <v>20385.75</v>
      </c>
      <c r="O121" s="39" t="s">
        <v>7</v>
      </c>
    </row>
    <row r="122" spans="1:15" s="31" customFormat="1" ht="27" x14ac:dyDescent="0.25">
      <c r="A122" s="39" t="s">
        <v>0</v>
      </c>
      <c r="B122" s="39" t="s">
        <v>1</v>
      </c>
      <c r="C122" s="39" t="s">
        <v>442</v>
      </c>
      <c r="D122" s="32">
        <v>2027</v>
      </c>
      <c r="E122" s="39" t="s">
        <v>3</v>
      </c>
      <c r="F122" s="32">
        <v>1</v>
      </c>
      <c r="G122" s="33" t="s">
        <v>260</v>
      </c>
      <c r="H122" s="39" t="s">
        <v>259</v>
      </c>
      <c r="I122" s="32">
        <v>100</v>
      </c>
      <c r="J122" s="32">
        <v>10</v>
      </c>
      <c r="K122" s="32">
        <v>110</v>
      </c>
      <c r="L122" s="32">
        <v>15</v>
      </c>
      <c r="M122" s="39" t="s">
        <v>6</v>
      </c>
      <c r="N122" s="40">
        <v>13467</v>
      </c>
      <c r="O122" s="39" t="s">
        <v>7</v>
      </c>
    </row>
    <row r="123" spans="1:15" s="31" customFormat="1" ht="27" x14ac:dyDescent="0.25">
      <c r="A123" s="39" t="s">
        <v>0</v>
      </c>
      <c r="B123" s="39" t="s">
        <v>1</v>
      </c>
      <c r="C123" s="39" t="s">
        <v>432</v>
      </c>
      <c r="D123" s="32">
        <v>2027</v>
      </c>
      <c r="E123" s="39" t="s">
        <v>3</v>
      </c>
      <c r="F123" s="32">
        <v>1</v>
      </c>
      <c r="G123" s="33" t="s">
        <v>324</v>
      </c>
      <c r="H123" s="39" t="s">
        <v>323</v>
      </c>
      <c r="I123" s="32">
        <v>80</v>
      </c>
      <c r="J123" s="32">
        <v>10</v>
      </c>
      <c r="K123" s="32">
        <v>90</v>
      </c>
      <c r="L123" s="32">
        <v>15</v>
      </c>
      <c r="M123" s="39" t="s">
        <v>6</v>
      </c>
      <c r="N123" s="40">
        <v>8883</v>
      </c>
      <c r="O123" s="39" t="s">
        <v>7</v>
      </c>
    </row>
    <row r="124" spans="1:15" s="31" customFormat="1" ht="27" x14ac:dyDescent="0.25">
      <c r="A124" s="39" t="s">
        <v>0</v>
      </c>
      <c r="B124" s="39" t="s">
        <v>1</v>
      </c>
      <c r="C124" s="39" t="s">
        <v>430</v>
      </c>
      <c r="D124" s="32">
        <v>2027</v>
      </c>
      <c r="E124" s="39" t="s">
        <v>3</v>
      </c>
      <c r="F124" s="32">
        <v>1</v>
      </c>
      <c r="G124" s="33" t="s">
        <v>429</v>
      </c>
      <c r="H124" s="39" t="s">
        <v>428</v>
      </c>
      <c r="I124" s="32">
        <v>80</v>
      </c>
      <c r="J124" s="32">
        <v>10</v>
      </c>
      <c r="K124" s="32">
        <v>90</v>
      </c>
      <c r="L124" s="32">
        <v>15</v>
      </c>
      <c r="M124" s="39" t="s">
        <v>6</v>
      </c>
      <c r="N124" s="40">
        <v>8883</v>
      </c>
      <c r="O124" s="39" t="s">
        <v>7</v>
      </c>
    </row>
    <row r="125" spans="1:15" s="31" customFormat="1" ht="27" x14ac:dyDescent="0.25">
      <c r="A125" s="39" t="s">
        <v>0</v>
      </c>
      <c r="B125" s="39" t="s">
        <v>1</v>
      </c>
      <c r="C125" s="39" t="s">
        <v>392</v>
      </c>
      <c r="D125" s="32">
        <v>2027</v>
      </c>
      <c r="E125" s="39" t="s">
        <v>3</v>
      </c>
      <c r="F125" s="32">
        <v>1</v>
      </c>
      <c r="G125" s="33" t="s">
        <v>391</v>
      </c>
      <c r="H125" s="39" t="s">
        <v>390</v>
      </c>
      <c r="I125" s="32">
        <v>60</v>
      </c>
      <c r="J125" s="32">
        <v>10</v>
      </c>
      <c r="K125" s="32">
        <v>70</v>
      </c>
      <c r="L125" s="32">
        <v>15</v>
      </c>
      <c r="M125" s="39" t="s">
        <v>6</v>
      </c>
      <c r="N125" s="40">
        <v>8475</v>
      </c>
      <c r="O125" s="39" t="s">
        <v>7</v>
      </c>
    </row>
    <row r="126" spans="1:15" s="31" customFormat="1" ht="27" x14ac:dyDescent="0.25">
      <c r="A126" s="39" t="s">
        <v>0</v>
      </c>
      <c r="B126" s="39" t="s">
        <v>1</v>
      </c>
      <c r="C126" s="39" t="s">
        <v>435</v>
      </c>
      <c r="D126" s="32">
        <v>2027</v>
      </c>
      <c r="E126" s="39" t="s">
        <v>3</v>
      </c>
      <c r="F126" s="32">
        <v>1</v>
      </c>
      <c r="G126" s="33" t="s">
        <v>121</v>
      </c>
      <c r="H126" s="39" t="s">
        <v>120</v>
      </c>
      <c r="I126" s="32">
        <v>60</v>
      </c>
      <c r="J126" s="32">
        <v>10</v>
      </c>
      <c r="K126" s="32">
        <v>70</v>
      </c>
      <c r="L126" s="32">
        <v>15</v>
      </c>
      <c r="M126" s="39" t="s">
        <v>6</v>
      </c>
      <c r="N126" s="40">
        <v>7638</v>
      </c>
      <c r="O126" s="39" t="s">
        <v>7</v>
      </c>
    </row>
    <row r="127" spans="1:15" s="31" customFormat="1" ht="27" x14ac:dyDescent="0.25">
      <c r="A127" s="39" t="s">
        <v>0</v>
      </c>
      <c r="B127" s="39" t="s">
        <v>1</v>
      </c>
      <c r="C127" s="39" t="s">
        <v>423</v>
      </c>
      <c r="D127" s="32">
        <v>2027</v>
      </c>
      <c r="E127" s="39" t="s">
        <v>3</v>
      </c>
      <c r="F127" s="32">
        <v>1</v>
      </c>
      <c r="G127" s="33" t="s">
        <v>425</v>
      </c>
      <c r="H127" s="39" t="s">
        <v>424</v>
      </c>
      <c r="I127" s="32">
        <v>60</v>
      </c>
      <c r="J127" s="32">
        <v>10</v>
      </c>
      <c r="K127" s="32">
        <v>70</v>
      </c>
      <c r="L127" s="32">
        <v>15</v>
      </c>
      <c r="M127" s="39" t="s">
        <v>6</v>
      </c>
      <c r="N127" s="40">
        <v>7638</v>
      </c>
      <c r="O127" s="39" t="s">
        <v>7</v>
      </c>
    </row>
    <row r="128" spans="1:15" s="31" customFormat="1" ht="27" x14ac:dyDescent="0.25">
      <c r="A128" s="39" t="s">
        <v>0</v>
      </c>
      <c r="B128" s="39" t="s">
        <v>1</v>
      </c>
      <c r="C128" s="39" t="s">
        <v>418</v>
      </c>
      <c r="D128" s="32">
        <v>2027</v>
      </c>
      <c r="E128" s="39" t="s">
        <v>3</v>
      </c>
      <c r="F128" s="32">
        <v>1</v>
      </c>
      <c r="G128" s="33" t="s">
        <v>420</v>
      </c>
      <c r="H128" s="39" t="s">
        <v>419</v>
      </c>
      <c r="I128" s="32">
        <v>60</v>
      </c>
      <c r="J128" s="32">
        <v>10</v>
      </c>
      <c r="K128" s="32">
        <v>70</v>
      </c>
      <c r="L128" s="32">
        <v>15</v>
      </c>
      <c r="M128" s="39" t="s">
        <v>6</v>
      </c>
      <c r="N128" s="40">
        <v>7638</v>
      </c>
      <c r="O128" s="39" t="s">
        <v>7</v>
      </c>
    </row>
    <row r="129" spans="1:15" s="31" customFormat="1" ht="27" x14ac:dyDescent="0.25">
      <c r="A129" s="39" t="s">
        <v>0</v>
      </c>
      <c r="B129" s="39" t="s">
        <v>1</v>
      </c>
      <c r="C129" s="39" t="s">
        <v>408</v>
      </c>
      <c r="D129" s="32">
        <v>2027</v>
      </c>
      <c r="E129" s="39" t="s">
        <v>3</v>
      </c>
      <c r="F129" s="32">
        <v>2</v>
      </c>
      <c r="G129" s="33" t="s">
        <v>410</v>
      </c>
      <c r="H129" s="39" t="s">
        <v>409</v>
      </c>
      <c r="I129" s="32">
        <v>120</v>
      </c>
      <c r="J129" s="32">
        <v>10</v>
      </c>
      <c r="K129" s="32">
        <v>130</v>
      </c>
      <c r="L129" s="32">
        <v>15</v>
      </c>
      <c r="M129" s="39" t="s">
        <v>6</v>
      </c>
      <c r="N129" s="40">
        <v>14289</v>
      </c>
      <c r="O129" s="39" t="s">
        <v>7</v>
      </c>
    </row>
    <row r="130" spans="1:15" s="31" customFormat="1" ht="27" x14ac:dyDescent="0.25">
      <c r="A130" s="39" t="s">
        <v>0</v>
      </c>
      <c r="B130" s="39" t="s">
        <v>1</v>
      </c>
      <c r="C130" s="39" t="s">
        <v>381</v>
      </c>
      <c r="D130" s="32">
        <v>2027</v>
      </c>
      <c r="E130" s="39" t="s">
        <v>3</v>
      </c>
      <c r="F130" s="32">
        <v>1</v>
      </c>
      <c r="G130" s="33" t="s">
        <v>5</v>
      </c>
      <c r="H130" s="39" t="s">
        <v>4</v>
      </c>
      <c r="I130" s="32">
        <v>125</v>
      </c>
      <c r="J130" s="32">
        <v>10</v>
      </c>
      <c r="K130" s="32">
        <v>135</v>
      </c>
      <c r="L130" s="32">
        <v>15</v>
      </c>
      <c r="M130" s="39" t="s">
        <v>6</v>
      </c>
      <c r="N130" s="40">
        <v>14843.25</v>
      </c>
      <c r="O130" s="39" t="s">
        <v>7</v>
      </c>
    </row>
    <row r="131" spans="1:15" s="31" customFormat="1" ht="40.5" x14ac:dyDescent="0.25">
      <c r="A131" s="39" t="s">
        <v>0</v>
      </c>
      <c r="B131" s="39" t="s">
        <v>1</v>
      </c>
      <c r="C131" s="39" t="s">
        <v>394</v>
      </c>
      <c r="D131" s="32">
        <v>2027</v>
      </c>
      <c r="E131" s="39" t="s">
        <v>3</v>
      </c>
      <c r="F131" s="32">
        <v>2</v>
      </c>
      <c r="G131" s="33" t="s">
        <v>37</v>
      </c>
      <c r="H131" s="39" t="s">
        <v>36</v>
      </c>
      <c r="I131" s="32">
        <v>240</v>
      </c>
      <c r="J131" s="32">
        <v>10</v>
      </c>
      <c r="K131" s="32">
        <v>250</v>
      </c>
      <c r="L131" s="32">
        <v>15</v>
      </c>
      <c r="M131" s="39" t="s">
        <v>6</v>
      </c>
      <c r="N131" s="40">
        <v>27591</v>
      </c>
      <c r="O131" s="39" t="s">
        <v>7</v>
      </c>
    </row>
    <row r="132" spans="1:15" s="31" customFormat="1" ht="27" x14ac:dyDescent="0.25">
      <c r="A132" s="39" t="s">
        <v>0</v>
      </c>
      <c r="B132" s="39" t="s">
        <v>1</v>
      </c>
      <c r="C132" s="39" t="s">
        <v>413</v>
      </c>
      <c r="D132" s="32">
        <v>2027</v>
      </c>
      <c r="E132" s="39" t="s">
        <v>3</v>
      </c>
      <c r="F132" s="32">
        <v>1</v>
      </c>
      <c r="G132" s="33" t="s">
        <v>53</v>
      </c>
      <c r="H132" s="39" t="s">
        <v>52</v>
      </c>
      <c r="I132" s="32">
        <v>100</v>
      </c>
      <c r="J132" s="32">
        <v>10</v>
      </c>
      <c r="K132" s="32">
        <v>110</v>
      </c>
      <c r="L132" s="32">
        <v>15</v>
      </c>
      <c r="M132" s="39" t="s">
        <v>6</v>
      </c>
      <c r="N132" s="40">
        <v>12237</v>
      </c>
      <c r="O132" s="39" t="s">
        <v>7</v>
      </c>
    </row>
    <row r="133" spans="1:15" s="31" customFormat="1" ht="27" x14ac:dyDescent="0.25">
      <c r="A133" s="39" t="s">
        <v>0</v>
      </c>
      <c r="B133" s="39" t="s">
        <v>1</v>
      </c>
      <c r="C133" s="39" t="s">
        <v>426</v>
      </c>
      <c r="D133" s="32">
        <v>2027</v>
      </c>
      <c r="E133" s="39" t="s">
        <v>3</v>
      </c>
      <c r="F133" s="32">
        <v>1</v>
      </c>
      <c r="G133" s="33" t="s">
        <v>71</v>
      </c>
      <c r="H133" s="39" t="s">
        <v>70</v>
      </c>
      <c r="I133" s="32">
        <v>40</v>
      </c>
      <c r="J133" s="32">
        <v>10</v>
      </c>
      <c r="K133" s="32">
        <v>50</v>
      </c>
      <c r="L133" s="32">
        <v>15</v>
      </c>
      <c r="M133" s="39" t="s">
        <v>6</v>
      </c>
      <c r="N133" s="40">
        <v>5421</v>
      </c>
      <c r="O133" s="39" t="s">
        <v>7</v>
      </c>
    </row>
    <row r="134" spans="1:15" s="31" customFormat="1" ht="27" x14ac:dyDescent="0.25">
      <c r="A134" s="39" t="s">
        <v>0</v>
      </c>
      <c r="B134" s="39" t="s">
        <v>1</v>
      </c>
      <c r="C134" s="39" t="s">
        <v>407</v>
      </c>
      <c r="D134" s="32">
        <v>2027</v>
      </c>
      <c r="E134" s="39" t="s">
        <v>3</v>
      </c>
      <c r="F134" s="32">
        <v>2</v>
      </c>
      <c r="G134" s="33" t="s">
        <v>44</v>
      </c>
      <c r="H134" s="39" t="s">
        <v>43</v>
      </c>
      <c r="I134" s="32">
        <v>120</v>
      </c>
      <c r="J134" s="32">
        <v>10</v>
      </c>
      <c r="K134" s="32">
        <v>130</v>
      </c>
      <c r="L134" s="32">
        <v>15</v>
      </c>
      <c r="M134" s="39" t="s">
        <v>6</v>
      </c>
      <c r="N134" s="40">
        <v>14289</v>
      </c>
      <c r="O134" s="39" t="s">
        <v>7</v>
      </c>
    </row>
    <row r="135" spans="1:15" s="31" customFormat="1" ht="27" x14ac:dyDescent="0.25">
      <c r="A135" s="39" t="s">
        <v>0</v>
      </c>
      <c r="B135" s="39" t="s">
        <v>1</v>
      </c>
      <c r="C135" s="39" t="s">
        <v>393</v>
      </c>
      <c r="D135" s="32">
        <v>2027</v>
      </c>
      <c r="E135" s="39" t="s">
        <v>3</v>
      </c>
      <c r="F135" s="32">
        <v>2</v>
      </c>
      <c r="G135" s="33" t="s">
        <v>29</v>
      </c>
      <c r="H135" s="39" t="s">
        <v>28</v>
      </c>
      <c r="I135" s="32">
        <v>120</v>
      </c>
      <c r="J135" s="32">
        <v>10</v>
      </c>
      <c r="K135" s="32">
        <v>130</v>
      </c>
      <c r="L135" s="32">
        <v>15</v>
      </c>
      <c r="M135" s="39" t="s">
        <v>6</v>
      </c>
      <c r="N135" s="40">
        <v>14289</v>
      </c>
      <c r="O135" s="39" t="s">
        <v>7</v>
      </c>
    </row>
    <row r="136" spans="1:15" s="31" customFormat="1" ht="27" x14ac:dyDescent="0.25">
      <c r="A136" s="39" t="s">
        <v>0</v>
      </c>
      <c r="B136" s="39" t="s">
        <v>1</v>
      </c>
      <c r="C136" s="39" t="s">
        <v>378</v>
      </c>
      <c r="D136" s="32">
        <v>2027</v>
      </c>
      <c r="E136" s="39" t="s">
        <v>3</v>
      </c>
      <c r="F136" s="32">
        <v>1</v>
      </c>
      <c r="G136" s="33" t="s">
        <v>380</v>
      </c>
      <c r="H136" s="39" t="s">
        <v>379</v>
      </c>
      <c r="I136" s="32">
        <v>420</v>
      </c>
      <c r="J136" s="32">
        <v>10</v>
      </c>
      <c r="K136" s="32">
        <v>430</v>
      </c>
      <c r="L136" s="32">
        <v>15</v>
      </c>
      <c r="M136" s="39" t="s">
        <v>6</v>
      </c>
      <c r="N136" s="40">
        <v>52269</v>
      </c>
      <c r="O136" s="39" t="s">
        <v>7</v>
      </c>
    </row>
    <row r="137" spans="1:15" s="31" customFormat="1" ht="13.5" x14ac:dyDescent="0.25">
      <c r="A137" s="39" t="s">
        <v>14</v>
      </c>
      <c r="B137" s="39" t="s">
        <v>15</v>
      </c>
      <c r="C137" s="39" t="s">
        <v>182</v>
      </c>
      <c r="D137" s="32">
        <v>2027</v>
      </c>
      <c r="E137" s="39" t="s">
        <v>3</v>
      </c>
      <c r="F137" s="32">
        <v>1</v>
      </c>
      <c r="G137" s="33" t="s">
        <v>184</v>
      </c>
      <c r="H137" s="39" t="s">
        <v>183</v>
      </c>
      <c r="I137" s="32">
        <v>402</v>
      </c>
      <c r="J137" s="32">
        <v>10</v>
      </c>
      <c r="K137" s="32">
        <v>412</v>
      </c>
      <c r="L137" s="32">
        <v>15</v>
      </c>
      <c r="M137" s="39" t="s">
        <v>6</v>
      </c>
      <c r="N137" s="40">
        <v>50855.1</v>
      </c>
      <c r="O137" s="39" t="s">
        <v>19</v>
      </c>
    </row>
    <row r="138" spans="1:15" s="31" customFormat="1" ht="27" x14ac:dyDescent="0.25">
      <c r="A138" s="39" t="s">
        <v>14</v>
      </c>
      <c r="B138" s="39" t="s">
        <v>15</v>
      </c>
      <c r="C138" s="39" t="s">
        <v>161</v>
      </c>
      <c r="D138" s="32">
        <v>2027</v>
      </c>
      <c r="E138" s="39" t="s">
        <v>3</v>
      </c>
      <c r="F138" s="32">
        <v>2</v>
      </c>
      <c r="G138" s="33" t="s">
        <v>18</v>
      </c>
      <c r="H138" s="39" t="s">
        <v>17</v>
      </c>
      <c r="I138" s="32">
        <v>440</v>
      </c>
      <c r="J138" s="32">
        <v>10</v>
      </c>
      <c r="K138" s="32">
        <v>450</v>
      </c>
      <c r="L138" s="32">
        <v>15</v>
      </c>
      <c r="M138" s="39" t="s">
        <v>6</v>
      </c>
      <c r="N138" s="40">
        <v>60915</v>
      </c>
      <c r="O138" s="39" t="s">
        <v>19</v>
      </c>
    </row>
    <row r="139" spans="1:15" s="31" customFormat="1" ht="27" x14ac:dyDescent="0.25">
      <c r="A139" s="39" t="s">
        <v>14</v>
      </c>
      <c r="B139" s="39" t="s">
        <v>15</v>
      </c>
      <c r="C139" s="39" t="s">
        <v>476</v>
      </c>
      <c r="D139" s="32">
        <v>2027</v>
      </c>
      <c r="E139" s="39" t="s">
        <v>3</v>
      </c>
      <c r="F139" s="32">
        <v>1</v>
      </c>
      <c r="G139" s="33" t="s">
        <v>478</v>
      </c>
      <c r="H139" s="39" t="s">
        <v>477</v>
      </c>
      <c r="I139" s="32">
        <v>170</v>
      </c>
      <c r="J139" s="32">
        <v>10</v>
      </c>
      <c r="K139" s="32">
        <v>180</v>
      </c>
      <c r="L139" s="32">
        <v>15</v>
      </c>
      <c r="M139" s="39" t="s">
        <v>6</v>
      </c>
      <c r="N139" s="40">
        <v>25674</v>
      </c>
      <c r="O139" s="39" t="s">
        <v>19</v>
      </c>
    </row>
    <row r="140" spans="1:15" s="31" customFormat="1" ht="27" x14ac:dyDescent="0.25">
      <c r="A140" s="39" t="s">
        <v>14</v>
      </c>
      <c r="B140" s="39" t="s">
        <v>15</v>
      </c>
      <c r="C140" s="39" t="s">
        <v>480</v>
      </c>
      <c r="D140" s="32">
        <v>2027</v>
      </c>
      <c r="E140" s="39" t="s">
        <v>3</v>
      </c>
      <c r="F140" s="32">
        <v>1</v>
      </c>
      <c r="G140" s="33" t="s">
        <v>377</v>
      </c>
      <c r="H140" s="39" t="s">
        <v>376</v>
      </c>
      <c r="I140" s="32">
        <v>280</v>
      </c>
      <c r="J140" s="32">
        <v>10</v>
      </c>
      <c r="K140" s="32">
        <v>290</v>
      </c>
      <c r="L140" s="32">
        <v>15</v>
      </c>
      <c r="M140" s="39" t="s">
        <v>6</v>
      </c>
      <c r="N140" s="40">
        <v>42207</v>
      </c>
      <c r="O140" s="39" t="s">
        <v>19</v>
      </c>
    </row>
    <row r="141" spans="1:15" s="31" customFormat="1" ht="27" x14ac:dyDescent="0.25">
      <c r="A141" s="39" t="s">
        <v>14</v>
      </c>
      <c r="B141" s="39" t="s">
        <v>15</v>
      </c>
      <c r="C141" s="39" t="s">
        <v>178</v>
      </c>
      <c r="D141" s="32">
        <v>2027</v>
      </c>
      <c r="E141" s="39" t="s">
        <v>3</v>
      </c>
      <c r="F141" s="32">
        <v>2</v>
      </c>
      <c r="G141" s="33" t="s">
        <v>180</v>
      </c>
      <c r="H141" s="39" t="s">
        <v>179</v>
      </c>
      <c r="I141" s="32">
        <v>240</v>
      </c>
      <c r="J141" s="32">
        <v>10</v>
      </c>
      <c r="K141" s="32">
        <v>250</v>
      </c>
      <c r="L141" s="32">
        <v>15</v>
      </c>
      <c r="M141" s="39" t="s">
        <v>6</v>
      </c>
      <c r="N141" s="40">
        <v>30996</v>
      </c>
      <c r="O141" s="39" t="s">
        <v>19</v>
      </c>
    </row>
    <row r="142" spans="1:15" s="31" customFormat="1" ht="27" x14ac:dyDescent="0.25">
      <c r="A142" s="39" t="s">
        <v>14</v>
      </c>
      <c r="B142" s="39" t="s">
        <v>15</v>
      </c>
      <c r="C142" s="39" t="s">
        <v>479</v>
      </c>
      <c r="D142" s="32">
        <v>2027</v>
      </c>
      <c r="E142" s="39" t="s">
        <v>3</v>
      </c>
      <c r="F142" s="32">
        <v>1</v>
      </c>
      <c r="G142" s="33" t="s">
        <v>478</v>
      </c>
      <c r="H142" s="39" t="s">
        <v>477</v>
      </c>
      <c r="I142" s="32">
        <v>170</v>
      </c>
      <c r="J142" s="32">
        <v>10</v>
      </c>
      <c r="K142" s="32">
        <v>180</v>
      </c>
      <c r="L142" s="32">
        <v>15</v>
      </c>
      <c r="M142" s="39" t="s">
        <v>6</v>
      </c>
      <c r="N142" s="40">
        <v>25674</v>
      </c>
      <c r="O142" s="39" t="s">
        <v>19</v>
      </c>
    </row>
    <row r="143" spans="1:15" s="31" customFormat="1" ht="13.5" x14ac:dyDescent="0.25">
      <c r="A143" s="39" t="s">
        <v>285</v>
      </c>
      <c r="B143" s="39" t="s">
        <v>286</v>
      </c>
      <c r="C143" s="39" t="s">
        <v>745</v>
      </c>
      <c r="D143" s="32">
        <v>2027</v>
      </c>
      <c r="E143" s="39" t="s">
        <v>125</v>
      </c>
      <c r="F143" s="32">
        <v>1</v>
      </c>
      <c r="G143" s="33" t="s">
        <v>391</v>
      </c>
      <c r="H143" s="39" t="s">
        <v>390</v>
      </c>
      <c r="I143" s="32">
        <v>60</v>
      </c>
      <c r="J143" s="32">
        <v>10</v>
      </c>
      <c r="K143" s="32">
        <v>70</v>
      </c>
      <c r="L143" s="32">
        <v>40</v>
      </c>
      <c r="M143" s="39" t="s">
        <v>128</v>
      </c>
      <c r="N143" s="40">
        <v>12600</v>
      </c>
      <c r="O143" s="39" t="s">
        <v>19</v>
      </c>
    </row>
    <row r="144" spans="1:15" s="31" customFormat="1" ht="13.5" x14ac:dyDescent="0.25">
      <c r="A144" s="39" t="s">
        <v>285</v>
      </c>
      <c r="B144" s="39" t="s">
        <v>286</v>
      </c>
      <c r="C144" s="39" t="s">
        <v>743</v>
      </c>
      <c r="D144" s="32">
        <v>2027</v>
      </c>
      <c r="E144" s="39" t="s">
        <v>125</v>
      </c>
      <c r="F144" s="32">
        <v>3</v>
      </c>
      <c r="G144" s="33" t="s">
        <v>805</v>
      </c>
      <c r="H144" s="39" t="s">
        <v>744</v>
      </c>
      <c r="I144" s="32">
        <v>110</v>
      </c>
      <c r="J144" s="32">
        <v>10</v>
      </c>
      <c r="K144" s="32">
        <v>120</v>
      </c>
      <c r="L144" s="32">
        <v>40</v>
      </c>
      <c r="M144" s="39" t="s">
        <v>128</v>
      </c>
      <c r="N144" s="40">
        <v>21600</v>
      </c>
      <c r="O144" s="39" t="s">
        <v>19</v>
      </c>
    </row>
    <row r="145" spans="1:15" s="31" customFormat="1" ht="27" x14ac:dyDescent="0.25">
      <c r="A145" s="39" t="s">
        <v>285</v>
      </c>
      <c r="B145" s="39" t="s">
        <v>286</v>
      </c>
      <c r="C145" s="39" t="s">
        <v>534</v>
      </c>
      <c r="D145" s="32">
        <v>2027</v>
      </c>
      <c r="E145" s="39" t="s">
        <v>125</v>
      </c>
      <c r="F145" s="32">
        <v>3</v>
      </c>
      <c r="G145" s="33" t="s">
        <v>283</v>
      </c>
      <c r="H145" s="39" t="s">
        <v>282</v>
      </c>
      <c r="I145" s="32">
        <v>100</v>
      </c>
      <c r="J145" s="32">
        <v>10</v>
      </c>
      <c r="K145" s="32">
        <v>110</v>
      </c>
      <c r="L145" s="32">
        <v>40</v>
      </c>
      <c r="M145" s="39" t="s">
        <v>128</v>
      </c>
      <c r="N145" s="40">
        <v>19800</v>
      </c>
      <c r="O145" s="39" t="s">
        <v>19</v>
      </c>
    </row>
    <row r="146" spans="1:15" s="31" customFormat="1" ht="13.5" x14ac:dyDescent="0.25">
      <c r="A146" s="39" t="s">
        <v>285</v>
      </c>
      <c r="B146" s="39" t="s">
        <v>286</v>
      </c>
      <c r="C146" s="39" t="s">
        <v>523</v>
      </c>
      <c r="D146" s="32">
        <v>2027</v>
      </c>
      <c r="E146" s="39" t="s">
        <v>125</v>
      </c>
      <c r="F146" s="32">
        <v>2</v>
      </c>
      <c r="G146" s="33" t="s">
        <v>235</v>
      </c>
      <c r="H146" s="39" t="s">
        <v>234</v>
      </c>
      <c r="I146" s="32">
        <v>240</v>
      </c>
      <c r="J146" s="32">
        <v>10</v>
      </c>
      <c r="K146" s="32">
        <v>250</v>
      </c>
      <c r="L146" s="32">
        <v>40</v>
      </c>
      <c r="M146" s="39" t="s">
        <v>128</v>
      </c>
      <c r="N146" s="40">
        <v>45000</v>
      </c>
      <c r="O146" s="39" t="s">
        <v>19</v>
      </c>
    </row>
    <row r="147" spans="1:15" s="31" customFormat="1" ht="13.5" x14ac:dyDescent="0.25">
      <c r="A147" s="39" t="s">
        <v>87</v>
      </c>
      <c r="B147" s="39" t="s">
        <v>88</v>
      </c>
      <c r="C147" s="39" t="s">
        <v>462</v>
      </c>
      <c r="D147" s="32">
        <v>2027</v>
      </c>
      <c r="E147" s="39" t="s">
        <v>3</v>
      </c>
      <c r="F147" s="32">
        <v>2</v>
      </c>
      <c r="G147" s="33" t="s">
        <v>464</v>
      </c>
      <c r="H147" s="39" t="s">
        <v>463</v>
      </c>
      <c r="I147" s="32">
        <v>60</v>
      </c>
      <c r="J147" s="32">
        <v>10</v>
      </c>
      <c r="K147" s="32">
        <v>70</v>
      </c>
      <c r="L147" s="32">
        <v>15</v>
      </c>
      <c r="M147" s="39" t="s">
        <v>6</v>
      </c>
      <c r="N147" s="40">
        <v>7737</v>
      </c>
      <c r="O147" s="39" t="s">
        <v>19</v>
      </c>
    </row>
    <row r="148" spans="1:15" s="31" customFormat="1" ht="27" x14ac:dyDescent="0.25">
      <c r="A148" s="39" t="s">
        <v>87</v>
      </c>
      <c r="B148" s="39" t="s">
        <v>88</v>
      </c>
      <c r="C148" s="39" t="s">
        <v>465</v>
      </c>
      <c r="D148" s="32">
        <v>2027</v>
      </c>
      <c r="E148" s="39" t="s">
        <v>3</v>
      </c>
      <c r="F148" s="32">
        <v>2</v>
      </c>
      <c r="G148" s="33" t="s">
        <v>467</v>
      </c>
      <c r="H148" s="39" t="s">
        <v>466</v>
      </c>
      <c r="I148" s="32">
        <v>60</v>
      </c>
      <c r="J148" s="32">
        <v>10</v>
      </c>
      <c r="K148" s="32">
        <v>70</v>
      </c>
      <c r="L148" s="32">
        <v>15</v>
      </c>
      <c r="M148" s="39" t="s">
        <v>6</v>
      </c>
      <c r="N148" s="40">
        <v>7638</v>
      </c>
      <c r="O148" s="39" t="s">
        <v>19</v>
      </c>
    </row>
    <row r="149" spans="1:15" s="31" customFormat="1" ht="27" x14ac:dyDescent="0.25">
      <c r="A149" s="39" t="s">
        <v>87</v>
      </c>
      <c r="B149" s="39" t="s">
        <v>88</v>
      </c>
      <c r="C149" s="39" t="s">
        <v>461</v>
      </c>
      <c r="D149" s="32">
        <v>2027</v>
      </c>
      <c r="E149" s="39" t="s">
        <v>3</v>
      </c>
      <c r="F149" s="32">
        <v>1</v>
      </c>
      <c r="G149" s="33" t="s">
        <v>103</v>
      </c>
      <c r="H149" s="39" t="s">
        <v>102</v>
      </c>
      <c r="I149" s="32">
        <v>60</v>
      </c>
      <c r="J149" s="32">
        <v>10</v>
      </c>
      <c r="K149" s="32">
        <v>70</v>
      </c>
      <c r="L149" s="32">
        <v>15</v>
      </c>
      <c r="M149" s="39" t="s">
        <v>6</v>
      </c>
      <c r="N149" s="40">
        <v>7638</v>
      </c>
      <c r="O149" s="39" t="s">
        <v>19</v>
      </c>
    </row>
    <row r="150" spans="1:15" s="31" customFormat="1" ht="13.5" x14ac:dyDescent="0.25">
      <c r="A150" s="39" t="s">
        <v>87</v>
      </c>
      <c r="B150" s="39" t="s">
        <v>88</v>
      </c>
      <c r="C150" s="39" t="s">
        <v>450</v>
      </c>
      <c r="D150" s="32">
        <v>2027</v>
      </c>
      <c r="E150" s="39" t="s">
        <v>3</v>
      </c>
      <c r="F150" s="32">
        <v>1</v>
      </c>
      <c r="G150" s="33" t="s">
        <v>64</v>
      </c>
      <c r="H150" s="39" t="s">
        <v>63</v>
      </c>
      <c r="I150" s="32">
        <v>150</v>
      </c>
      <c r="J150" s="32">
        <v>10</v>
      </c>
      <c r="K150" s="32">
        <v>160</v>
      </c>
      <c r="L150" s="32">
        <v>15</v>
      </c>
      <c r="M150" s="39" t="s">
        <v>6</v>
      </c>
      <c r="N150" s="40">
        <v>15792</v>
      </c>
      <c r="O150" s="39" t="s">
        <v>19</v>
      </c>
    </row>
    <row r="151" spans="1:15" s="31" customFormat="1" ht="13.5" x14ac:dyDescent="0.25">
      <c r="A151" s="39" t="s">
        <v>87</v>
      </c>
      <c r="B151" s="39" t="s">
        <v>88</v>
      </c>
      <c r="C151" s="39" t="s">
        <v>451</v>
      </c>
      <c r="D151" s="32">
        <v>2027</v>
      </c>
      <c r="E151" s="39" t="s">
        <v>3</v>
      </c>
      <c r="F151" s="32">
        <v>3</v>
      </c>
      <c r="G151" s="33" t="s">
        <v>91</v>
      </c>
      <c r="H151" s="39" t="s">
        <v>90</v>
      </c>
      <c r="I151" s="32">
        <v>230</v>
      </c>
      <c r="J151" s="32">
        <v>10</v>
      </c>
      <c r="K151" s="32">
        <v>240</v>
      </c>
      <c r="L151" s="32">
        <v>15</v>
      </c>
      <c r="M151" s="39" t="s">
        <v>6</v>
      </c>
      <c r="N151" s="40">
        <v>29691</v>
      </c>
      <c r="O151" s="39" t="s">
        <v>19</v>
      </c>
    </row>
    <row r="152" spans="1:15" s="31" customFormat="1" ht="13.5" x14ac:dyDescent="0.25">
      <c r="A152" s="39" t="s">
        <v>87</v>
      </c>
      <c r="B152" s="39" t="s">
        <v>88</v>
      </c>
      <c r="C152" s="39" t="s">
        <v>449</v>
      </c>
      <c r="D152" s="32">
        <v>2027</v>
      </c>
      <c r="E152" s="39" t="s">
        <v>3</v>
      </c>
      <c r="F152" s="32">
        <v>1</v>
      </c>
      <c r="G152" s="33" t="s">
        <v>5</v>
      </c>
      <c r="H152" s="39" t="s">
        <v>4</v>
      </c>
      <c r="I152" s="32">
        <v>125</v>
      </c>
      <c r="J152" s="32">
        <v>10</v>
      </c>
      <c r="K152" s="32">
        <v>135</v>
      </c>
      <c r="L152" s="32">
        <v>15</v>
      </c>
      <c r="M152" s="39" t="s">
        <v>6</v>
      </c>
      <c r="N152" s="40">
        <v>14843.25</v>
      </c>
      <c r="O152" s="39" t="s">
        <v>19</v>
      </c>
    </row>
    <row r="153" spans="1:15" s="31" customFormat="1" ht="27" x14ac:dyDescent="0.25">
      <c r="A153" s="39" t="s">
        <v>87</v>
      </c>
      <c r="B153" s="39" t="s">
        <v>88</v>
      </c>
      <c r="C153" s="39" t="s">
        <v>452</v>
      </c>
      <c r="D153" s="32">
        <v>2027</v>
      </c>
      <c r="E153" s="39" t="s">
        <v>3</v>
      </c>
      <c r="F153" s="32">
        <v>2</v>
      </c>
      <c r="G153" s="33" t="s">
        <v>209</v>
      </c>
      <c r="H153" s="39" t="s">
        <v>208</v>
      </c>
      <c r="I153" s="32">
        <v>60</v>
      </c>
      <c r="J153" s="32">
        <v>10</v>
      </c>
      <c r="K153" s="32">
        <v>70</v>
      </c>
      <c r="L153" s="32">
        <v>15</v>
      </c>
      <c r="M153" s="39" t="s">
        <v>6</v>
      </c>
      <c r="N153" s="40">
        <v>7638</v>
      </c>
      <c r="O153" s="39" t="s">
        <v>19</v>
      </c>
    </row>
    <row r="154" spans="1:15" s="31" customFormat="1" ht="27" x14ac:dyDescent="0.25">
      <c r="A154" s="39" t="s">
        <v>326</v>
      </c>
      <c r="B154" s="39" t="s">
        <v>327</v>
      </c>
      <c r="C154" s="39" t="s">
        <v>545</v>
      </c>
      <c r="D154" s="32">
        <v>2027</v>
      </c>
      <c r="E154" s="39" t="s">
        <v>3</v>
      </c>
      <c r="F154" s="32">
        <v>2</v>
      </c>
      <c r="G154" s="33" t="s">
        <v>305</v>
      </c>
      <c r="H154" s="39" t="s">
        <v>304</v>
      </c>
      <c r="I154" s="32">
        <v>60</v>
      </c>
      <c r="J154" s="32">
        <v>10</v>
      </c>
      <c r="K154" s="32">
        <v>70</v>
      </c>
      <c r="L154" s="32">
        <v>15</v>
      </c>
      <c r="M154" s="39" t="s">
        <v>329</v>
      </c>
      <c r="N154" s="40">
        <v>7737</v>
      </c>
      <c r="O154" s="39" t="s">
        <v>19</v>
      </c>
    </row>
    <row r="155" spans="1:15" s="31" customFormat="1" ht="13.5" x14ac:dyDescent="0.25">
      <c r="A155" s="39" t="s">
        <v>326</v>
      </c>
      <c r="B155" s="39" t="s">
        <v>327</v>
      </c>
      <c r="C155" s="39" t="s">
        <v>579</v>
      </c>
      <c r="D155" s="32">
        <v>2027</v>
      </c>
      <c r="E155" s="39" t="s">
        <v>3</v>
      </c>
      <c r="F155" s="33"/>
      <c r="G155" s="33" t="s">
        <v>351</v>
      </c>
      <c r="H155" s="39" t="s">
        <v>350</v>
      </c>
      <c r="I155" s="32">
        <v>40</v>
      </c>
      <c r="J155" s="32">
        <v>10</v>
      </c>
      <c r="K155" s="32">
        <v>50</v>
      </c>
      <c r="L155" s="32">
        <v>15</v>
      </c>
      <c r="M155" s="39" t="s">
        <v>329</v>
      </c>
      <c r="N155" s="40">
        <v>5421</v>
      </c>
      <c r="O155" s="39" t="s">
        <v>19</v>
      </c>
    </row>
    <row r="156" spans="1:15" s="31" customFormat="1" ht="13.5" x14ac:dyDescent="0.25">
      <c r="A156" s="39" t="s">
        <v>326</v>
      </c>
      <c r="B156" s="39" t="s">
        <v>327</v>
      </c>
      <c r="C156" s="39" t="s">
        <v>544</v>
      </c>
      <c r="D156" s="32">
        <v>2027</v>
      </c>
      <c r="E156" s="39" t="s">
        <v>3</v>
      </c>
      <c r="F156" s="32">
        <v>1</v>
      </c>
      <c r="G156" s="33" t="s">
        <v>5</v>
      </c>
      <c r="H156" s="39" t="s">
        <v>4</v>
      </c>
      <c r="I156" s="32">
        <v>125</v>
      </c>
      <c r="J156" s="32">
        <v>10</v>
      </c>
      <c r="K156" s="32">
        <v>135</v>
      </c>
      <c r="L156" s="32">
        <v>15</v>
      </c>
      <c r="M156" s="39" t="s">
        <v>329</v>
      </c>
      <c r="N156" s="40">
        <v>14843.25</v>
      </c>
      <c r="O156" s="39" t="s">
        <v>19</v>
      </c>
    </row>
    <row r="157" spans="1:15" s="31" customFormat="1" ht="13.5" x14ac:dyDescent="0.25">
      <c r="A157" s="39" t="s">
        <v>326</v>
      </c>
      <c r="B157" s="39" t="s">
        <v>327</v>
      </c>
      <c r="C157" s="39" t="s">
        <v>547</v>
      </c>
      <c r="D157" s="32">
        <v>2027</v>
      </c>
      <c r="E157" s="39" t="s">
        <v>3</v>
      </c>
      <c r="F157" s="32">
        <v>1</v>
      </c>
      <c r="G157" s="33" t="s">
        <v>121</v>
      </c>
      <c r="H157" s="39" t="s">
        <v>120</v>
      </c>
      <c r="I157" s="32">
        <v>60</v>
      </c>
      <c r="J157" s="32">
        <v>10</v>
      </c>
      <c r="K157" s="32">
        <v>70</v>
      </c>
      <c r="L157" s="32">
        <v>15</v>
      </c>
      <c r="M157" s="39" t="s">
        <v>329</v>
      </c>
      <c r="N157" s="40">
        <v>7638</v>
      </c>
      <c r="O157" s="39" t="s">
        <v>19</v>
      </c>
    </row>
    <row r="158" spans="1:15" s="31" customFormat="1" ht="27" x14ac:dyDescent="0.25">
      <c r="A158" s="39" t="s">
        <v>326</v>
      </c>
      <c r="B158" s="39" t="s">
        <v>327</v>
      </c>
      <c r="C158" s="39" t="s">
        <v>546</v>
      </c>
      <c r="D158" s="32">
        <v>2027</v>
      </c>
      <c r="E158" s="39" t="s">
        <v>3</v>
      </c>
      <c r="F158" s="32">
        <v>2</v>
      </c>
      <c r="G158" s="33" t="s">
        <v>118</v>
      </c>
      <c r="H158" s="39" t="s">
        <v>117</v>
      </c>
      <c r="I158" s="32">
        <v>60</v>
      </c>
      <c r="J158" s="32">
        <v>10</v>
      </c>
      <c r="K158" s="32">
        <v>70</v>
      </c>
      <c r="L158" s="32">
        <v>15</v>
      </c>
      <c r="M158" s="39" t="s">
        <v>329</v>
      </c>
      <c r="N158" s="40">
        <v>8475</v>
      </c>
      <c r="O158" s="39" t="s">
        <v>19</v>
      </c>
    </row>
    <row r="159" spans="1:15" s="31" customFormat="1" ht="27" x14ac:dyDescent="0.25">
      <c r="A159" s="39" t="s">
        <v>60</v>
      </c>
      <c r="B159" s="39" t="s">
        <v>61</v>
      </c>
      <c r="C159" s="39" t="s">
        <v>169</v>
      </c>
      <c r="D159" s="32">
        <v>2027</v>
      </c>
      <c r="E159" s="39" t="s">
        <v>3</v>
      </c>
      <c r="F159" s="32">
        <v>1</v>
      </c>
      <c r="G159" s="33" t="s">
        <v>53</v>
      </c>
      <c r="H159" s="39" t="s">
        <v>52</v>
      </c>
      <c r="I159" s="32">
        <v>100</v>
      </c>
      <c r="J159" s="32">
        <v>10</v>
      </c>
      <c r="K159" s="32">
        <v>110</v>
      </c>
      <c r="L159" s="32">
        <v>15</v>
      </c>
      <c r="M159" s="39" t="s">
        <v>6</v>
      </c>
      <c r="N159" s="40">
        <v>12237</v>
      </c>
      <c r="O159" s="39" t="s">
        <v>19</v>
      </c>
    </row>
    <row r="160" spans="1:15" s="31" customFormat="1" ht="13.5" x14ac:dyDescent="0.25">
      <c r="A160" s="39" t="s">
        <v>60</v>
      </c>
      <c r="B160" s="39" t="s">
        <v>61</v>
      </c>
      <c r="C160" s="39" t="s">
        <v>159</v>
      </c>
      <c r="D160" s="32">
        <v>2027</v>
      </c>
      <c r="E160" s="39" t="s">
        <v>3</v>
      </c>
      <c r="F160" s="32">
        <v>1</v>
      </c>
      <c r="G160" s="33" t="s">
        <v>5</v>
      </c>
      <c r="H160" s="39" t="s">
        <v>4</v>
      </c>
      <c r="I160" s="32">
        <v>125</v>
      </c>
      <c r="J160" s="32">
        <v>10</v>
      </c>
      <c r="K160" s="32">
        <v>135</v>
      </c>
      <c r="L160" s="32">
        <v>15</v>
      </c>
      <c r="M160" s="39" t="s">
        <v>6</v>
      </c>
      <c r="N160" s="40">
        <v>14843.25</v>
      </c>
      <c r="O160" s="39" t="s">
        <v>19</v>
      </c>
    </row>
    <row r="161" spans="1:15" s="31" customFormat="1" ht="27" x14ac:dyDescent="0.25">
      <c r="A161" s="39" t="s">
        <v>60</v>
      </c>
      <c r="B161" s="39" t="s">
        <v>61</v>
      </c>
      <c r="C161" s="39" t="s">
        <v>192</v>
      </c>
      <c r="D161" s="32">
        <v>2027</v>
      </c>
      <c r="E161" s="39" t="s">
        <v>3</v>
      </c>
      <c r="F161" s="32">
        <v>1</v>
      </c>
      <c r="G161" s="33" t="s">
        <v>138</v>
      </c>
      <c r="H161" s="39" t="s">
        <v>137</v>
      </c>
      <c r="I161" s="32">
        <v>125</v>
      </c>
      <c r="J161" s="32">
        <v>10</v>
      </c>
      <c r="K161" s="32">
        <v>135</v>
      </c>
      <c r="L161" s="32">
        <v>15</v>
      </c>
      <c r="M161" s="39" t="s">
        <v>6</v>
      </c>
      <c r="N161" s="40">
        <v>14843.25</v>
      </c>
      <c r="O161" s="39" t="s">
        <v>19</v>
      </c>
    </row>
    <row r="162" spans="1:15" s="31" customFormat="1" ht="13.5" x14ac:dyDescent="0.25">
      <c r="A162" s="39" t="s">
        <v>60</v>
      </c>
      <c r="B162" s="39" t="s">
        <v>61</v>
      </c>
      <c r="C162" s="39" t="s">
        <v>162</v>
      </c>
      <c r="D162" s="32">
        <v>2027</v>
      </c>
      <c r="E162" s="39" t="s">
        <v>3</v>
      </c>
      <c r="F162" s="32">
        <v>1</v>
      </c>
      <c r="G162" s="33" t="s">
        <v>127</v>
      </c>
      <c r="H162" s="39" t="s">
        <v>126</v>
      </c>
      <c r="I162" s="32">
        <v>90</v>
      </c>
      <c r="J162" s="32">
        <v>10</v>
      </c>
      <c r="K162" s="32">
        <v>100</v>
      </c>
      <c r="L162" s="32">
        <v>15</v>
      </c>
      <c r="M162" s="39" t="s">
        <v>6</v>
      </c>
      <c r="N162" s="40">
        <v>10963.5</v>
      </c>
      <c r="O162" s="39" t="s">
        <v>19</v>
      </c>
    </row>
    <row r="163" spans="1:15" s="31" customFormat="1" ht="13.5" x14ac:dyDescent="0.25">
      <c r="A163" s="39" t="s">
        <v>60</v>
      </c>
      <c r="B163" s="39" t="s">
        <v>61</v>
      </c>
      <c r="C163" s="39" t="s">
        <v>171</v>
      </c>
      <c r="D163" s="32">
        <v>2027</v>
      </c>
      <c r="E163" s="39" t="s">
        <v>3</v>
      </c>
      <c r="F163" s="32">
        <v>2</v>
      </c>
      <c r="G163" s="33" t="s">
        <v>173</v>
      </c>
      <c r="H163" s="39" t="s">
        <v>172</v>
      </c>
      <c r="I163" s="32">
        <v>200</v>
      </c>
      <c r="J163" s="32">
        <v>10</v>
      </c>
      <c r="K163" s="32">
        <v>210</v>
      </c>
      <c r="L163" s="32">
        <v>15</v>
      </c>
      <c r="M163" s="39" t="s">
        <v>6</v>
      </c>
      <c r="N163" s="40">
        <v>23157</v>
      </c>
      <c r="O163" s="39" t="s">
        <v>19</v>
      </c>
    </row>
    <row r="164" spans="1:15" s="31" customFormat="1" ht="27" x14ac:dyDescent="0.25">
      <c r="A164" s="39" t="s">
        <v>60</v>
      </c>
      <c r="B164" s="39" t="s">
        <v>61</v>
      </c>
      <c r="C164" s="39" t="s">
        <v>193</v>
      </c>
      <c r="D164" s="32">
        <v>2027</v>
      </c>
      <c r="E164" s="39" t="s">
        <v>3</v>
      </c>
      <c r="F164" s="32">
        <v>1</v>
      </c>
      <c r="G164" s="33" t="s">
        <v>83</v>
      </c>
      <c r="H164" s="39" t="s">
        <v>82</v>
      </c>
      <c r="I164" s="32">
        <v>125</v>
      </c>
      <c r="J164" s="32">
        <v>10</v>
      </c>
      <c r="K164" s="32">
        <v>135</v>
      </c>
      <c r="L164" s="32">
        <v>15</v>
      </c>
      <c r="M164" s="39" t="s">
        <v>6</v>
      </c>
      <c r="N164" s="40">
        <v>14843.25</v>
      </c>
      <c r="O164" s="39" t="s">
        <v>19</v>
      </c>
    </row>
    <row r="165" spans="1:15" s="31" customFormat="1" ht="13.5" x14ac:dyDescent="0.25">
      <c r="A165" s="39" t="s">
        <v>60</v>
      </c>
      <c r="B165" s="39" t="s">
        <v>61</v>
      </c>
      <c r="C165" s="39" t="s">
        <v>181</v>
      </c>
      <c r="D165" s="32">
        <v>2027</v>
      </c>
      <c r="E165" s="39" t="s">
        <v>3</v>
      </c>
      <c r="F165" s="32">
        <v>1</v>
      </c>
      <c r="G165" s="33" t="s">
        <v>121</v>
      </c>
      <c r="H165" s="39" t="s">
        <v>120</v>
      </c>
      <c r="I165" s="32">
        <v>60</v>
      </c>
      <c r="J165" s="32">
        <v>10</v>
      </c>
      <c r="K165" s="32">
        <v>70</v>
      </c>
      <c r="L165" s="32">
        <v>15</v>
      </c>
      <c r="M165" s="39" t="s">
        <v>6</v>
      </c>
      <c r="N165" s="40">
        <v>7638</v>
      </c>
      <c r="O165" s="39" t="s">
        <v>19</v>
      </c>
    </row>
    <row r="166" spans="1:15" s="31" customFormat="1" ht="13.5" x14ac:dyDescent="0.25">
      <c r="A166" s="39" t="s">
        <v>60</v>
      </c>
      <c r="B166" s="39" t="s">
        <v>61</v>
      </c>
      <c r="C166" s="39" t="s">
        <v>197</v>
      </c>
      <c r="D166" s="32">
        <v>2027</v>
      </c>
      <c r="E166" s="39" t="s">
        <v>3</v>
      </c>
      <c r="F166" s="32">
        <v>2</v>
      </c>
      <c r="G166" s="33" t="s">
        <v>199</v>
      </c>
      <c r="H166" s="39" t="s">
        <v>198</v>
      </c>
      <c r="I166" s="32">
        <v>160</v>
      </c>
      <c r="J166" s="32">
        <v>10</v>
      </c>
      <c r="K166" s="32">
        <v>170</v>
      </c>
      <c r="L166" s="32">
        <v>15</v>
      </c>
      <c r="M166" s="39" t="s">
        <v>6</v>
      </c>
      <c r="N166" s="40">
        <v>20955</v>
      </c>
      <c r="O166" s="39" t="s">
        <v>19</v>
      </c>
    </row>
    <row r="167" spans="1:15" s="31" customFormat="1" ht="27" x14ac:dyDescent="0.25">
      <c r="A167" s="39" t="s">
        <v>60</v>
      </c>
      <c r="B167" s="39" t="s">
        <v>61</v>
      </c>
      <c r="C167" s="39" t="s">
        <v>156</v>
      </c>
      <c r="D167" s="32">
        <v>2027</v>
      </c>
      <c r="E167" s="39" t="s">
        <v>3</v>
      </c>
      <c r="F167" s="32">
        <v>1</v>
      </c>
      <c r="G167" s="33" t="s">
        <v>158</v>
      </c>
      <c r="H167" s="39" t="s">
        <v>157</v>
      </c>
      <c r="I167" s="32">
        <v>410</v>
      </c>
      <c r="J167" s="32">
        <v>10</v>
      </c>
      <c r="K167" s="32">
        <v>420</v>
      </c>
      <c r="L167" s="32">
        <v>15</v>
      </c>
      <c r="M167" s="39" t="s">
        <v>6</v>
      </c>
      <c r="N167" s="40">
        <v>46005</v>
      </c>
      <c r="O167" s="39" t="s">
        <v>19</v>
      </c>
    </row>
    <row r="168" spans="1:15" s="31" customFormat="1" ht="13.5" x14ac:dyDescent="0.25">
      <c r="A168" s="39" t="s">
        <v>60</v>
      </c>
      <c r="B168" s="39" t="s">
        <v>61</v>
      </c>
      <c r="C168" s="39" t="s">
        <v>166</v>
      </c>
      <c r="D168" s="32">
        <v>2027</v>
      </c>
      <c r="E168" s="39" t="s">
        <v>3</v>
      </c>
      <c r="F168" s="32">
        <v>1</v>
      </c>
      <c r="G168" s="33" t="s">
        <v>168</v>
      </c>
      <c r="H168" s="39" t="s">
        <v>167</v>
      </c>
      <c r="I168" s="32">
        <v>60</v>
      </c>
      <c r="J168" s="32">
        <v>10</v>
      </c>
      <c r="K168" s="32">
        <v>70</v>
      </c>
      <c r="L168" s="32">
        <v>15</v>
      </c>
      <c r="M168" s="39" t="s">
        <v>6</v>
      </c>
      <c r="N168" s="40">
        <v>6909</v>
      </c>
      <c r="O168" s="39" t="s">
        <v>19</v>
      </c>
    </row>
    <row r="169" spans="1:15" s="31" customFormat="1" ht="27" x14ac:dyDescent="0.25">
      <c r="A169" s="39" t="s">
        <v>60</v>
      </c>
      <c r="B169" s="39" t="s">
        <v>61</v>
      </c>
      <c r="C169" s="39" t="s">
        <v>175</v>
      </c>
      <c r="D169" s="32">
        <v>2027</v>
      </c>
      <c r="E169" s="39" t="s">
        <v>3</v>
      </c>
      <c r="F169" s="32">
        <v>1</v>
      </c>
      <c r="G169" s="33" t="s">
        <v>177</v>
      </c>
      <c r="H169" s="39" t="s">
        <v>176</v>
      </c>
      <c r="I169" s="32">
        <v>75</v>
      </c>
      <c r="J169" s="32">
        <v>10</v>
      </c>
      <c r="K169" s="32">
        <v>85</v>
      </c>
      <c r="L169" s="32">
        <v>15</v>
      </c>
      <c r="M169" s="39" t="s">
        <v>6</v>
      </c>
      <c r="N169" s="40">
        <v>8389.5</v>
      </c>
      <c r="O169" s="39" t="s">
        <v>19</v>
      </c>
    </row>
    <row r="170" spans="1:15" s="31" customFormat="1" ht="13.5" x14ac:dyDescent="0.25">
      <c r="A170" s="39" t="s">
        <v>60</v>
      </c>
      <c r="B170" s="39" t="s">
        <v>61</v>
      </c>
      <c r="C170" s="39" t="s">
        <v>200</v>
      </c>
      <c r="D170" s="32">
        <v>2027</v>
      </c>
      <c r="E170" s="39" t="s">
        <v>3</v>
      </c>
      <c r="F170" s="32">
        <v>1</v>
      </c>
      <c r="G170" s="33" t="s">
        <v>86</v>
      </c>
      <c r="H170" s="39" t="s">
        <v>85</v>
      </c>
      <c r="I170" s="32">
        <v>90</v>
      </c>
      <c r="J170" s="32">
        <v>10</v>
      </c>
      <c r="K170" s="32">
        <v>100</v>
      </c>
      <c r="L170" s="32">
        <v>15</v>
      </c>
      <c r="M170" s="39" t="s">
        <v>6</v>
      </c>
      <c r="N170" s="40">
        <v>10869</v>
      </c>
      <c r="O170" s="39" t="s">
        <v>19</v>
      </c>
    </row>
    <row r="171" spans="1:15" s="31" customFormat="1" ht="13.5" x14ac:dyDescent="0.25">
      <c r="A171" s="39" t="s">
        <v>60</v>
      </c>
      <c r="B171" s="39" t="s">
        <v>61</v>
      </c>
      <c r="C171" s="39" t="s">
        <v>185</v>
      </c>
      <c r="D171" s="32">
        <v>2027</v>
      </c>
      <c r="E171" s="39" t="s">
        <v>3</v>
      </c>
      <c r="F171" s="32">
        <v>1</v>
      </c>
      <c r="G171" s="33" t="s">
        <v>187</v>
      </c>
      <c r="H171" s="39" t="s">
        <v>186</v>
      </c>
      <c r="I171" s="32">
        <v>75</v>
      </c>
      <c r="J171" s="32">
        <v>10</v>
      </c>
      <c r="K171" s="32">
        <v>85</v>
      </c>
      <c r="L171" s="32">
        <v>15</v>
      </c>
      <c r="M171" s="39" t="s">
        <v>6</v>
      </c>
      <c r="N171" s="40">
        <v>9300.75</v>
      </c>
      <c r="O171" s="39" t="s">
        <v>19</v>
      </c>
    </row>
    <row r="172" spans="1:15" s="31" customFormat="1" ht="13.5" x14ac:dyDescent="0.25">
      <c r="A172" s="39" t="s">
        <v>60</v>
      </c>
      <c r="B172" s="39" t="s">
        <v>61</v>
      </c>
      <c r="C172" s="39" t="s">
        <v>201</v>
      </c>
      <c r="D172" s="32">
        <v>2027</v>
      </c>
      <c r="E172" s="39" t="s">
        <v>3</v>
      </c>
      <c r="F172" s="32">
        <v>2</v>
      </c>
      <c r="G172" s="33" t="s">
        <v>203</v>
      </c>
      <c r="H172" s="39" t="s">
        <v>202</v>
      </c>
      <c r="I172" s="32">
        <v>150</v>
      </c>
      <c r="J172" s="32">
        <v>10</v>
      </c>
      <c r="K172" s="32">
        <v>160</v>
      </c>
      <c r="L172" s="32">
        <v>15</v>
      </c>
      <c r="M172" s="39" t="s">
        <v>6</v>
      </c>
      <c r="N172" s="40">
        <v>19302</v>
      </c>
      <c r="O172" s="39" t="s">
        <v>19</v>
      </c>
    </row>
    <row r="173" spans="1:15" s="31" customFormat="1" ht="13.5" x14ac:dyDescent="0.25">
      <c r="A173" s="39" t="s">
        <v>60</v>
      </c>
      <c r="B173" s="39" t="s">
        <v>61</v>
      </c>
      <c r="C173" s="39" t="s">
        <v>191</v>
      </c>
      <c r="D173" s="32">
        <v>2027</v>
      </c>
      <c r="E173" s="39" t="s">
        <v>3</v>
      </c>
      <c r="F173" s="32">
        <v>1</v>
      </c>
      <c r="G173" s="33" t="s">
        <v>80</v>
      </c>
      <c r="H173" s="39" t="s">
        <v>79</v>
      </c>
      <c r="I173" s="32">
        <v>200</v>
      </c>
      <c r="J173" s="32">
        <v>10</v>
      </c>
      <c r="K173" s="32">
        <v>210</v>
      </c>
      <c r="L173" s="32">
        <v>15</v>
      </c>
      <c r="M173" s="39" t="s">
        <v>6</v>
      </c>
      <c r="N173" s="40">
        <v>25947</v>
      </c>
      <c r="O173" s="39" t="s">
        <v>19</v>
      </c>
    </row>
    <row r="174" spans="1:15" s="31" customFormat="1" ht="27" x14ac:dyDescent="0.25">
      <c r="A174" s="39" t="s">
        <v>143</v>
      </c>
      <c r="B174" s="39" t="s">
        <v>144</v>
      </c>
      <c r="C174" s="39" t="s">
        <v>207</v>
      </c>
      <c r="D174" s="32">
        <v>2027</v>
      </c>
      <c r="E174" s="39" t="s">
        <v>125</v>
      </c>
      <c r="F174" s="32">
        <v>2</v>
      </c>
      <c r="G174" s="33" t="s">
        <v>209</v>
      </c>
      <c r="H174" s="39" t="s">
        <v>208</v>
      </c>
      <c r="I174" s="32">
        <v>60</v>
      </c>
      <c r="J174" s="32">
        <v>10</v>
      </c>
      <c r="K174" s="32">
        <v>70</v>
      </c>
      <c r="L174" s="32">
        <v>40</v>
      </c>
      <c r="M174" s="39" t="s">
        <v>128</v>
      </c>
      <c r="N174" s="40">
        <v>12600</v>
      </c>
      <c r="O174" s="39" t="s">
        <v>19</v>
      </c>
    </row>
    <row r="175" spans="1:15" s="31" customFormat="1" ht="27" x14ac:dyDescent="0.25">
      <c r="A175" s="39" t="s">
        <v>143</v>
      </c>
      <c r="B175" s="39" t="s">
        <v>144</v>
      </c>
      <c r="C175" s="39" t="s">
        <v>510</v>
      </c>
      <c r="D175" s="32">
        <v>2027</v>
      </c>
      <c r="E175" s="39" t="s">
        <v>125</v>
      </c>
      <c r="F175" s="32">
        <v>1</v>
      </c>
      <c r="G175" s="33" t="s">
        <v>260</v>
      </c>
      <c r="H175" s="39" t="s">
        <v>259</v>
      </c>
      <c r="I175" s="32">
        <v>100</v>
      </c>
      <c r="J175" s="32">
        <v>10</v>
      </c>
      <c r="K175" s="32">
        <v>110</v>
      </c>
      <c r="L175" s="32">
        <v>40</v>
      </c>
      <c r="M175" s="39" t="s">
        <v>128</v>
      </c>
      <c r="N175" s="40">
        <v>19800</v>
      </c>
      <c r="O175" s="39" t="s">
        <v>19</v>
      </c>
    </row>
    <row r="176" spans="1:15" s="31" customFormat="1" ht="27" x14ac:dyDescent="0.25">
      <c r="A176" s="39" t="s">
        <v>143</v>
      </c>
      <c r="B176" s="39" t="s">
        <v>144</v>
      </c>
      <c r="C176" s="39" t="s">
        <v>508</v>
      </c>
      <c r="D176" s="32">
        <v>2027</v>
      </c>
      <c r="E176" s="39" t="s">
        <v>125</v>
      </c>
      <c r="F176" s="32">
        <v>1</v>
      </c>
      <c r="G176" s="33" t="s">
        <v>226</v>
      </c>
      <c r="H176" s="39" t="s">
        <v>225</v>
      </c>
      <c r="I176" s="32">
        <v>100</v>
      </c>
      <c r="J176" s="32">
        <v>10</v>
      </c>
      <c r="K176" s="32">
        <v>110</v>
      </c>
      <c r="L176" s="32">
        <v>40</v>
      </c>
      <c r="M176" s="39" t="s">
        <v>128</v>
      </c>
      <c r="N176" s="40">
        <v>19800</v>
      </c>
      <c r="O176" s="39" t="s">
        <v>19</v>
      </c>
    </row>
    <row r="177" spans="1:15" s="31" customFormat="1" ht="27" x14ac:dyDescent="0.25">
      <c r="A177" s="39" t="s">
        <v>143</v>
      </c>
      <c r="B177" s="39" t="s">
        <v>144</v>
      </c>
      <c r="C177" s="39" t="s">
        <v>506</v>
      </c>
      <c r="D177" s="32">
        <v>2027</v>
      </c>
      <c r="E177" s="39" t="s">
        <v>125</v>
      </c>
      <c r="F177" s="32">
        <v>1</v>
      </c>
      <c r="G177" s="33" t="s">
        <v>293</v>
      </c>
      <c r="H177" s="39" t="s">
        <v>292</v>
      </c>
      <c r="I177" s="32">
        <v>75</v>
      </c>
      <c r="J177" s="32">
        <v>10</v>
      </c>
      <c r="K177" s="32">
        <v>85</v>
      </c>
      <c r="L177" s="32">
        <v>40</v>
      </c>
      <c r="M177" s="39" t="s">
        <v>128</v>
      </c>
      <c r="N177" s="40">
        <v>15300</v>
      </c>
      <c r="O177" s="39" t="s">
        <v>19</v>
      </c>
    </row>
    <row r="178" spans="1:15" s="31" customFormat="1" ht="27" x14ac:dyDescent="0.25">
      <c r="A178" s="39" t="s">
        <v>143</v>
      </c>
      <c r="B178" s="39" t="s">
        <v>144</v>
      </c>
      <c r="C178" s="39" t="s">
        <v>507</v>
      </c>
      <c r="D178" s="32">
        <v>2027</v>
      </c>
      <c r="E178" s="39" t="s">
        <v>125</v>
      </c>
      <c r="F178" s="32">
        <v>2</v>
      </c>
      <c r="G178" s="33" t="s">
        <v>108</v>
      </c>
      <c r="H178" s="39" t="s">
        <v>107</v>
      </c>
      <c r="I178" s="32">
        <v>60</v>
      </c>
      <c r="J178" s="32">
        <v>10</v>
      </c>
      <c r="K178" s="32">
        <v>70</v>
      </c>
      <c r="L178" s="32">
        <v>40</v>
      </c>
      <c r="M178" s="39" t="s">
        <v>128</v>
      </c>
      <c r="N178" s="40">
        <v>12600</v>
      </c>
      <c r="O178" s="39" t="s">
        <v>19</v>
      </c>
    </row>
    <row r="179" spans="1:15" s="31" customFormat="1" ht="13.5" x14ac:dyDescent="0.25">
      <c r="A179" s="39" t="s">
        <v>122</v>
      </c>
      <c r="B179" s="39" t="s">
        <v>123</v>
      </c>
      <c r="C179" s="39" t="s">
        <v>473</v>
      </c>
      <c r="D179" s="32">
        <v>2027</v>
      </c>
      <c r="E179" s="39" t="s">
        <v>125</v>
      </c>
      <c r="F179" s="32">
        <v>1</v>
      </c>
      <c r="G179" s="33" t="s">
        <v>68</v>
      </c>
      <c r="H179" s="39" t="s">
        <v>67</v>
      </c>
      <c r="I179" s="32">
        <v>150</v>
      </c>
      <c r="J179" s="32">
        <v>10</v>
      </c>
      <c r="K179" s="32">
        <v>160</v>
      </c>
      <c r="L179" s="32">
        <v>40</v>
      </c>
      <c r="M179" s="39" t="s">
        <v>128</v>
      </c>
      <c r="N179" s="40">
        <v>28800</v>
      </c>
      <c r="O179" s="39" t="s">
        <v>19</v>
      </c>
    </row>
    <row r="180" spans="1:15" s="31" customFormat="1" ht="13.5" x14ac:dyDescent="0.25">
      <c r="A180" s="39" t="s">
        <v>122</v>
      </c>
      <c r="B180" s="39" t="s">
        <v>123</v>
      </c>
      <c r="C180" s="39" t="s">
        <v>474</v>
      </c>
      <c r="D180" s="32">
        <v>2027</v>
      </c>
      <c r="E180" s="39" t="s">
        <v>125</v>
      </c>
      <c r="F180" s="32">
        <v>2</v>
      </c>
      <c r="G180" s="33" t="s">
        <v>232</v>
      </c>
      <c r="H180" s="39" t="s">
        <v>231</v>
      </c>
      <c r="I180" s="32">
        <v>240</v>
      </c>
      <c r="J180" s="32">
        <v>10</v>
      </c>
      <c r="K180" s="32">
        <v>250</v>
      </c>
      <c r="L180" s="32">
        <v>40</v>
      </c>
      <c r="M180" s="39" t="s">
        <v>128</v>
      </c>
      <c r="N180" s="40">
        <v>45000</v>
      </c>
      <c r="O180" s="39" t="s">
        <v>19</v>
      </c>
    </row>
    <row r="181" spans="1:15" s="31" customFormat="1" ht="27" x14ac:dyDescent="0.25">
      <c r="A181" s="39" t="s">
        <v>122</v>
      </c>
      <c r="B181" s="39" t="s">
        <v>123</v>
      </c>
      <c r="C181" s="39" t="s">
        <v>206</v>
      </c>
      <c r="D181" s="32">
        <v>2027</v>
      </c>
      <c r="E181" s="39" t="s">
        <v>125</v>
      </c>
      <c r="F181" s="32">
        <v>1</v>
      </c>
      <c r="G181" s="33" t="s">
        <v>138</v>
      </c>
      <c r="H181" s="39" t="s">
        <v>137</v>
      </c>
      <c r="I181" s="32">
        <v>125</v>
      </c>
      <c r="J181" s="32">
        <v>10</v>
      </c>
      <c r="K181" s="32">
        <v>135</v>
      </c>
      <c r="L181" s="32">
        <v>40</v>
      </c>
      <c r="M181" s="39" t="s">
        <v>128</v>
      </c>
      <c r="N181" s="40">
        <v>24300</v>
      </c>
      <c r="O181" s="39" t="s">
        <v>19</v>
      </c>
    </row>
    <row r="182" spans="1:15" s="31" customFormat="1" ht="13.5" x14ac:dyDescent="0.25">
      <c r="A182" s="39" t="s">
        <v>122</v>
      </c>
      <c r="B182" s="39" t="s">
        <v>123</v>
      </c>
      <c r="C182" s="39" t="s">
        <v>204</v>
      </c>
      <c r="D182" s="32">
        <v>2027</v>
      </c>
      <c r="E182" s="39" t="s">
        <v>125</v>
      </c>
      <c r="F182" s="32">
        <v>1</v>
      </c>
      <c r="G182" s="33" t="s">
        <v>127</v>
      </c>
      <c r="H182" s="39" t="s">
        <v>126</v>
      </c>
      <c r="I182" s="32">
        <v>90</v>
      </c>
      <c r="J182" s="32">
        <v>10</v>
      </c>
      <c r="K182" s="32">
        <v>100</v>
      </c>
      <c r="L182" s="32">
        <v>40</v>
      </c>
      <c r="M182" s="39" t="s">
        <v>128</v>
      </c>
      <c r="N182" s="40">
        <v>18000</v>
      </c>
      <c r="O182" s="39" t="s">
        <v>19</v>
      </c>
    </row>
    <row r="183" spans="1:15" s="31" customFormat="1" ht="40.5" x14ac:dyDescent="0.25">
      <c r="A183" s="39" t="s">
        <v>122</v>
      </c>
      <c r="B183" s="39" t="s">
        <v>123</v>
      </c>
      <c r="C183" s="39" t="s">
        <v>205</v>
      </c>
      <c r="D183" s="32">
        <v>2027</v>
      </c>
      <c r="E183" s="39" t="s">
        <v>125</v>
      </c>
      <c r="F183" s="32">
        <v>2</v>
      </c>
      <c r="G183" s="33" t="s">
        <v>37</v>
      </c>
      <c r="H183" s="39" t="s">
        <v>36</v>
      </c>
      <c r="I183" s="32">
        <v>240</v>
      </c>
      <c r="J183" s="32">
        <v>10</v>
      </c>
      <c r="K183" s="32">
        <v>250</v>
      </c>
      <c r="L183" s="32">
        <v>40</v>
      </c>
      <c r="M183" s="39" t="s">
        <v>128</v>
      </c>
      <c r="N183" s="40">
        <v>45000</v>
      </c>
      <c r="O183" s="39" t="s">
        <v>19</v>
      </c>
    </row>
    <row r="184" spans="1:15" s="31" customFormat="1" ht="13.5" x14ac:dyDescent="0.25">
      <c r="A184" s="39" t="s">
        <v>8</v>
      </c>
      <c r="B184" s="39" t="s">
        <v>9</v>
      </c>
      <c r="C184" s="39" t="s">
        <v>421</v>
      </c>
      <c r="D184" s="32">
        <v>2027</v>
      </c>
      <c r="E184" s="39" t="s">
        <v>3</v>
      </c>
      <c r="F184" s="32">
        <v>2</v>
      </c>
      <c r="G184" s="33" t="s">
        <v>232</v>
      </c>
      <c r="H184" s="39" t="s">
        <v>231</v>
      </c>
      <c r="I184" s="32">
        <v>240</v>
      </c>
      <c r="J184" s="32">
        <v>10</v>
      </c>
      <c r="K184" s="32">
        <v>250</v>
      </c>
      <c r="L184" s="32">
        <v>15</v>
      </c>
      <c r="M184" s="39" t="s">
        <v>6</v>
      </c>
      <c r="N184" s="40">
        <v>27591</v>
      </c>
      <c r="O184" s="39" t="s">
        <v>7</v>
      </c>
    </row>
    <row r="185" spans="1:15" s="31" customFormat="1" ht="13.5" x14ac:dyDescent="0.25">
      <c r="A185" s="39" t="s">
        <v>8</v>
      </c>
      <c r="B185" s="39" t="s">
        <v>9</v>
      </c>
      <c r="C185" s="39" t="s">
        <v>422</v>
      </c>
      <c r="D185" s="32">
        <v>2027</v>
      </c>
      <c r="E185" s="39" t="s">
        <v>3</v>
      </c>
      <c r="F185" s="32">
        <v>2</v>
      </c>
      <c r="G185" s="33" t="s">
        <v>235</v>
      </c>
      <c r="H185" s="39" t="s">
        <v>234</v>
      </c>
      <c r="I185" s="32">
        <v>240</v>
      </c>
      <c r="J185" s="32">
        <v>10</v>
      </c>
      <c r="K185" s="32">
        <v>250</v>
      </c>
      <c r="L185" s="32">
        <v>15</v>
      </c>
      <c r="M185" s="39" t="s">
        <v>6</v>
      </c>
      <c r="N185" s="40">
        <v>27591</v>
      </c>
      <c r="O185" s="39" t="s">
        <v>7</v>
      </c>
    </row>
    <row r="186" spans="1:15" s="31" customFormat="1" ht="13.5" x14ac:dyDescent="0.25">
      <c r="A186" s="39" t="s">
        <v>8</v>
      </c>
      <c r="B186" s="39" t="s">
        <v>9</v>
      </c>
      <c r="C186" s="39" t="s">
        <v>414</v>
      </c>
      <c r="D186" s="32">
        <v>2027</v>
      </c>
      <c r="E186" s="39" t="s">
        <v>3</v>
      </c>
      <c r="F186" s="32">
        <v>1</v>
      </c>
      <c r="G186" s="33" t="s">
        <v>223</v>
      </c>
      <c r="H186" s="39" t="s">
        <v>222</v>
      </c>
      <c r="I186" s="32">
        <v>150</v>
      </c>
      <c r="J186" s="32">
        <v>10</v>
      </c>
      <c r="K186" s="32">
        <v>160</v>
      </c>
      <c r="L186" s="32">
        <v>15</v>
      </c>
      <c r="M186" s="39" t="s">
        <v>6</v>
      </c>
      <c r="N186" s="40">
        <v>17614.5</v>
      </c>
      <c r="O186" s="39" t="s">
        <v>7</v>
      </c>
    </row>
    <row r="187" spans="1:15" s="31" customFormat="1" ht="27" x14ac:dyDescent="0.25">
      <c r="A187" s="39" t="s">
        <v>8</v>
      </c>
      <c r="B187" s="39" t="s">
        <v>9</v>
      </c>
      <c r="C187" s="39" t="s">
        <v>194</v>
      </c>
      <c r="D187" s="32">
        <v>2027</v>
      </c>
      <c r="E187" s="39" t="s">
        <v>3</v>
      </c>
      <c r="F187" s="32">
        <v>1</v>
      </c>
      <c r="G187" s="33" t="s">
        <v>196</v>
      </c>
      <c r="H187" s="39" t="s">
        <v>195</v>
      </c>
      <c r="I187" s="32">
        <v>65</v>
      </c>
      <c r="J187" s="32">
        <v>10</v>
      </c>
      <c r="K187" s="32">
        <v>75</v>
      </c>
      <c r="L187" s="32">
        <v>15</v>
      </c>
      <c r="M187" s="39" t="s">
        <v>6</v>
      </c>
      <c r="N187" s="40">
        <v>7402.5</v>
      </c>
      <c r="O187" s="39" t="s">
        <v>7</v>
      </c>
    </row>
    <row r="188" spans="1:15" s="31" customFormat="1" ht="27" x14ac:dyDescent="0.25">
      <c r="A188" s="39" t="s">
        <v>8</v>
      </c>
      <c r="B188" s="39" t="s">
        <v>9</v>
      </c>
      <c r="C188" s="39" t="s">
        <v>188</v>
      </c>
      <c r="D188" s="32">
        <v>2027</v>
      </c>
      <c r="E188" s="39" t="s">
        <v>3</v>
      </c>
      <c r="F188" s="32">
        <v>3</v>
      </c>
      <c r="G188" s="33" t="s">
        <v>190</v>
      </c>
      <c r="H188" s="39" t="s">
        <v>189</v>
      </c>
      <c r="I188" s="32">
        <v>120</v>
      </c>
      <c r="J188" s="32">
        <v>10</v>
      </c>
      <c r="K188" s="32">
        <v>130</v>
      </c>
      <c r="L188" s="32">
        <v>15</v>
      </c>
      <c r="M188" s="39" t="s">
        <v>6</v>
      </c>
      <c r="N188" s="40">
        <v>14289</v>
      </c>
      <c r="O188" s="39" t="s">
        <v>7</v>
      </c>
    </row>
    <row r="189" spans="1:15" s="31" customFormat="1" ht="13.5" x14ac:dyDescent="0.25">
      <c r="A189" s="39" t="s">
        <v>8</v>
      </c>
      <c r="B189" s="39" t="s">
        <v>9</v>
      </c>
      <c r="C189" s="39" t="s">
        <v>440</v>
      </c>
      <c r="D189" s="32">
        <v>2027</v>
      </c>
      <c r="E189" s="39" t="s">
        <v>3</v>
      </c>
      <c r="F189" s="32">
        <v>1</v>
      </c>
      <c r="G189" s="33" t="s">
        <v>80</v>
      </c>
      <c r="H189" s="39" t="s">
        <v>79</v>
      </c>
      <c r="I189" s="32">
        <v>200</v>
      </c>
      <c r="J189" s="32">
        <v>10</v>
      </c>
      <c r="K189" s="32">
        <v>210</v>
      </c>
      <c r="L189" s="32">
        <v>15</v>
      </c>
      <c r="M189" s="39" t="s">
        <v>6</v>
      </c>
      <c r="N189" s="40">
        <v>25947</v>
      </c>
      <c r="O189" s="39" t="s">
        <v>7</v>
      </c>
    </row>
    <row r="190" spans="1:15" s="31" customFormat="1" ht="13.5" x14ac:dyDescent="0.25">
      <c r="A190" s="39" t="s">
        <v>8</v>
      </c>
      <c r="B190" s="39" t="s">
        <v>9</v>
      </c>
      <c r="C190" s="39" t="s">
        <v>174</v>
      </c>
      <c r="D190" s="32">
        <v>2027</v>
      </c>
      <c r="E190" s="39" t="s">
        <v>3</v>
      </c>
      <c r="F190" s="32">
        <v>1</v>
      </c>
      <c r="G190" s="33" t="s">
        <v>68</v>
      </c>
      <c r="H190" s="39" t="s">
        <v>67</v>
      </c>
      <c r="I190" s="32">
        <v>150</v>
      </c>
      <c r="J190" s="32">
        <v>10</v>
      </c>
      <c r="K190" s="32">
        <v>160</v>
      </c>
      <c r="L190" s="32">
        <v>15</v>
      </c>
      <c r="M190" s="39" t="s">
        <v>6</v>
      </c>
      <c r="N190" s="40">
        <v>17614.5</v>
      </c>
      <c r="O190" s="39" t="s">
        <v>7</v>
      </c>
    </row>
    <row r="191" spans="1:15" s="31" customFormat="1" ht="13.5" x14ac:dyDescent="0.25">
      <c r="A191" s="39" t="s">
        <v>8</v>
      </c>
      <c r="B191" s="39" t="s">
        <v>9</v>
      </c>
      <c r="C191" s="39" t="s">
        <v>160</v>
      </c>
      <c r="D191" s="32">
        <v>2027</v>
      </c>
      <c r="E191" s="39" t="s">
        <v>3</v>
      </c>
      <c r="F191" s="32">
        <v>1</v>
      </c>
      <c r="G191" s="33" t="s">
        <v>12</v>
      </c>
      <c r="H191" s="39" t="s">
        <v>11</v>
      </c>
      <c r="I191" s="32">
        <v>60</v>
      </c>
      <c r="J191" s="32">
        <v>10</v>
      </c>
      <c r="K191" s="32">
        <v>70</v>
      </c>
      <c r="L191" s="32">
        <v>15</v>
      </c>
      <c r="M191" s="39" t="s">
        <v>6</v>
      </c>
      <c r="N191" s="40">
        <v>8313</v>
      </c>
      <c r="O191" s="39" t="s">
        <v>7</v>
      </c>
    </row>
    <row r="192" spans="1:15" s="31" customFormat="1" ht="27" x14ac:dyDescent="0.25">
      <c r="A192" s="39" t="s">
        <v>8</v>
      </c>
      <c r="B192" s="39" t="s">
        <v>9</v>
      </c>
      <c r="C192" s="39" t="s">
        <v>165</v>
      </c>
      <c r="D192" s="32">
        <v>2027</v>
      </c>
      <c r="E192" s="39" t="s">
        <v>3</v>
      </c>
      <c r="F192" s="32">
        <v>1</v>
      </c>
      <c r="G192" s="33" t="s">
        <v>50</v>
      </c>
      <c r="H192" s="39" t="s">
        <v>49</v>
      </c>
      <c r="I192" s="32">
        <v>100</v>
      </c>
      <c r="J192" s="32">
        <v>10</v>
      </c>
      <c r="K192" s="32">
        <v>110</v>
      </c>
      <c r="L192" s="32">
        <v>15</v>
      </c>
      <c r="M192" s="39" t="s">
        <v>6</v>
      </c>
      <c r="N192" s="40">
        <v>10857</v>
      </c>
      <c r="O192" s="39" t="s">
        <v>7</v>
      </c>
    </row>
    <row r="193" spans="1:15" s="31" customFormat="1" ht="13.5" x14ac:dyDescent="0.25">
      <c r="A193" s="39" t="s">
        <v>8</v>
      </c>
      <c r="B193" s="39" t="s">
        <v>9</v>
      </c>
      <c r="C193" s="39" t="s">
        <v>170</v>
      </c>
      <c r="D193" s="32">
        <v>2027</v>
      </c>
      <c r="E193" s="39" t="s">
        <v>3</v>
      </c>
      <c r="F193" s="32">
        <v>1</v>
      </c>
      <c r="G193" s="33" t="s">
        <v>59</v>
      </c>
      <c r="H193" s="39" t="s">
        <v>58</v>
      </c>
      <c r="I193" s="32">
        <v>150</v>
      </c>
      <c r="J193" s="32">
        <v>10</v>
      </c>
      <c r="K193" s="32">
        <v>160</v>
      </c>
      <c r="L193" s="32">
        <v>15</v>
      </c>
      <c r="M193" s="39" t="s">
        <v>6</v>
      </c>
      <c r="N193" s="40">
        <v>17614.5</v>
      </c>
      <c r="O193" s="39" t="s">
        <v>7</v>
      </c>
    </row>
    <row r="194" spans="1:15" s="31" customFormat="1" ht="13.5" x14ac:dyDescent="0.25">
      <c r="A194" s="39" t="s">
        <v>345</v>
      </c>
      <c r="B194" s="39" t="s">
        <v>346</v>
      </c>
      <c r="C194" s="39" t="s">
        <v>599</v>
      </c>
      <c r="D194" s="32">
        <v>2027</v>
      </c>
      <c r="E194" s="39" t="s">
        <v>3</v>
      </c>
      <c r="F194" s="32">
        <v>1</v>
      </c>
      <c r="G194" s="33" t="s">
        <v>532</v>
      </c>
      <c r="H194" s="39" t="s">
        <v>531</v>
      </c>
      <c r="I194" s="32">
        <v>130</v>
      </c>
      <c r="J194" s="32">
        <v>10</v>
      </c>
      <c r="K194" s="32">
        <v>140</v>
      </c>
      <c r="L194" s="32">
        <v>15</v>
      </c>
      <c r="M194" s="39" t="s">
        <v>6</v>
      </c>
      <c r="N194" s="40">
        <v>20238</v>
      </c>
      <c r="O194" s="39" t="s">
        <v>7</v>
      </c>
    </row>
    <row r="195" spans="1:15" s="31" customFormat="1" ht="27" x14ac:dyDescent="0.25">
      <c r="A195" s="39" t="s">
        <v>345</v>
      </c>
      <c r="B195" s="39" t="s">
        <v>346</v>
      </c>
      <c r="C195" s="39" t="s">
        <v>575</v>
      </c>
      <c r="D195" s="32">
        <v>2027</v>
      </c>
      <c r="E195" s="39" t="s">
        <v>3</v>
      </c>
      <c r="F195" s="32">
        <v>2</v>
      </c>
      <c r="G195" s="33" t="s">
        <v>577</v>
      </c>
      <c r="H195" s="39" t="s">
        <v>576</v>
      </c>
      <c r="I195" s="32">
        <v>120</v>
      </c>
      <c r="J195" s="32">
        <v>10</v>
      </c>
      <c r="K195" s="32">
        <v>130</v>
      </c>
      <c r="L195" s="32">
        <v>15</v>
      </c>
      <c r="M195" s="39" t="s">
        <v>6</v>
      </c>
      <c r="N195" s="40">
        <v>15873</v>
      </c>
      <c r="O195" s="39" t="s">
        <v>7</v>
      </c>
    </row>
    <row r="196" spans="1:15" s="31" customFormat="1" ht="27" x14ac:dyDescent="0.25">
      <c r="A196" s="39" t="s">
        <v>147</v>
      </c>
      <c r="B196" s="39" t="s">
        <v>148</v>
      </c>
      <c r="C196" s="39" t="s">
        <v>559</v>
      </c>
      <c r="D196" s="32">
        <v>2027</v>
      </c>
      <c r="E196" s="39" t="s">
        <v>3</v>
      </c>
      <c r="F196" s="32">
        <v>1</v>
      </c>
      <c r="G196" s="33" t="s">
        <v>335</v>
      </c>
      <c r="H196" s="39" t="s">
        <v>334</v>
      </c>
      <c r="I196" s="32">
        <v>116</v>
      </c>
      <c r="J196" s="32">
        <v>10</v>
      </c>
      <c r="K196" s="32">
        <v>126</v>
      </c>
      <c r="L196" s="32">
        <v>15</v>
      </c>
      <c r="M196" s="39" t="s">
        <v>6</v>
      </c>
      <c r="N196" s="40">
        <v>13723.8</v>
      </c>
      <c r="O196" s="39" t="s">
        <v>7</v>
      </c>
    </row>
    <row r="197" spans="1:15" s="31" customFormat="1" ht="27" x14ac:dyDescent="0.25">
      <c r="A197" s="39" t="s">
        <v>147</v>
      </c>
      <c r="B197" s="39" t="s">
        <v>148</v>
      </c>
      <c r="C197" s="39" t="s">
        <v>509</v>
      </c>
      <c r="D197" s="32">
        <v>2027</v>
      </c>
      <c r="E197" s="39" t="s">
        <v>3</v>
      </c>
      <c r="F197" s="32">
        <v>2</v>
      </c>
      <c r="G197" s="33" t="s">
        <v>151</v>
      </c>
      <c r="H197" s="39" t="s">
        <v>150</v>
      </c>
      <c r="I197" s="32">
        <v>76</v>
      </c>
      <c r="J197" s="32">
        <v>10</v>
      </c>
      <c r="K197" s="32">
        <v>86</v>
      </c>
      <c r="L197" s="32">
        <v>15</v>
      </c>
      <c r="M197" s="39" t="s">
        <v>6</v>
      </c>
      <c r="N197" s="40">
        <v>11225.4</v>
      </c>
      <c r="O197" s="39" t="s">
        <v>7</v>
      </c>
    </row>
    <row r="198" spans="1:15" s="31" customFormat="1" ht="13.5" x14ac:dyDescent="0.25">
      <c r="A198" s="39" t="s">
        <v>147</v>
      </c>
      <c r="B198" s="39" t="s">
        <v>148</v>
      </c>
      <c r="C198" s="39" t="s">
        <v>549</v>
      </c>
      <c r="D198" s="32">
        <v>2027</v>
      </c>
      <c r="E198" s="39" t="s">
        <v>3</v>
      </c>
      <c r="F198" s="32">
        <v>1</v>
      </c>
      <c r="G198" s="33" t="s">
        <v>551</v>
      </c>
      <c r="H198" s="39" t="s">
        <v>550</v>
      </c>
      <c r="I198" s="32">
        <v>120</v>
      </c>
      <c r="J198" s="32">
        <v>10</v>
      </c>
      <c r="K198" s="32">
        <v>130</v>
      </c>
      <c r="L198" s="32">
        <v>15</v>
      </c>
      <c r="M198" s="39" t="s">
        <v>6</v>
      </c>
      <c r="N198" s="40">
        <v>14163</v>
      </c>
      <c r="O198" s="39" t="s">
        <v>7</v>
      </c>
    </row>
    <row r="199" spans="1:15" s="31" customFormat="1" ht="13.5" x14ac:dyDescent="0.25">
      <c r="A199" s="39" t="s">
        <v>147</v>
      </c>
      <c r="B199" s="39" t="s">
        <v>148</v>
      </c>
      <c r="C199" s="39" t="s">
        <v>556</v>
      </c>
      <c r="D199" s="32">
        <v>2027</v>
      </c>
      <c r="E199" s="39" t="s">
        <v>3</v>
      </c>
      <c r="F199" s="32">
        <v>2</v>
      </c>
      <c r="G199" s="33" t="s">
        <v>558</v>
      </c>
      <c r="H199" s="39" t="s">
        <v>557</v>
      </c>
      <c r="I199" s="32">
        <v>70</v>
      </c>
      <c r="J199" s="32">
        <v>10</v>
      </c>
      <c r="K199" s="32">
        <v>80</v>
      </c>
      <c r="L199" s="32">
        <v>15</v>
      </c>
      <c r="M199" s="39" t="s">
        <v>6</v>
      </c>
      <c r="N199" s="40">
        <v>9534</v>
      </c>
      <c r="O199" s="39" t="s">
        <v>7</v>
      </c>
    </row>
    <row r="200" spans="1:15" s="31" customFormat="1" ht="27" x14ac:dyDescent="0.25">
      <c r="A200" s="39" t="s">
        <v>147</v>
      </c>
      <c r="B200" s="39" t="s">
        <v>148</v>
      </c>
      <c r="C200" s="39" t="s">
        <v>560</v>
      </c>
      <c r="D200" s="32">
        <v>2027</v>
      </c>
      <c r="E200" s="39" t="s">
        <v>3</v>
      </c>
      <c r="F200" s="33"/>
      <c r="G200" s="33" t="s">
        <v>562</v>
      </c>
      <c r="H200" s="39" t="s">
        <v>561</v>
      </c>
      <c r="I200" s="32">
        <v>270</v>
      </c>
      <c r="J200" s="32">
        <v>10</v>
      </c>
      <c r="K200" s="32">
        <v>280</v>
      </c>
      <c r="L200" s="32">
        <v>15</v>
      </c>
      <c r="M200" s="39" t="s">
        <v>6</v>
      </c>
      <c r="N200" s="40">
        <v>34480.5</v>
      </c>
      <c r="O200" s="39" t="s">
        <v>7</v>
      </c>
    </row>
    <row r="201" spans="1:15" s="31" customFormat="1" ht="27" x14ac:dyDescent="0.25">
      <c r="A201" s="39" t="s">
        <v>147</v>
      </c>
      <c r="B201" s="39" t="s">
        <v>148</v>
      </c>
      <c r="C201" s="39" t="s">
        <v>578</v>
      </c>
      <c r="D201" s="32">
        <v>2027</v>
      </c>
      <c r="E201" s="39" t="s">
        <v>3</v>
      </c>
      <c r="F201" s="32">
        <v>1</v>
      </c>
      <c r="G201" s="33" t="s">
        <v>155</v>
      </c>
      <c r="H201" s="39" t="s">
        <v>154</v>
      </c>
      <c r="I201" s="32">
        <v>60</v>
      </c>
      <c r="J201" s="32">
        <v>10</v>
      </c>
      <c r="K201" s="32">
        <v>70</v>
      </c>
      <c r="L201" s="32">
        <v>15</v>
      </c>
      <c r="M201" s="39" t="s">
        <v>6</v>
      </c>
      <c r="N201" s="40">
        <v>7575</v>
      </c>
      <c r="O201" s="39" t="s">
        <v>7</v>
      </c>
    </row>
    <row r="202" spans="1:15" s="31" customFormat="1" ht="13.5" x14ac:dyDescent="0.25">
      <c r="A202" s="39" t="s">
        <v>147</v>
      </c>
      <c r="B202" s="39" t="s">
        <v>148</v>
      </c>
      <c r="C202" s="39" t="s">
        <v>553</v>
      </c>
      <c r="D202" s="32">
        <v>2027</v>
      </c>
      <c r="E202" s="39" t="s">
        <v>3</v>
      </c>
      <c r="F202" s="32">
        <v>2</v>
      </c>
      <c r="G202" s="33" t="s">
        <v>555</v>
      </c>
      <c r="H202" s="39" t="s">
        <v>554</v>
      </c>
      <c r="I202" s="32">
        <v>50</v>
      </c>
      <c r="J202" s="32">
        <v>10</v>
      </c>
      <c r="K202" s="32">
        <v>60</v>
      </c>
      <c r="L202" s="32">
        <v>15</v>
      </c>
      <c r="M202" s="39" t="s">
        <v>6</v>
      </c>
      <c r="N202" s="40">
        <v>6529.5</v>
      </c>
      <c r="O202" s="39" t="s">
        <v>7</v>
      </c>
    </row>
    <row r="203" spans="1:15" s="31" customFormat="1" ht="27" x14ac:dyDescent="0.25">
      <c r="A203" s="39" t="s">
        <v>147</v>
      </c>
      <c r="B203" s="39" t="s">
        <v>148</v>
      </c>
      <c r="C203" s="39" t="s">
        <v>570</v>
      </c>
      <c r="D203" s="32">
        <v>2027</v>
      </c>
      <c r="E203" s="39" t="s">
        <v>3</v>
      </c>
      <c r="F203" s="32">
        <v>1</v>
      </c>
      <c r="G203" s="33" t="s">
        <v>572</v>
      </c>
      <c r="H203" s="39" t="s">
        <v>571</v>
      </c>
      <c r="I203" s="32">
        <v>50</v>
      </c>
      <c r="J203" s="32">
        <v>10</v>
      </c>
      <c r="K203" s="32">
        <v>60</v>
      </c>
      <c r="L203" s="32">
        <v>15</v>
      </c>
      <c r="M203" s="39" t="s">
        <v>6</v>
      </c>
      <c r="N203" s="40">
        <v>7189.5</v>
      </c>
      <c r="O203" s="39" t="s">
        <v>7</v>
      </c>
    </row>
    <row r="204" spans="1:15" s="31" customFormat="1" ht="13.5" x14ac:dyDescent="0.25">
      <c r="A204" s="39" t="s">
        <v>147</v>
      </c>
      <c r="B204" s="39" t="s">
        <v>148</v>
      </c>
      <c r="C204" s="39" t="s">
        <v>563</v>
      </c>
      <c r="D204" s="32">
        <v>2027</v>
      </c>
      <c r="E204" s="39" t="s">
        <v>3</v>
      </c>
      <c r="F204" s="32">
        <v>1</v>
      </c>
      <c r="G204" s="33" t="s">
        <v>565</v>
      </c>
      <c r="H204" s="39" t="s">
        <v>564</v>
      </c>
      <c r="I204" s="32">
        <v>75</v>
      </c>
      <c r="J204" s="32">
        <v>10</v>
      </c>
      <c r="K204" s="32">
        <v>85</v>
      </c>
      <c r="L204" s="32">
        <v>15</v>
      </c>
      <c r="M204" s="39" t="s">
        <v>6</v>
      </c>
      <c r="N204" s="40">
        <v>10290.75</v>
      </c>
      <c r="O204" s="39" t="s">
        <v>7</v>
      </c>
    </row>
    <row r="205" spans="1:15" s="31" customFormat="1" ht="13.5" x14ac:dyDescent="0.25">
      <c r="A205" s="39" t="s">
        <v>147</v>
      </c>
      <c r="B205" s="39" t="s">
        <v>148</v>
      </c>
      <c r="C205" s="39" t="s">
        <v>567</v>
      </c>
      <c r="D205" s="32">
        <v>2027</v>
      </c>
      <c r="E205" s="39" t="s">
        <v>3</v>
      </c>
      <c r="F205" s="32">
        <v>1</v>
      </c>
      <c r="G205" s="33" t="s">
        <v>569</v>
      </c>
      <c r="H205" s="39" t="s">
        <v>568</v>
      </c>
      <c r="I205" s="32">
        <v>55</v>
      </c>
      <c r="J205" s="32">
        <v>10</v>
      </c>
      <c r="K205" s="32">
        <v>65</v>
      </c>
      <c r="L205" s="32">
        <v>15</v>
      </c>
      <c r="M205" s="39" t="s">
        <v>6</v>
      </c>
      <c r="N205" s="40">
        <v>7809.75</v>
      </c>
      <c r="O205" s="39" t="s">
        <v>7</v>
      </c>
    </row>
    <row r="206" spans="1:15" s="31" customFormat="1" ht="13.5" x14ac:dyDescent="0.25">
      <c r="A206" s="39" t="s">
        <v>147</v>
      </c>
      <c r="B206" s="39" t="s">
        <v>148</v>
      </c>
      <c r="C206" s="39" t="s">
        <v>566</v>
      </c>
      <c r="D206" s="32">
        <v>2027</v>
      </c>
      <c r="E206" s="39" t="s">
        <v>3</v>
      </c>
      <c r="F206" s="32">
        <v>2</v>
      </c>
      <c r="G206" s="33" t="s">
        <v>338</v>
      </c>
      <c r="H206" s="39" t="s">
        <v>337</v>
      </c>
      <c r="I206" s="32">
        <v>240</v>
      </c>
      <c r="J206" s="32">
        <v>10</v>
      </c>
      <c r="K206" s="32">
        <v>250</v>
      </c>
      <c r="L206" s="32">
        <v>15</v>
      </c>
      <c r="M206" s="39" t="s">
        <v>6</v>
      </c>
      <c r="N206" s="40">
        <v>33675</v>
      </c>
      <c r="O206" s="39" t="s">
        <v>7</v>
      </c>
    </row>
    <row r="207" spans="1:15" s="31" customFormat="1" ht="27" x14ac:dyDescent="0.25">
      <c r="A207" s="39" t="s">
        <v>289</v>
      </c>
      <c r="B207" s="39" t="s">
        <v>290</v>
      </c>
      <c r="C207" s="39" t="s">
        <v>524</v>
      </c>
      <c r="D207" s="32">
        <v>2027</v>
      </c>
      <c r="E207" s="39" t="s">
        <v>125</v>
      </c>
      <c r="F207" s="32">
        <v>3</v>
      </c>
      <c r="G207" s="33" t="s">
        <v>526</v>
      </c>
      <c r="H207" s="39" t="s">
        <v>525</v>
      </c>
      <c r="I207" s="32">
        <v>200</v>
      </c>
      <c r="J207" s="32">
        <v>10</v>
      </c>
      <c r="K207" s="32">
        <v>210</v>
      </c>
      <c r="L207" s="32">
        <v>40</v>
      </c>
      <c r="M207" s="39" t="s">
        <v>6</v>
      </c>
      <c r="N207" s="40">
        <v>37800</v>
      </c>
      <c r="O207" s="39" t="s">
        <v>19</v>
      </c>
    </row>
    <row r="208" spans="1:15" s="31" customFormat="1" ht="27" x14ac:dyDescent="0.25">
      <c r="A208" s="39" t="s">
        <v>289</v>
      </c>
      <c r="B208" s="39" t="s">
        <v>290</v>
      </c>
      <c r="C208" s="39" t="s">
        <v>538</v>
      </c>
      <c r="D208" s="32">
        <v>2027</v>
      </c>
      <c r="E208" s="39" t="s">
        <v>125</v>
      </c>
      <c r="F208" s="32">
        <v>3</v>
      </c>
      <c r="G208" s="33" t="s">
        <v>540</v>
      </c>
      <c r="H208" s="39" t="s">
        <v>539</v>
      </c>
      <c r="I208" s="32">
        <v>150</v>
      </c>
      <c r="J208" s="32">
        <v>10</v>
      </c>
      <c r="K208" s="32">
        <v>160</v>
      </c>
      <c r="L208" s="32">
        <v>40</v>
      </c>
      <c r="M208" s="39" t="s">
        <v>6</v>
      </c>
      <c r="N208" s="40">
        <v>28800</v>
      </c>
      <c r="O208" s="39" t="s">
        <v>19</v>
      </c>
    </row>
    <row r="209" spans="1:15" s="31" customFormat="1" ht="27" x14ac:dyDescent="0.25">
      <c r="A209" s="39" t="s">
        <v>289</v>
      </c>
      <c r="B209" s="39" t="s">
        <v>290</v>
      </c>
      <c r="C209" s="39" t="s">
        <v>514</v>
      </c>
      <c r="D209" s="32">
        <v>2027</v>
      </c>
      <c r="E209" s="39" t="s">
        <v>125</v>
      </c>
      <c r="F209" s="32">
        <v>3</v>
      </c>
      <c r="G209" s="33" t="s">
        <v>516</v>
      </c>
      <c r="H209" s="39" t="s">
        <v>515</v>
      </c>
      <c r="I209" s="32">
        <v>240</v>
      </c>
      <c r="J209" s="32">
        <v>10</v>
      </c>
      <c r="K209" s="32">
        <v>250</v>
      </c>
      <c r="L209" s="32">
        <v>40</v>
      </c>
      <c r="M209" s="39" t="s">
        <v>6</v>
      </c>
      <c r="N209" s="40">
        <v>45000</v>
      </c>
      <c r="O209" s="39" t="s">
        <v>19</v>
      </c>
    </row>
    <row r="210" spans="1:15" s="31" customFormat="1" ht="27" x14ac:dyDescent="0.25">
      <c r="A210" s="39" t="s">
        <v>289</v>
      </c>
      <c r="B210" s="39" t="s">
        <v>290</v>
      </c>
      <c r="C210" s="39" t="s">
        <v>517</v>
      </c>
      <c r="D210" s="32">
        <v>2027</v>
      </c>
      <c r="E210" s="39" t="s">
        <v>125</v>
      </c>
      <c r="F210" s="32">
        <v>2</v>
      </c>
      <c r="G210" s="33" t="s">
        <v>519</v>
      </c>
      <c r="H210" s="39" t="s">
        <v>518</v>
      </c>
      <c r="I210" s="32">
        <v>260</v>
      </c>
      <c r="J210" s="32">
        <v>10</v>
      </c>
      <c r="K210" s="32">
        <v>270</v>
      </c>
      <c r="L210" s="32">
        <v>40</v>
      </c>
      <c r="M210" s="39" t="s">
        <v>6</v>
      </c>
      <c r="N210" s="40">
        <v>48600</v>
      </c>
      <c r="O210" s="39" t="s">
        <v>19</v>
      </c>
    </row>
    <row r="211" spans="1:15" s="31" customFormat="1" ht="27" x14ac:dyDescent="0.25">
      <c r="A211" s="39" t="s">
        <v>289</v>
      </c>
      <c r="B211" s="39" t="s">
        <v>290</v>
      </c>
      <c r="C211" s="39" t="s">
        <v>520</v>
      </c>
      <c r="D211" s="32">
        <v>2027</v>
      </c>
      <c r="E211" s="39" t="s">
        <v>125</v>
      </c>
      <c r="F211" s="32">
        <v>2</v>
      </c>
      <c r="G211" s="33" t="s">
        <v>522</v>
      </c>
      <c r="H211" s="39" t="s">
        <v>521</v>
      </c>
      <c r="I211" s="32">
        <v>260</v>
      </c>
      <c r="J211" s="32">
        <v>10</v>
      </c>
      <c r="K211" s="32">
        <v>270</v>
      </c>
      <c r="L211" s="32">
        <v>40</v>
      </c>
      <c r="M211" s="39" t="s">
        <v>6</v>
      </c>
      <c r="N211" s="40">
        <v>48600</v>
      </c>
      <c r="O211" s="39" t="s">
        <v>19</v>
      </c>
    </row>
    <row r="212" spans="1:15" s="31" customFormat="1" ht="27" x14ac:dyDescent="0.25">
      <c r="A212" s="39" t="s">
        <v>289</v>
      </c>
      <c r="B212" s="39" t="s">
        <v>290</v>
      </c>
      <c r="C212" s="39" t="s">
        <v>513</v>
      </c>
      <c r="D212" s="32">
        <v>2027</v>
      </c>
      <c r="E212" s="39" t="s">
        <v>125</v>
      </c>
      <c r="F212" s="32">
        <v>2</v>
      </c>
      <c r="G212" s="33" t="s">
        <v>406</v>
      </c>
      <c r="H212" s="39" t="s">
        <v>405</v>
      </c>
      <c r="I212" s="32">
        <v>135</v>
      </c>
      <c r="J212" s="32">
        <v>10</v>
      </c>
      <c r="K212" s="32">
        <v>145</v>
      </c>
      <c r="L212" s="32">
        <v>40</v>
      </c>
      <c r="M212" s="39" t="s">
        <v>6</v>
      </c>
      <c r="N212" s="40">
        <v>26100</v>
      </c>
      <c r="O212" s="39" t="s">
        <v>19</v>
      </c>
    </row>
    <row r="213" spans="1:15" s="31" customFormat="1" ht="27" x14ac:dyDescent="0.25">
      <c r="A213" s="39" t="s">
        <v>289</v>
      </c>
      <c r="B213" s="39" t="s">
        <v>290</v>
      </c>
      <c r="C213" s="39" t="s">
        <v>541</v>
      </c>
      <c r="D213" s="32">
        <v>2027</v>
      </c>
      <c r="E213" s="39" t="s">
        <v>125</v>
      </c>
      <c r="F213" s="32">
        <v>3</v>
      </c>
      <c r="G213" s="33" t="s">
        <v>543</v>
      </c>
      <c r="H213" s="39" t="s">
        <v>542</v>
      </c>
      <c r="I213" s="32">
        <v>100</v>
      </c>
      <c r="J213" s="32">
        <v>10</v>
      </c>
      <c r="K213" s="32">
        <v>110</v>
      </c>
      <c r="L213" s="32">
        <v>40</v>
      </c>
      <c r="M213" s="39" t="s">
        <v>6</v>
      </c>
      <c r="N213" s="40">
        <v>19800</v>
      </c>
      <c r="O213" s="39" t="s">
        <v>19</v>
      </c>
    </row>
    <row r="214" spans="1:15" s="31" customFormat="1" ht="27" x14ac:dyDescent="0.25">
      <c r="A214" s="39" t="s">
        <v>289</v>
      </c>
      <c r="B214" s="39" t="s">
        <v>290</v>
      </c>
      <c r="C214" s="39" t="s">
        <v>527</v>
      </c>
      <c r="D214" s="32">
        <v>2027</v>
      </c>
      <c r="E214" s="39" t="s">
        <v>125</v>
      </c>
      <c r="F214" s="32">
        <v>3</v>
      </c>
      <c r="G214" s="33" t="s">
        <v>529</v>
      </c>
      <c r="H214" s="39" t="s">
        <v>528</v>
      </c>
      <c r="I214" s="32">
        <v>92</v>
      </c>
      <c r="J214" s="32">
        <v>10</v>
      </c>
      <c r="K214" s="32">
        <v>102</v>
      </c>
      <c r="L214" s="32">
        <v>40</v>
      </c>
      <c r="M214" s="39" t="s">
        <v>6</v>
      </c>
      <c r="N214" s="40">
        <v>18360</v>
      </c>
      <c r="O214" s="39" t="s">
        <v>19</v>
      </c>
    </row>
    <row r="215" spans="1:15" s="31" customFormat="1" ht="27" x14ac:dyDescent="0.25">
      <c r="A215" s="39" t="s">
        <v>289</v>
      </c>
      <c r="B215" s="39" t="s">
        <v>290</v>
      </c>
      <c r="C215" s="39" t="s">
        <v>511</v>
      </c>
      <c r="D215" s="32">
        <v>2027</v>
      </c>
      <c r="E215" s="39" t="s">
        <v>125</v>
      </c>
      <c r="F215" s="32">
        <v>2</v>
      </c>
      <c r="G215" s="33" t="s">
        <v>25</v>
      </c>
      <c r="H215" s="39" t="s">
        <v>24</v>
      </c>
      <c r="I215" s="32">
        <v>60</v>
      </c>
      <c r="J215" s="32">
        <v>10</v>
      </c>
      <c r="K215" s="32">
        <v>70</v>
      </c>
      <c r="L215" s="32">
        <v>40</v>
      </c>
      <c r="M215" s="39" t="s">
        <v>6</v>
      </c>
      <c r="N215" s="40">
        <v>12600</v>
      </c>
      <c r="O215" s="39" t="s">
        <v>19</v>
      </c>
    </row>
    <row r="216" spans="1:15" s="31" customFormat="1" ht="27" x14ac:dyDescent="0.25">
      <c r="A216" s="39" t="s">
        <v>289</v>
      </c>
      <c r="B216" s="39" t="s">
        <v>290</v>
      </c>
      <c r="C216" s="39" t="s">
        <v>512</v>
      </c>
      <c r="D216" s="32">
        <v>2027</v>
      </c>
      <c r="E216" s="39" t="s">
        <v>125</v>
      </c>
      <c r="F216" s="32">
        <v>1</v>
      </c>
      <c r="G216" s="33" t="s">
        <v>112</v>
      </c>
      <c r="H216" s="39" t="s">
        <v>111</v>
      </c>
      <c r="I216" s="32">
        <v>60</v>
      </c>
      <c r="J216" s="32">
        <v>10</v>
      </c>
      <c r="K216" s="32">
        <v>70</v>
      </c>
      <c r="L216" s="32">
        <v>40</v>
      </c>
      <c r="M216" s="39" t="s">
        <v>6</v>
      </c>
      <c r="N216" s="40">
        <v>12600</v>
      </c>
      <c r="O216" s="39" t="s">
        <v>19</v>
      </c>
    </row>
    <row r="217" spans="1:15" s="31" customFormat="1" ht="40.5" x14ac:dyDescent="0.25">
      <c r="A217" s="39" t="s">
        <v>92</v>
      </c>
      <c r="B217" s="39" t="s">
        <v>93</v>
      </c>
      <c r="C217" s="39" t="s">
        <v>460</v>
      </c>
      <c r="D217" s="32">
        <v>2027</v>
      </c>
      <c r="E217" s="39" t="s">
        <v>3</v>
      </c>
      <c r="F217" s="32">
        <v>2</v>
      </c>
      <c r="G217" s="33" t="s">
        <v>96</v>
      </c>
      <c r="H217" s="39" t="s">
        <v>95</v>
      </c>
      <c r="I217" s="32">
        <v>100</v>
      </c>
      <c r="J217" s="32">
        <v>10</v>
      </c>
      <c r="K217" s="32">
        <v>110</v>
      </c>
      <c r="L217" s="32">
        <v>15</v>
      </c>
      <c r="M217" s="39" t="s">
        <v>6</v>
      </c>
      <c r="N217" s="40">
        <v>11967</v>
      </c>
      <c r="O217" s="39" t="s">
        <v>19</v>
      </c>
    </row>
    <row r="218" spans="1:15" s="31" customFormat="1" ht="40.5" x14ac:dyDescent="0.25">
      <c r="A218" s="39" t="s">
        <v>92</v>
      </c>
      <c r="B218" s="39" t="s">
        <v>93</v>
      </c>
      <c r="C218" s="39" t="s">
        <v>382</v>
      </c>
      <c r="D218" s="32">
        <v>2027</v>
      </c>
      <c r="E218" s="39" t="s">
        <v>3</v>
      </c>
      <c r="F218" s="32">
        <v>2</v>
      </c>
      <c r="G218" s="33" t="s">
        <v>384</v>
      </c>
      <c r="H218" s="39" t="s">
        <v>383</v>
      </c>
      <c r="I218" s="32">
        <v>60</v>
      </c>
      <c r="J218" s="32">
        <v>10</v>
      </c>
      <c r="K218" s="32">
        <v>70</v>
      </c>
      <c r="L218" s="32">
        <v>15</v>
      </c>
      <c r="M218" s="39" t="s">
        <v>6</v>
      </c>
      <c r="N218" s="40">
        <v>6909</v>
      </c>
      <c r="O218" s="39" t="s">
        <v>19</v>
      </c>
    </row>
    <row r="219" spans="1:15" s="31" customFormat="1" ht="13.5" x14ac:dyDescent="0.25">
      <c r="A219" s="39" t="s">
        <v>92</v>
      </c>
      <c r="B219" s="39" t="s">
        <v>93</v>
      </c>
      <c r="C219" s="39" t="s">
        <v>441</v>
      </c>
      <c r="D219" s="32">
        <v>2027</v>
      </c>
      <c r="E219" s="39" t="s">
        <v>3</v>
      </c>
      <c r="F219" s="32">
        <v>1</v>
      </c>
      <c r="G219" s="33" t="s">
        <v>251</v>
      </c>
      <c r="H219" s="39" t="s">
        <v>250</v>
      </c>
      <c r="I219" s="32">
        <v>100</v>
      </c>
      <c r="J219" s="32">
        <v>10</v>
      </c>
      <c r="K219" s="32">
        <v>110</v>
      </c>
      <c r="L219" s="32">
        <v>15</v>
      </c>
      <c r="M219" s="39" t="s">
        <v>6</v>
      </c>
      <c r="N219" s="40">
        <v>10857</v>
      </c>
      <c r="O219" s="39" t="s">
        <v>19</v>
      </c>
    </row>
    <row r="220" spans="1:15" s="31" customFormat="1" ht="27" x14ac:dyDescent="0.25">
      <c r="A220" s="39" t="s">
        <v>92</v>
      </c>
      <c r="B220" s="39" t="s">
        <v>93</v>
      </c>
      <c r="C220" s="39" t="s">
        <v>411</v>
      </c>
      <c r="D220" s="32">
        <v>2027</v>
      </c>
      <c r="E220" s="39" t="s">
        <v>3</v>
      </c>
      <c r="F220" s="32">
        <v>1</v>
      </c>
      <c r="G220" s="33" t="s">
        <v>216</v>
      </c>
      <c r="H220" s="39" t="s">
        <v>215</v>
      </c>
      <c r="I220" s="32">
        <v>100</v>
      </c>
      <c r="J220" s="32">
        <v>10</v>
      </c>
      <c r="K220" s="32">
        <v>110</v>
      </c>
      <c r="L220" s="32">
        <v>15</v>
      </c>
      <c r="M220" s="39" t="s">
        <v>6</v>
      </c>
      <c r="N220" s="40">
        <v>10857</v>
      </c>
      <c r="O220" s="39" t="s">
        <v>19</v>
      </c>
    </row>
    <row r="221" spans="1:15" s="31" customFormat="1" ht="40.5" x14ac:dyDescent="0.25">
      <c r="A221" s="39" t="s">
        <v>92</v>
      </c>
      <c r="B221" s="39" t="s">
        <v>93</v>
      </c>
      <c r="C221" s="39" t="s">
        <v>457</v>
      </c>
      <c r="D221" s="32">
        <v>2027</v>
      </c>
      <c r="E221" s="39" t="s">
        <v>3</v>
      </c>
      <c r="F221" s="32">
        <v>1</v>
      </c>
      <c r="G221" s="33" t="s">
        <v>459</v>
      </c>
      <c r="H221" s="39" t="s">
        <v>458</v>
      </c>
      <c r="I221" s="32">
        <v>180</v>
      </c>
      <c r="J221" s="32">
        <v>10</v>
      </c>
      <c r="K221" s="32">
        <v>190</v>
      </c>
      <c r="L221" s="32">
        <v>15</v>
      </c>
      <c r="M221" s="39" t="s">
        <v>6</v>
      </c>
      <c r="N221" s="40">
        <v>18753</v>
      </c>
      <c r="O221" s="39" t="s">
        <v>19</v>
      </c>
    </row>
    <row r="222" spans="1:15" s="31" customFormat="1" ht="13.5" x14ac:dyDescent="0.25">
      <c r="A222" s="39" t="s">
        <v>92</v>
      </c>
      <c r="B222" s="39" t="s">
        <v>93</v>
      </c>
      <c r="C222" s="39" t="s">
        <v>535</v>
      </c>
      <c r="D222" s="32">
        <v>2027</v>
      </c>
      <c r="E222" s="39" t="s">
        <v>3</v>
      </c>
      <c r="F222" s="32">
        <v>1</v>
      </c>
      <c r="G222" s="33" t="s">
        <v>537</v>
      </c>
      <c r="H222" s="39" t="s">
        <v>536</v>
      </c>
      <c r="I222" s="32">
        <v>125</v>
      </c>
      <c r="J222" s="32">
        <v>10</v>
      </c>
      <c r="K222" s="32">
        <v>135</v>
      </c>
      <c r="L222" s="32">
        <v>15</v>
      </c>
      <c r="M222" s="39" t="s">
        <v>142</v>
      </c>
      <c r="N222" s="40">
        <v>14712</v>
      </c>
      <c r="O222" s="39" t="s">
        <v>19</v>
      </c>
    </row>
    <row r="223" spans="1:15" s="31" customFormat="1" ht="13.5" x14ac:dyDescent="0.25">
      <c r="A223" s="39" t="s">
        <v>92</v>
      </c>
      <c r="B223" s="39" t="s">
        <v>93</v>
      </c>
      <c r="C223" s="39" t="s">
        <v>580</v>
      </c>
      <c r="D223" s="32">
        <v>2027</v>
      </c>
      <c r="E223" s="39" t="s">
        <v>3</v>
      </c>
      <c r="F223" s="32">
        <v>1</v>
      </c>
      <c r="G223" s="33" t="s">
        <v>582</v>
      </c>
      <c r="H223" s="39" t="s">
        <v>581</v>
      </c>
      <c r="I223" s="32">
        <v>100</v>
      </c>
      <c r="J223" s="32">
        <v>10</v>
      </c>
      <c r="K223" s="32">
        <v>110</v>
      </c>
      <c r="L223" s="32">
        <v>15</v>
      </c>
      <c r="M223" s="39" t="s">
        <v>142</v>
      </c>
      <c r="N223" s="40">
        <v>12072</v>
      </c>
      <c r="O223" s="39" t="s">
        <v>19</v>
      </c>
    </row>
    <row r="224" spans="1:15" s="31" customFormat="1" ht="13.5" x14ac:dyDescent="0.25">
      <c r="A224" s="39" t="s">
        <v>92</v>
      </c>
      <c r="B224" s="39" t="s">
        <v>93</v>
      </c>
      <c r="C224" s="39" t="s">
        <v>586</v>
      </c>
      <c r="D224" s="32">
        <v>2027</v>
      </c>
      <c r="E224" s="39" t="s">
        <v>3</v>
      </c>
      <c r="F224" s="32">
        <v>1</v>
      </c>
      <c r="G224" s="33" t="s">
        <v>588</v>
      </c>
      <c r="H224" s="39" t="s">
        <v>587</v>
      </c>
      <c r="I224" s="32">
        <v>150</v>
      </c>
      <c r="J224" s="32">
        <v>10</v>
      </c>
      <c r="K224" s="32">
        <v>160</v>
      </c>
      <c r="L224" s="32">
        <v>15</v>
      </c>
      <c r="M224" s="39" t="s">
        <v>142</v>
      </c>
      <c r="N224" s="40">
        <v>19594.5</v>
      </c>
      <c r="O224" s="39" t="s">
        <v>19</v>
      </c>
    </row>
    <row r="225" spans="1:15" s="31" customFormat="1" ht="27" x14ac:dyDescent="0.25">
      <c r="A225" s="39" t="s">
        <v>92</v>
      </c>
      <c r="B225" s="39" t="s">
        <v>93</v>
      </c>
      <c r="C225" s="39" t="s">
        <v>503</v>
      </c>
      <c r="D225" s="32">
        <v>2027</v>
      </c>
      <c r="E225" s="39" t="s">
        <v>3</v>
      </c>
      <c r="F225" s="32">
        <v>1</v>
      </c>
      <c r="G225" s="33" t="s">
        <v>505</v>
      </c>
      <c r="H225" s="39" t="s">
        <v>504</v>
      </c>
      <c r="I225" s="32">
        <v>120</v>
      </c>
      <c r="J225" s="32">
        <v>10</v>
      </c>
      <c r="K225" s="32">
        <v>130</v>
      </c>
      <c r="L225" s="32">
        <v>15</v>
      </c>
      <c r="M225" s="39" t="s">
        <v>142</v>
      </c>
      <c r="N225" s="40">
        <v>14289</v>
      </c>
      <c r="O225" s="39" t="s">
        <v>19</v>
      </c>
    </row>
    <row r="226" spans="1:15" s="31" customFormat="1" ht="27" x14ac:dyDescent="0.25">
      <c r="A226" s="39" t="s">
        <v>92</v>
      </c>
      <c r="B226" s="39" t="s">
        <v>93</v>
      </c>
      <c r="C226" s="39" t="s">
        <v>746</v>
      </c>
      <c r="D226" s="32">
        <v>2027</v>
      </c>
      <c r="E226" s="39" t="s">
        <v>125</v>
      </c>
      <c r="F226" s="32">
        <v>1</v>
      </c>
      <c r="G226" s="33" t="s">
        <v>804</v>
      </c>
      <c r="H226" s="39" t="s">
        <v>742</v>
      </c>
      <c r="I226" s="32">
        <v>100</v>
      </c>
      <c r="J226" s="32">
        <v>10</v>
      </c>
      <c r="K226" s="32">
        <v>110</v>
      </c>
      <c r="L226" s="32">
        <v>40</v>
      </c>
      <c r="M226" s="39" t="s">
        <v>6</v>
      </c>
      <c r="N226" s="40">
        <v>19800</v>
      </c>
      <c r="O226" s="39" t="s">
        <v>19</v>
      </c>
    </row>
    <row r="227" spans="1:15" s="31" customFormat="1" ht="27" x14ac:dyDescent="0.25">
      <c r="A227" s="39" t="s">
        <v>92</v>
      </c>
      <c r="B227" s="39" t="s">
        <v>93</v>
      </c>
      <c r="C227" s="39" t="s">
        <v>747</v>
      </c>
      <c r="D227" s="32">
        <v>2027</v>
      </c>
      <c r="E227" s="39" t="s">
        <v>125</v>
      </c>
      <c r="F227" s="33"/>
      <c r="G227" s="33" t="s">
        <v>806</v>
      </c>
      <c r="H227" s="39" t="s">
        <v>748</v>
      </c>
      <c r="I227" s="32">
        <v>130</v>
      </c>
      <c r="J227" s="32">
        <v>10</v>
      </c>
      <c r="K227" s="32">
        <v>140</v>
      </c>
      <c r="L227" s="32">
        <v>40</v>
      </c>
      <c r="M227" s="39" t="s">
        <v>6</v>
      </c>
      <c r="N227" s="40">
        <v>25200</v>
      </c>
      <c r="O227" s="39" t="s">
        <v>19</v>
      </c>
    </row>
    <row r="228" spans="1:15" s="31" customFormat="1" ht="27" x14ac:dyDescent="0.25">
      <c r="A228" s="39" t="s">
        <v>276</v>
      </c>
      <c r="B228" s="39" t="s">
        <v>277</v>
      </c>
      <c r="C228" s="39" t="s">
        <v>490</v>
      </c>
      <c r="D228" s="32">
        <v>2027</v>
      </c>
      <c r="E228" s="39" t="s">
        <v>3</v>
      </c>
      <c r="F228" s="32">
        <v>2</v>
      </c>
      <c r="G228" s="33" t="s">
        <v>492</v>
      </c>
      <c r="H228" s="39" t="s">
        <v>491</v>
      </c>
      <c r="I228" s="32">
        <v>370</v>
      </c>
      <c r="J228" s="32">
        <v>10</v>
      </c>
      <c r="K228" s="32">
        <v>380</v>
      </c>
      <c r="L228" s="32">
        <v>15</v>
      </c>
      <c r="M228" s="39" t="s">
        <v>6</v>
      </c>
      <c r="N228" s="40">
        <v>41613</v>
      </c>
      <c r="O228" s="39" t="s">
        <v>19</v>
      </c>
    </row>
    <row r="229" spans="1:15" s="31" customFormat="1" ht="13.5" x14ac:dyDescent="0.25">
      <c r="A229" s="39" t="s">
        <v>276</v>
      </c>
      <c r="B229" s="39" t="s">
        <v>277</v>
      </c>
      <c r="C229" s="39" t="s">
        <v>502</v>
      </c>
      <c r="D229" s="32">
        <v>2027</v>
      </c>
      <c r="E229" s="39" t="s">
        <v>125</v>
      </c>
      <c r="F229" s="32">
        <v>2</v>
      </c>
      <c r="G229" s="33" t="s">
        <v>235</v>
      </c>
      <c r="H229" s="39" t="s">
        <v>234</v>
      </c>
      <c r="I229" s="32">
        <v>240</v>
      </c>
      <c r="J229" s="32">
        <v>10</v>
      </c>
      <c r="K229" s="32">
        <v>250</v>
      </c>
      <c r="L229" s="32">
        <v>40</v>
      </c>
      <c r="M229" s="39" t="s">
        <v>6</v>
      </c>
      <c r="N229" s="40">
        <v>45000</v>
      </c>
      <c r="O229" s="39" t="s">
        <v>19</v>
      </c>
    </row>
    <row r="230" spans="1:15" s="31" customFormat="1" ht="13.5" x14ac:dyDescent="0.25">
      <c r="A230" s="39" t="s">
        <v>276</v>
      </c>
      <c r="B230" s="39" t="s">
        <v>277</v>
      </c>
      <c r="C230" s="39" t="s">
        <v>454</v>
      </c>
      <c r="D230" s="32">
        <v>2027</v>
      </c>
      <c r="E230" s="39" t="s">
        <v>3</v>
      </c>
      <c r="F230" s="32">
        <v>2</v>
      </c>
      <c r="G230" s="33" t="s">
        <v>456</v>
      </c>
      <c r="H230" s="39" t="s">
        <v>455</v>
      </c>
      <c r="I230" s="32">
        <v>605</v>
      </c>
      <c r="J230" s="32">
        <v>10</v>
      </c>
      <c r="K230" s="32">
        <v>615</v>
      </c>
      <c r="L230" s="32">
        <v>15</v>
      </c>
      <c r="M230" s="39" t="s">
        <v>6</v>
      </c>
      <c r="N230" s="40">
        <v>76491</v>
      </c>
      <c r="O230" s="39" t="s">
        <v>19</v>
      </c>
    </row>
    <row r="231" spans="1:15" s="31" customFormat="1" ht="13.5" x14ac:dyDescent="0.25">
      <c r="A231" s="39" t="s">
        <v>276</v>
      </c>
      <c r="B231" s="39" t="s">
        <v>277</v>
      </c>
      <c r="C231" s="39" t="s">
        <v>548</v>
      </c>
      <c r="D231" s="32">
        <v>2027</v>
      </c>
      <c r="E231" s="39" t="s">
        <v>3</v>
      </c>
      <c r="F231" s="32">
        <v>1</v>
      </c>
      <c r="G231" s="33" t="s">
        <v>112</v>
      </c>
      <c r="H231" s="39" t="s">
        <v>111</v>
      </c>
      <c r="I231" s="32">
        <v>60</v>
      </c>
      <c r="J231" s="32">
        <v>10</v>
      </c>
      <c r="K231" s="32">
        <v>70</v>
      </c>
      <c r="L231" s="32">
        <v>15</v>
      </c>
      <c r="M231" s="39" t="s">
        <v>6</v>
      </c>
      <c r="N231" s="40">
        <v>7638</v>
      </c>
      <c r="O231" s="39" t="s">
        <v>19</v>
      </c>
    </row>
    <row r="232" spans="1:15" s="31" customFormat="1" ht="13.5" x14ac:dyDescent="0.25">
      <c r="A232" s="39" t="s">
        <v>276</v>
      </c>
      <c r="B232" s="39" t="s">
        <v>277</v>
      </c>
      <c r="C232" s="39" t="s">
        <v>453</v>
      </c>
      <c r="D232" s="32">
        <v>2027</v>
      </c>
      <c r="E232" s="39" t="s">
        <v>3</v>
      </c>
      <c r="F232" s="32">
        <v>2</v>
      </c>
      <c r="G232" s="33" t="s">
        <v>44</v>
      </c>
      <c r="H232" s="39" t="s">
        <v>43</v>
      </c>
      <c r="I232" s="32">
        <v>120</v>
      </c>
      <c r="J232" s="32">
        <v>10</v>
      </c>
      <c r="K232" s="32">
        <v>130</v>
      </c>
      <c r="L232" s="32">
        <v>15</v>
      </c>
      <c r="M232" s="39" t="s">
        <v>6</v>
      </c>
      <c r="N232" s="40">
        <v>14289</v>
      </c>
      <c r="O232" s="39" t="s">
        <v>19</v>
      </c>
    </row>
    <row r="233" spans="1:15" s="31" customFormat="1" ht="13.5" x14ac:dyDescent="0.25">
      <c r="A233" s="39" t="s">
        <v>276</v>
      </c>
      <c r="B233" s="39" t="s">
        <v>277</v>
      </c>
      <c r="C233" s="39" t="s">
        <v>495</v>
      </c>
      <c r="D233" s="32">
        <v>2027</v>
      </c>
      <c r="E233" s="39" t="s">
        <v>125</v>
      </c>
      <c r="F233" s="32">
        <v>2</v>
      </c>
      <c r="G233" s="33" t="s">
        <v>44</v>
      </c>
      <c r="H233" s="39" t="s">
        <v>43</v>
      </c>
      <c r="I233" s="32">
        <v>120</v>
      </c>
      <c r="J233" s="32">
        <v>10</v>
      </c>
      <c r="K233" s="32">
        <v>130</v>
      </c>
      <c r="L233" s="32">
        <v>40</v>
      </c>
      <c r="M233" s="39" t="s">
        <v>6</v>
      </c>
      <c r="N233" s="40">
        <v>23400</v>
      </c>
      <c r="O233" s="39" t="s">
        <v>19</v>
      </c>
    </row>
    <row r="234" spans="1:15" s="31" customFormat="1" ht="13.5" x14ac:dyDescent="0.25">
      <c r="A234" s="39" t="s">
        <v>276</v>
      </c>
      <c r="B234" s="39" t="s">
        <v>277</v>
      </c>
      <c r="C234" s="39" t="s">
        <v>493</v>
      </c>
      <c r="D234" s="32">
        <v>2027</v>
      </c>
      <c r="E234" s="39" t="s">
        <v>125</v>
      </c>
      <c r="F234" s="32">
        <v>2</v>
      </c>
      <c r="G234" s="33" t="s">
        <v>29</v>
      </c>
      <c r="H234" s="39" t="s">
        <v>28</v>
      </c>
      <c r="I234" s="32">
        <v>120</v>
      </c>
      <c r="J234" s="32">
        <v>10</v>
      </c>
      <c r="K234" s="32">
        <v>130</v>
      </c>
      <c r="L234" s="32">
        <v>40</v>
      </c>
      <c r="M234" s="39" t="s">
        <v>6</v>
      </c>
      <c r="N234" s="40">
        <v>23400</v>
      </c>
      <c r="O234" s="39" t="s">
        <v>19</v>
      </c>
    </row>
    <row r="235" spans="1:15" s="31" customFormat="1" ht="13.5" x14ac:dyDescent="0.25">
      <c r="A235" s="39" t="s">
        <v>276</v>
      </c>
      <c r="B235" s="39" t="s">
        <v>277</v>
      </c>
      <c r="C235" s="39" t="s">
        <v>583</v>
      </c>
      <c r="D235" s="32">
        <v>2027</v>
      </c>
      <c r="E235" s="39" t="s">
        <v>125</v>
      </c>
      <c r="F235" s="32">
        <v>1</v>
      </c>
      <c r="G235" s="33" t="s">
        <v>585</v>
      </c>
      <c r="H235" s="39" t="s">
        <v>584</v>
      </c>
      <c r="I235" s="32">
        <v>60</v>
      </c>
      <c r="J235" s="32">
        <v>10</v>
      </c>
      <c r="K235" s="32">
        <v>70</v>
      </c>
      <c r="L235" s="32">
        <v>40</v>
      </c>
      <c r="M235" s="39" t="s">
        <v>6</v>
      </c>
      <c r="N235" s="40">
        <v>12600</v>
      </c>
      <c r="O235" s="39" t="s">
        <v>19</v>
      </c>
    </row>
    <row r="236" spans="1:15" s="31" customFormat="1" ht="40.5" x14ac:dyDescent="0.25">
      <c r="A236" s="39" t="s">
        <v>276</v>
      </c>
      <c r="B236" s="39" t="s">
        <v>277</v>
      </c>
      <c r="C236" s="39" t="s">
        <v>494</v>
      </c>
      <c r="D236" s="32">
        <v>2027</v>
      </c>
      <c r="E236" s="39" t="s">
        <v>125</v>
      </c>
      <c r="F236" s="32">
        <v>2</v>
      </c>
      <c r="G236" s="33" t="s">
        <v>37</v>
      </c>
      <c r="H236" s="39" t="s">
        <v>36</v>
      </c>
      <c r="I236" s="32">
        <v>240</v>
      </c>
      <c r="J236" s="32">
        <v>10</v>
      </c>
      <c r="K236" s="32">
        <v>250</v>
      </c>
      <c r="L236" s="32">
        <v>40</v>
      </c>
      <c r="M236" s="39" t="s">
        <v>6</v>
      </c>
      <c r="N236" s="40">
        <v>45000</v>
      </c>
      <c r="O236" s="39" t="s">
        <v>19</v>
      </c>
    </row>
    <row r="237" spans="1:15" s="31" customFormat="1" ht="40.5" x14ac:dyDescent="0.25">
      <c r="A237" s="39" t="s">
        <v>33</v>
      </c>
      <c r="B237" s="39" t="s">
        <v>34</v>
      </c>
      <c r="C237" s="39" t="s">
        <v>163</v>
      </c>
      <c r="D237" s="32">
        <v>2027</v>
      </c>
      <c r="E237" s="39" t="s">
        <v>3</v>
      </c>
      <c r="F237" s="32">
        <v>2</v>
      </c>
      <c r="G237" s="33" t="s">
        <v>37</v>
      </c>
      <c r="H237" s="39" t="s">
        <v>36</v>
      </c>
      <c r="I237" s="32">
        <v>240</v>
      </c>
      <c r="J237" s="32">
        <v>10</v>
      </c>
      <c r="K237" s="32">
        <v>250</v>
      </c>
      <c r="L237" s="32">
        <v>15</v>
      </c>
      <c r="M237" s="39" t="s">
        <v>6</v>
      </c>
      <c r="N237" s="40">
        <v>27591</v>
      </c>
      <c r="O237" s="39" t="s">
        <v>19</v>
      </c>
    </row>
    <row r="238" spans="1:15" s="31" customFormat="1" ht="40.5" x14ac:dyDescent="0.25">
      <c r="A238" s="39" t="s">
        <v>33</v>
      </c>
      <c r="B238" s="39" t="s">
        <v>34</v>
      </c>
      <c r="C238" s="39" t="s">
        <v>164</v>
      </c>
      <c r="D238" s="32">
        <v>2027</v>
      </c>
      <c r="E238" s="39" t="s">
        <v>3</v>
      </c>
      <c r="F238" s="32">
        <v>3</v>
      </c>
      <c r="G238" s="33" t="s">
        <v>41</v>
      </c>
      <c r="H238" s="39" t="s">
        <v>40</v>
      </c>
      <c r="I238" s="32">
        <v>400</v>
      </c>
      <c r="J238" s="32">
        <v>10</v>
      </c>
      <c r="K238" s="32">
        <v>410</v>
      </c>
      <c r="L238" s="32">
        <v>15</v>
      </c>
      <c r="M238" s="39" t="s">
        <v>6</v>
      </c>
      <c r="N238" s="40">
        <v>45327</v>
      </c>
      <c r="O238" s="39" t="s">
        <v>19</v>
      </c>
    </row>
    <row r="239" spans="1:15" s="31" customFormat="1" ht="27" x14ac:dyDescent="0.25">
      <c r="A239" s="39" t="s">
        <v>357</v>
      </c>
      <c r="B239" s="39" t="s">
        <v>358</v>
      </c>
      <c r="C239" s="39" t="s">
        <v>598</v>
      </c>
      <c r="D239" s="32">
        <v>2027</v>
      </c>
      <c r="E239" s="39" t="s">
        <v>125</v>
      </c>
      <c r="F239" s="32">
        <v>1</v>
      </c>
      <c r="G239" s="33" t="s">
        <v>238</v>
      </c>
      <c r="H239" s="39" t="s">
        <v>237</v>
      </c>
      <c r="I239" s="32">
        <v>75</v>
      </c>
      <c r="J239" s="32">
        <v>10</v>
      </c>
      <c r="K239" s="32">
        <v>85</v>
      </c>
      <c r="L239" s="32">
        <v>40</v>
      </c>
      <c r="M239" s="39" t="s">
        <v>128</v>
      </c>
      <c r="N239" s="40">
        <v>15300</v>
      </c>
      <c r="O239" s="39" t="s">
        <v>19</v>
      </c>
    </row>
    <row r="240" spans="1:15" s="31" customFormat="1" ht="27" x14ac:dyDescent="0.25">
      <c r="A240" s="39" t="s">
        <v>357</v>
      </c>
      <c r="B240" s="39" t="s">
        <v>358</v>
      </c>
      <c r="C240" s="39" t="s">
        <v>596</v>
      </c>
      <c r="D240" s="32">
        <v>2027</v>
      </c>
      <c r="E240" s="39" t="s">
        <v>125</v>
      </c>
      <c r="F240" s="32">
        <v>1</v>
      </c>
      <c r="G240" s="33" t="s">
        <v>220</v>
      </c>
      <c r="H240" s="39" t="s">
        <v>219</v>
      </c>
      <c r="I240" s="32">
        <v>80</v>
      </c>
      <c r="J240" s="32">
        <v>10</v>
      </c>
      <c r="K240" s="32">
        <v>90</v>
      </c>
      <c r="L240" s="32">
        <v>40</v>
      </c>
      <c r="M240" s="39" t="s">
        <v>128</v>
      </c>
      <c r="N240" s="40">
        <v>16200</v>
      </c>
      <c r="O240" s="39" t="s">
        <v>19</v>
      </c>
    </row>
    <row r="241" spans="1:15" s="31" customFormat="1" ht="13.5" x14ac:dyDescent="0.25">
      <c r="A241" s="39" t="s">
        <v>357</v>
      </c>
      <c r="B241" s="39" t="s">
        <v>358</v>
      </c>
      <c r="C241" s="39" t="s">
        <v>591</v>
      </c>
      <c r="D241" s="32">
        <v>2027</v>
      </c>
      <c r="E241" s="39" t="s">
        <v>125</v>
      </c>
      <c r="F241" s="32">
        <v>1</v>
      </c>
      <c r="G241" s="33" t="s">
        <v>593</v>
      </c>
      <c r="H241" s="39" t="s">
        <v>592</v>
      </c>
      <c r="I241" s="32">
        <v>80</v>
      </c>
      <c r="J241" s="32">
        <v>10</v>
      </c>
      <c r="K241" s="32">
        <v>90</v>
      </c>
      <c r="L241" s="32">
        <v>40</v>
      </c>
      <c r="M241" s="39" t="s">
        <v>128</v>
      </c>
      <c r="N241" s="40">
        <v>16200</v>
      </c>
      <c r="O241" s="39" t="s">
        <v>19</v>
      </c>
    </row>
    <row r="242" spans="1:15" s="31" customFormat="1" ht="13.5" x14ac:dyDescent="0.25">
      <c r="A242" s="39" t="s">
        <v>357</v>
      </c>
      <c r="B242" s="39" t="s">
        <v>358</v>
      </c>
      <c r="C242" s="39" t="s">
        <v>594</v>
      </c>
      <c r="D242" s="32">
        <v>2027</v>
      </c>
      <c r="E242" s="39" t="s">
        <v>125</v>
      </c>
      <c r="F242" s="32">
        <v>1</v>
      </c>
      <c r="G242" s="33" t="s">
        <v>127</v>
      </c>
      <c r="H242" s="39" t="s">
        <v>126</v>
      </c>
      <c r="I242" s="32">
        <v>90</v>
      </c>
      <c r="J242" s="32">
        <v>10</v>
      </c>
      <c r="K242" s="32">
        <v>100</v>
      </c>
      <c r="L242" s="32">
        <v>40</v>
      </c>
      <c r="M242" s="39" t="s">
        <v>128</v>
      </c>
      <c r="N242" s="40">
        <v>18000</v>
      </c>
      <c r="O242" s="39" t="s">
        <v>19</v>
      </c>
    </row>
    <row r="243" spans="1:15" s="31" customFormat="1" ht="27" x14ac:dyDescent="0.25">
      <c r="A243" s="39" t="s">
        <v>357</v>
      </c>
      <c r="B243" s="39" t="s">
        <v>358</v>
      </c>
      <c r="C243" s="39" t="s">
        <v>597</v>
      </c>
      <c r="D243" s="32">
        <v>2027</v>
      </c>
      <c r="E243" s="39" t="s">
        <v>125</v>
      </c>
      <c r="F243" s="32">
        <v>2</v>
      </c>
      <c r="G243" s="33" t="s">
        <v>318</v>
      </c>
      <c r="H243" s="39" t="s">
        <v>317</v>
      </c>
      <c r="I243" s="32">
        <v>90</v>
      </c>
      <c r="J243" s="32">
        <v>10</v>
      </c>
      <c r="K243" s="32">
        <v>100</v>
      </c>
      <c r="L243" s="32">
        <v>40</v>
      </c>
      <c r="M243" s="39" t="s">
        <v>128</v>
      </c>
      <c r="N243" s="40">
        <v>18000</v>
      </c>
      <c r="O243" s="39" t="s">
        <v>19</v>
      </c>
    </row>
    <row r="244" spans="1:15" s="31" customFormat="1" ht="27" x14ac:dyDescent="0.25">
      <c r="A244" s="39" t="s">
        <v>357</v>
      </c>
      <c r="B244" s="39" t="s">
        <v>358</v>
      </c>
      <c r="C244" s="39" t="s">
        <v>595</v>
      </c>
      <c r="D244" s="32">
        <v>2027</v>
      </c>
      <c r="E244" s="39" t="s">
        <v>125</v>
      </c>
      <c r="F244" s="32">
        <v>1</v>
      </c>
      <c r="G244" s="33" t="s">
        <v>53</v>
      </c>
      <c r="H244" s="39" t="s">
        <v>52</v>
      </c>
      <c r="I244" s="32">
        <v>100</v>
      </c>
      <c r="J244" s="32">
        <v>10</v>
      </c>
      <c r="K244" s="32">
        <v>110</v>
      </c>
      <c r="L244" s="32">
        <v>40</v>
      </c>
      <c r="M244" s="39" t="s">
        <v>128</v>
      </c>
      <c r="N244" s="40">
        <v>19800</v>
      </c>
      <c r="O244" s="39" t="s">
        <v>19</v>
      </c>
    </row>
    <row r="245" spans="1:15" s="31" customFormat="1" ht="13.5" x14ac:dyDescent="0.25">
      <c r="A245" s="39" t="s">
        <v>272</v>
      </c>
      <c r="B245" s="39" t="s">
        <v>273</v>
      </c>
      <c r="C245" s="39" t="s">
        <v>486</v>
      </c>
      <c r="D245" s="32">
        <v>2027</v>
      </c>
      <c r="E245" s="39" t="s">
        <v>3</v>
      </c>
      <c r="F245" s="32">
        <v>1</v>
      </c>
      <c r="G245" s="33" t="s">
        <v>56</v>
      </c>
      <c r="H245" s="39" t="s">
        <v>55</v>
      </c>
      <c r="I245" s="32">
        <v>60</v>
      </c>
      <c r="J245" s="32">
        <v>10</v>
      </c>
      <c r="K245" s="32">
        <v>70</v>
      </c>
      <c r="L245" s="32">
        <v>15</v>
      </c>
      <c r="M245" s="39" t="s">
        <v>6</v>
      </c>
      <c r="N245" s="40">
        <v>8430</v>
      </c>
      <c r="O245" s="39" t="s">
        <v>19</v>
      </c>
    </row>
    <row r="246" spans="1:15" s="31" customFormat="1" ht="13.5" x14ac:dyDescent="0.25">
      <c r="A246" s="39" t="s">
        <v>272</v>
      </c>
      <c r="B246" s="39" t="s">
        <v>273</v>
      </c>
      <c r="C246" s="39" t="s">
        <v>487</v>
      </c>
      <c r="D246" s="32">
        <v>2027</v>
      </c>
      <c r="E246" s="39" t="s">
        <v>3</v>
      </c>
      <c r="F246" s="32">
        <v>2</v>
      </c>
      <c r="G246" s="33" t="s">
        <v>489</v>
      </c>
      <c r="H246" s="39" t="s">
        <v>488</v>
      </c>
      <c r="I246" s="32">
        <v>60</v>
      </c>
      <c r="J246" s="32">
        <v>10</v>
      </c>
      <c r="K246" s="32">
        <v>70</v>
      </c>
      <c r="L246" s="32">
        <v>15</v>
      </c>
      <c r="M246" s="39" t="s">
        <v>6</v>
      </c>
      <c r="N246" s="40">
        <v>7638</v>
      </c>
      <c r="O246" s="39" t="s">
        <v>19</v>
      </c>
    </row>
    <row r="247" spans="1:15" s="31" customFormat="1" ht="40.5" x14ac:dyDescent="0.25">
      <c r="A247" s="39" t="s">
        <v>272</v>
      </c>
      <c r="B247" s="39" t="s">
        <v>273</v>
      </c>
      <c r="C247" s="39" t="s">
        <v>496</v>
      </c>
      <c r="D247" s="32">
        <v>2027</v>
      </c>
      <c r="E247" s="39" t="s">
        <v>3</v>
      </c>
      <c r="F247" s="32">
        <v>2</v>
      </c>
      <c r="G247" s="33" t="s">
        <v>498</v>
      </c>
      <c r="H247" s="39" t="s">
        <v>497</v>
      </c>
      <c r="I247" s="32">
        <v>90</v>
      </c>
      <c r="J247" s="32">
        <v>10</v>
      </c>
      <c r="K247" s="32">
        <v>100</v>
      </c>
      <c r="L247" s="32">
        <v>15</v>
      </c>
      <c r="M247" s="39" t="s">
        <v>6</v>
      </c>
      <c r="N247" s="40">
        <v>10869</v>
      </c>
      <c r="O247" s="39" t="s">
        <v>19</v>
      </c>
    </row>
    <row r="248" spans="1:15" s="31" customFormat="1" ht="40.5" x14ac:dyDescent="0.25">
      <c r="A248" s="39" t="s">
        <v>272</v>
      </c>
      <c r="B248" s="39" t="s">
        <v>273</v>
      </c>
      <c r="C248" s="39" t="s">
        <v>499</v>
      </c>
      <c r="D248" s="32">
        <v>2027</v>
      </c>
      <c r="E248" s="39" t="s">
        <v>3</v>
      </c>
      <c r="F248" s="32">
        <v>2</v>
      </c>
      <c r="G248" s="33" t="s">
        <v>501</v>
      </c>
      <c r="H248" s="39" t="s">
        <v>500</v>
      </c>
      <c r="I248" s="32">
        <v>110</v>
      </c>
      <c r="J248" s="32">
        <v>10</v>
      </c>
      <c r="K248" s="32">
        <v>120</v>
      </c>
      <c r="L248" s="32">
        <v>15</v>
      </c>
      <c r="M248" s="39" t="s">
        <v>6</v>
      </c>
      <c r="N248" s="40">
        <v>13065</v>
      </c>
      <c r="O248" s="39" t="s">
        <v>19</v>
      </c>
    </row>
    <row r="249" spans="1:15" s="31" customFormat="1" ht="27" x14ac:dyDescent="0.25">
      <c r="A249" s="39" t="s">
        <v>272</v>
      </c>
      <c r="B249" s="39" t="s">
        <v>273</v>
      </c>
      <c r="C249" s="39" t="s">
        <v>533</v>
      </c>
      <c r="D249" s="32">
        <v>2027</v>
      </c>
      <c r="E249" s="39" t="s">
        <v>3</v>
      </c>
      <c r="F249" s="32">
        <v>1</v>
      </c>
      <c r="G249" s="33" t="s">
        <v>377</v>
      </c>
      <c r="H249" s="39" t="s">
        <v>376</v>
      </c>
      <c r="I249" s="32">
        <v>280</v>
      </c>
      <c r="J249" s="32">
        <v>10</v>
      </c>
      <c r="K249" s="32">
        <v>290</v>
      </c>
      <c r="L249" s="32">
        <v>15</v>
      </c>
      <c r="M249" s="39" t="s">
        <v>6</v>
      </c>
      <c r="N249" s="40">
        <v>42207</v>
      </c>
      <c r="O249" s="39" t="s">
        <v>19</v>
      </c>
    </row>
    <row r="250" spans="1:15" s="31" customFormat="1" ht="13.5" x14ac:dyDescent="0.25">
      <c r="A250" s="39" t="s">
        <v>272</v>
      </c>
      <c r="B250" s="39" t="s">
        <v>273</v>
      </c>
      <c r="C250" s="39" t="s">
        <v>530</v>
      </c>
      <c r="D250" s="32">
        <v>2027</v>
      </c>
      <c r="E250" s="39" t="s">
        <v>3</v>
      </c>
      <c r="F250" s="32">
        <v>1</v>
      </c>
      <c r="G250" s="33" t="s">
        <v>532</v>
      </c>
      <c r="H250" s="39" t="s">
        <v>531</v>
      </c>
      <c r="I250" s="32">
        <v>130</v>
      </c>
      <c r="J250" s="32">
        <v>10</v>
      </c>
      <c r="K250" s="32">
        <v>140</v>
      </c>
      <c r="L250" s="32">
        <v>15</v>
      </c>
      <c r="M250" s="39" t="s">
        <v>6</v>
      </c>
      <c r="N250" s="40">
        <v>20238</v>
      </c>
      <c r="O250" s="39" t="s">
        <v>19</v>
      </c>
    </row>
    <row r="251" spans="1:15" s="31" customFormat="1" ht="27" x14ac:dyDescent="0.25">
      <c r="A251" s="39" t="s">
        <v>131</v>
      </c>
      <c r="B251" s="39" t="s">
        <v>132</v>
      </c>
      <c r="C251" s="39" t="s">
        <v>663</v>
      </c>
      <c r="D251" s="32">
        <v>2028</v>
      </c>
      <c r="E251" s="39" t="s">
        <v>3</v>
      </c>
      <c r="F251" s="32">
        <v>2</v>
      </c>
      <c r="G251" s="33" t="s">
        <v>18</v>
      </c>
      <c r="H251" s="39" t="s">
        <v>17</v>
      </c>
      <c r="I251" s="32">
        <v>440</v>
      </c>
      <c r="J251" s="32">
        <v>10</v>
      </c>
      <c r="K251" s="32">
        <v>450</v>
      </c>
      <c r="L251" s="32">
        <v>15</v>
      </c>
      <c r="M251" s="39" t="s">
        <v>6</v>
      </c>
      <c r="N251" s="40">
        <v>60915</v>
      </c>
      <c r="O251" s="39" t="s">
        <v>19</v>
      </c>
    </row>
    <row r="252" spans="1:15" s="31" customFormat="1" ht="27" x14ac:dyDescent="0.25">
      <c r="A252" s="39" t="s">
        <v>131</v>
      </c>
      <c r="B252" s="39" t="s">
        <v>132</v>
      </c>
      <c r="C252" s="39" t="s">
        <v>667</v>
      </c>
      <c r="D252" s="32">
        <v>2028</v>
      </c>
      <c r="E252" s="39" t="s">
        <v>3</v>
      </c>
      <c r="F252" s="32">
        <v>2</v>
      </c>
      <c r="G252" s="33" t="s">
        <v>180</v>
      </c>
      <c r="H252" s="39" t="s">
        <v>179</v>
      </c>
      <c r="I252" s="32">
        <v>240</v>
      </c>
      <c r="J252" s="32">
        <v>10</v>
      </c>
      <c r="K252" s="32">
        <v>250</v>
      </c>
      <c r="L252" s="32">
        <v>15</v>
      </c>
      <c r="M252" s="39" t="s">
        <v>6</v>
      </c>
      <c r="N252" s="40">
        <v>30996</v>
      </c>
      <c r="O252" s="39" t="s">
        <v>19</v>
      </c>
    </row>
    <row r="253" spans="1:15" s="31" customFormat="1" ht="13.5" x14ac:dyDescent="0.25">
      <c r="A253" s="39" t="s">
        <v>21</v>
      </c>
      <c r="B253" s="39" t="s">
        <v>22</v>
      </c>
      <c r="C253" s="39" t="s">
        <v>613</v>
      </c>
      <c r="D253" s="32">
        <v>2028</v>
      </c>
      <c r="E253" s="39" t="s">
        <v>3</v>
      </c>
      <c r="F253" s="32">
        <v>2</v>
      </c>
      <c r="G253" s="33" t="s">
        <v>456</v>
      </c>
      <c r="H253" s="39" t="s">
        <v>455</v>
      </c>
      <c r="I253" s="32">
        <v>605</v>
      </c>
      <c r="J253" s="32">
        <v>10</v>
      </c>
      <c r="K253" s="32">
        <v>615</v>
      </c>
      <c r="L253" s="32">
        <v>15</v>
      </c>
      <c r="M253" s="39" t="s">
        <v>26</v>
      </c>
      <c r="N253" s="40">
        <v>76491</v>
      </c>
      <c r="O253" s="39" t="s">
        <v>7</v>
      </c>
    </row>
    <row r="254" spans="1:15" s="31" customFormat="1" ht="27" x14ac:dyDescent="0.25">
      <c r="A254" s="39" t="s">
        <v>21</v>
      </c>
      <c r="B254" s="39" t="s">
        <v>22</v>
      </c>
      <c r="C254" s="39" t="s">
        <v>614</v>
      </c>
      <c r="D254" s="32">
        <v>2028</v>
      </c>
      <c r="E254" s="39" t="s">
        <v>3</v>
      </c>
      <c r="F254" s="32">
        <v>2</v>
      </c>
      <c r="G254" s="33" t="s">
        <v>616</v>
      </c>
      <c r="H254" s="39" t="s">
        <v>615</v>
      </c>
      <c r="I254" s="32">
        <v>80</v>
      </c>
      <c r="J254" s="32">
        <v>10</v>
      </c>
      <c r="K254" s="32">
        <v>90</v>
      </c>
      <c r="L254" s="32">
        <v>15</v>
      </c>
      <c r="M254" s="39" t="s">
        <v>26</v>
      </c>
      <c r="N254" s="40">
        <v>10971</v>
      </c>
      <c r="O254" s="39" t="s">
        <v>7</v>
      </c>
    </row>
    <row r="255" spans="1:15" s="31" customFormat="1" ht="13.5" x14ac:dyDescent="0.25">
      <c r="A255" s="39" t="s">
        <v>21</v>
      </c>
      <c r="B255" s="39" t="s">
        <v>22</v>
      </c>
      <c r="C255" s="39" t="s">
        <v>628</v>
      </c>
      <c r="D255" s="32">
        <v>2028</v>
      </c>
      <c r="E255" s="39" t="s">
        <v>3</v>
      </c>
      <c r="F255" s="32">
        <v>3</v>
      </c>
      <c r="G255" s="33" t="s">
        <v>543</v>
      </c>
      <c r="H255" s="39" t="s">
        <v>542</v>
      </c>
      <c r="I255" s="32">
        <v>100</v>
      </c>
      <c r="J255" s="32">
        <v>10</v>
      </c>
      <c r="K255" s="32">
        <v>110</v>
      </c>
      <c r="L255" s="32">
        <v>15</v>
      </c>
      <c r="M255" s="39" t="s">
        <v>26</v>
      </c>
      <c r="N255" s="40">
        <v>12072</v>
      </c>
      <c r="O255" s="39" t="s">
        <v>629</v>
      </c>
    </row>
    <row r="256" spans="1:15" s="31" customFormat="1" ht="13.5" x14ac:dyDescent="0.25">
      <c r="A256" s="39" t="s">
        <v>21</v>
      </c>
      <c r="B256" s="39" t="s">
        <v>22</v>
      </c>
      <c r="C256" s="39" t="s">
        <v>637</v>
      </c>
      <c r="D256" s="32">
        <v>2028</v>
      </c>
      <c r="E256" s="39" t="s">
        <v>3</v>
      </c>
      <c r="F256" s="32">
        <v>3</v>
      </c>
      <c r="G256" s="33" t="s">
        <v>639</v>
      </c>
      <c r="H256" s="39" t="s">
        <v>638</v>
      </c>
      <c r="I256" s="32">
        <v>350</v>
      </c>
      <c r="J256" s="32">
        <v>10</v>
      </c>
      <c r="K256" s="32">
        <v>360</v>
      </c>
      <c r="L256" s="32">
        <v>15</v>
      </c>
      <c r="M256" s="39" t="s">
        <v>26</v>
      </c>
      <c r="N256" s="40">
        <v>39784.5</v>
      </c>
      <c r="O256" s="39" t="s">
        <v>7</v>
      </c>
    </row>
    <row r="257" spans="1:15" s="31" customFormat="1" ht="27" x14ac:dyDescent="0.25">
      <c r="A257" s="39" t="s">
        <v>21</v>
      </c>
      <c r="B257" s="39" t="s">
        <v>22</v>
      </c>
      <c r="C257" s="39" t="s">
        <v>626</v>
      </c>
      <c r="D257" s="32">
        <v>2028</v>
      </c>
      <c r="E257" s="39" t="s">
        <v>3</v>
      </c>
      <c r="F257" s="32">
        <v>3</v>
      </c>
      <c r="G257" s="33" t="s">
        <v>283</v>
      </c>
      <c r="H257" s="39" t="s">
        <v>282</v>
      </c>
      <c r="I257" s="32">
        <v>100</v>
      </c>
      <c r="J257" s="32">
        <v>10</v>
      </c>
      <c r="K257" s="32">
        <v>110</v>
      </c>
      <c r="L257" s="32">
        <v>15</v>
      </c>
      <c r="M257" s="39" t="s">
        <v>26</v>
      </c>
      <c r="N257" s="40">
        <v>13467</v>
      </c>
      <c r="O257" s="39" t="s">
        <v>7</v>
      </c>
    </row>
    <row r="258" spans="1:15" s="31" customFormat="1" ht="13.5" x14ac:dyDescent="0.25">
      <c r="A258" s="39" t="s">
        <v>21</v>
      </c>
      <c r="B258" s="39" t="s">
        <v>22</v>
      </c>
      <c r="C258" s="39" t="s">
        <v>623</v>
      </c>
      <c r="D258" s="32">
        <v>2028</v>
      </c>
      <c r="E258" s="39" t="s">
        <v>3</v>
      </c>
      <c r="F258" s="32">
        <v>3</v>
      </c>
      <c r="G258" s="33" t="s">
        <v>529</v>
      </c>
      <c r="H258" s="39" t="s">
        <v>528</v>
      </c>
      <c r="I258" s="32">
        <v>92</v>
      </c>
      <c r="J258" s="32">
        <v>10</v>
      </c>
      <c r="K258" s="32">
        <v>102</v>
      </c>
      <c r="L258" s="32">
        <v>15</v>
      </c>
      <c r="M258" s="39" t="s">
        <v>26</v>
      </c>
      <c r="N258" s="40">
        <v>11185.2</v>
      </c>
      <c r="O258" s="39" t="s">
        <v>7</v>
      </c>
    </row>
    <row r="259" spans="1:15" s="31" customFormat="1" ht="27" x14ac:dyDescent="0.25">
      <c r="A259" s="39" t="s">
        <v>21</v>
      </c>
      <c r="B259" s="39" t="s">
        <v>22</v>
      </c>
      <c r="C259" s="39" t="s">
        <v>606</v>
      </c>
      <c r="D259" s="32">
        <v>2028</v>
      </c>
      <c r="E259" s="39" t="s">
        <v>3</v>
      </c>
      <c r="F259" s="32">
        <v>3</v>
      </c>
      <c r="G259" s="33" t="s">
        <v>297</v>
      </c>
      <c r="H259" s="39" t="s">
        <v>296</v>
      </c>
      <c r="I259" s="32">
        <v>100</v>
      </c>
      <c r="J259" s="32">
        <v>10</v>
      </c>
      <c r="K259" s="32">
        <v>110</v>
      </c>
      <c r="L259" s="32">
        <v>15</v>
      </c>
      <c r="M259" s="39" t="s">
        <v>26</v>
      </c>
      <c r="N259" s="40">
        <v>12072</v>
      </c>
      <c r="O259" s="39" t="s">
        <v>7</v>
      </c>
    </row>
    <row r="260" spans="1:15" s="31" customFormat="1" ht="13.5" x14ac:dyDescent="0.25">
      <c r="A260" s="39" t="s">
        <v>21</v>
      </c>
      <c r="B260" s="39" t="s">
        <v>22</v>
      </c>
      <c r="C260" s="39" t="s">
        <v>610</v>
      </c>
      <c r="D260" s="32">
        <v>2028</v>
      </c>
      <c r="E260" s="39" t="s">
        <v>3</v>
      </c>
      <c r="F260" s="32">
        <v>1</v>
      </c>
      <c r="G260" s="33" t="s">
        <v>112</v>
      </c>
      <c r="H260" s="39" t="s">
        <v>111</v>
      </c>
      <c r="I260" s="32">
        <v>60</v>
      </c>
      <c r="J260" s="32">
        <v>10</v>
      </c>
      <c r="K260" s="32">
        <v>70</v>
      </c>
      <c r="L260" s="32">
        <v>15</v>
      </c>
      <c r="M260" s="39" t="s">
        <v>26</v>
      </c>
      <c r="N260" s="40">
        <v>7638</v>
      </c>
      <c r="O260" s="39" t="s">
        <v>7</v>
      </c>
    </row>
    <row r="261" spans="1:15" s="31" customFormat="1" ht="13.5" x14ac:dyDescent="0.25">
      <c r="A261" s="39" t="s">
        <v>21</v>
      </c>
      <c r="B261" s="39" t="s">
        <v>22</v>
      </c>
      <c r="C261" s="39" t="s">
        <v>609</v>
      </c>
      <c r="D261" s="32">
        <v>2028</v>
      </c>
      <c r="E261" s="39" t="s">
        <v>3</v>
      </c>
      <c r="F261" s="32">
        <v>2</v>
      </c>
      <c r="G261" s="33" t="s">
        <v>108</v>
      </c>
      <c r="H261" s="39" t="s">
        <v>107</v>
      </c>
      <c r="I261" s="32">
        <v>60</v>
      </c>
      <c r="J261" s="32">
        <v>10</v>
      </c>
      <c r="K261" s="32">
        <v>70</v>
      </c>
      <c r="L261" s="32">
        <v>15</v>
      </c>
      <c r="M261" s="39" t="s">
        <v>26</v>
      </c>
      <c r="N261" s="40">
        <v>7638</v>
      </c>
      <c r="O261" s="39" t="s">
        <v>7</v>
      </c>
    </row>
    <row r="262" spans="1:15" s="31" customFormat="1" ht="13.5" x14ac:dyDescent="0.25">
      <c r="A262" s="39" t="s">
        <v>21</v>
      </c>
      <c r="B262" s="39" t="s">
        <v>22</v>
      </c>
      <c r="C262" s="39" t="s">
        <v>621</v>
      </c>
      <c r="D262" s="32">
        <v>2028</v>
      </c>
      <c r="E262" s="39" t="s">
        <v>3</v>
      </c>
      <c r="F262" s="32">
        <v>2</v>
      </c>
      <c r="G262" s="33" t="s">
        <v>344</v>
      </c>
      <c r="H262" s="39" t="s">
        <v>343</v>
      </c>
      <c r="I262" s="32">
        <v>100</v>
      </c>
      <c r="J262" s="32">
        <v>10</v>
      </c>
      <c r="K262" s="32">
        <v>110</v>
      </c>
      <c r="L262" s="32">
        <v>15</v>
      </c>
      <c r="M262" s="39" t="s">
        <v>26</v>
      </c>
      <c r="N262" s="40">
        <v>12072</v>
      </c>
      <c r="O262" s="39" t="s">
        <v>7</v>
      </c>
    </row>
    <row r="263" spans="1:15" s="31" customFormat="1" ht="27" x14ac:dyDescent="0.25">
      <c r="A263" s="39" t="s">
        <v>21</v>
      </c>
      <c r="B263" s="39" t="s">
        <v>22</v>
      </c>
      <c r="C263" s="39" t="s">
        <v>612</v>
      </c>
      <c r="D263" s="32">
        <v>2028</v>
      </c>
      <c r="E263" s="39" t="s">
        <v>3</v>
      </c>
      <c r="F263" s="32">
        <v>2</v>
      </c>
      <c r="G263" s="33" t="s">
        <v>47</v>
      </c>
      <c r="H263" s="39" t="s">
        <v>46</v>
      </c>
      <c r="I263" s="32">
        <v>60</v>
      </c>
      <c r="J263" s="32">
        <v>10</v>
      </c>
      <c r="K263" s="32">
        <v>70</v>
      </c>
      <c r="L263" s="32">
        <v>15</v>
      </c>
      <c r="M263" s="39" t="s">
        <v>26</v>
      </c>
      <c r="N263" s="40">
        <v>7638</v>
      </c>
      <c r="O263" s="39" t="s">
        <v>7</v>
      </c>
    </row>
    <row r="264" spans="1:15" s="31" customFormat="1" ht="13.5" x14ac:dyDescent="0.25">
      <c r="A264" s="39" t="s">
        <v>21</v>
      </c>
      <c r="B264" s="39" t="s">
        <v>22</v>
      </c>
      <c r="C264" s="39" t="s">
        <v>622</v>
      </c>
      <c r="D264" s="32">
        <v>2028</v>
      </c>
      <c r="E264" s="39" t="s">
        <v>3</v>
      </c>
      <c r="F264" s="32">
        <v>1</v>
      </c>
      <c r="G264" s="33" t="s">
        <v>74</v>
      </c>
      <c r="H264" s="39" t="s">
        <v>73</v>
      </c>
      <c r="I264" s="32">
        <v>280</v>
      </c>
      <c r="J264" s="32">
        <v>10</v>
      </c>
      <c r="K264" s="32">
        <v>290</v>
      </c>
      <c r="L264" s="32">
        <v>15</v>
      </c>
      <c r="M264" s="39" t="s">
        <v>26</v>
      </c>
      <c r="N264" s="40">
        <v>35931</v>
      </c>
      <c r="O264" s="39" t="s">
        <v>7</v>
      </c>
    </row>
    <row r="265" spans="1:15" s="31" customFormat="1" ht="13.5" x14ac:dyDescent="0.25">
      <c r="A265" s="39" t="s">
        <v>21</v>
      </c>
      <c r="B265" s="39" t="s">
        <v>22</v>
      </c>
      <c r="C265" s="39" t="s">
        <v>604</v>
      </c>
      <c r="D265" s="32">
        <v>2028</v>
      </c>
      <c r="E265" s="39" t="s">
        <v>3</v>
      </c>
      <c r="F265" s="32">
        <v>2</v>
      </c>
      <c r="G265" s="33" t="s">
        <v>25</v>
      </c>
      <c r="H265" s="39" t="s">
        <v>24</v>
      </c>
      <c r="I265" s="32">
        <v>60</v>
      </c>
      <c r="J265" s="32">
        <v>10</v>
      </c>
      <c r="K265" s="32">
        <v>70</v>
      </c>
      <c r="L265" s="32">
        <v>15</v>
      </c>
      <c r="M265" s="39" t="s">
        <v>26</v>
      </c>
      <c r="N265" s="40">
        <v>7638</v>
      </c>
      <c r="O265" s="39" t="s">
        <v>7</v>
      </c>
    </row>
    <row r="266" spans="1:15" s="31" customFormat="1" ht="27" x14ac:dyDescent="0.25">
      <c r="A266" s="39" t="s">
        <v>21</v>
      </c>
      <c r="B266" s="39" t="s">
        <v>22</v>
      </c>
      <c r="C266" s="39" t="s">
        <v>624</v>
      </c>
      <c r="D266" s="32">
        <v>2028</v>
      </c>
      <c r="E266" s="39" t="s">
        <v>3</v>
      </c>
      <c r="F266" s="32">
        <v>2</v>
      </c>
      <c r="G266" s="33" t="s">
        <v>77</v>
      </c>
      <c r="H266" s="39" t="s">
        <v>76</v>
      </c>
      <c r="I266" s="32">
        <v>100</v>
      </c>
      <c r="J266" s="32">
        <v>10</v>
      </c>
      <c r="K266" s="32">
        <v>110</v>
      </c>
      <c r="L266" s="32">
        <v>15</v>
      </c>
      <c r="M266" s="39" t="s">
        <v>26</v>
      </c>
      <c r="N266" s="40">
        <v>13197</v>
      </c>
      <c r="O266" s="39" t="s">
        <v>7</v>
      </c>
    </row>
    <row r="267" spans="1:15" s="31" customFormat="1" ht="13.5" x14ac:dyDescent="0.25">
      <c r="A267" s="39" t="s">
        <v>104</v>
      </c>
      <c r="B267" s="39" t="s">
        <v>105</v>
      </c>
      <c r="C267" s="39" t="s">
        <v>653</v>
      </c>
      <c r="D267" s="32">
        <v>2028</v>
      </c>
      <c r="E267" s="39" t="s">
        <v>3</v>
      </c>
      <c r="F267" s="32">
        <v>1</v>
      </c>
      <c r="G267" s="33" t="s">
        <v>112</v>
      </c>
      <c r="H267" s="39" t="s">
        <v>111</v>
      </c>
      <c r="I267" s="32">
        <v>60</v>
      </c>
      <c r="J267" s="32">
        <v>10</v>
      </c>
      <c r="K267" s="32">
        <v>70</v>
      </c>
      <c r="L267" s="32">
        <v>15</v>
      </c>
      <c r="M267" s="39" t="s">
        <v>6</v>
      </c>
      <c r="N267" s="40">
        <v>7638</v>
      </c>
      <c r="O267" s="39" t="s">
        <v>19</v>
      </c>
    </row>
    <row r="268" spans="1:15" s="31" customFormat="1" ht="13.5" x14ac:dyDescent="0.25">
      <c r="A268" s="39" t="s">
        <v>104</v>
      </c>
      <c r="B268" s="39" t="s">
        <v>105</v>
      </c>
      <c r="C268" s="39" t="s">
        <v>652</v>
      </c>
      <c r="D268" s="32">
        <v>2028</v>
      </c>
      <c r="E268" s="39" t="s">
        <v>3</v>
      </c>
      <c r="F268" s="32">
        <v>2</v>
      </c>
      <c r="G268" s="33" t="s">
        <v>108</v>
      </c>
      <c r="H268" s="39" t="s">
        <v>107</v>
      </c>
      <c r="I268" s="32">
        <v>60</v>
      </c>
      <c r="J268" s="32">
        <v>10</v>
      </c>
      <c r="K268" s="32">
        <v>70</v>
      </c>
      <c r="L268" s="32">
        <v>15</v>
      </c>
      <c r="M268" s="39" t="s">
        <v>6</v>
      </c>
      <c r="N268" s="40">
        <v>7638</v>
      </c>
      <c r="O268" s="39" t="s">
        <v>19</v>
      </c>
    </row>
    <row r="269" spans="1:15" s="31" customFormat="1" ht="13.5" x14ac:dyDescent="0.25">
      <c r="A269" s="39" t="s">
        <v>104</v>
      </c>
      <c r="B269" s="39" t="s">
        <v>105</v>
      </c>
      <c r="C269" s="39" t="s">
        <v>658</v>
      </c>
      <c r="D269" s="32">
        <v>2028</v>
      </c>
      <c r="E269" s="39" t="s">
        <v>3</v>
      </c>
      <c r="F269" s="32">
        <v>2</v>
      </c>
      <c r="G269" s="33" t="s">
        <v>115</v>
      </c>
      <c r="H269" s="39" t="s">
        <v>114</v>
      </c>
      <c r="I269" s="32">
        <v>150</v>
      </c>
      <c r="J269" s="32">
        <v>10</v>
      </c>
      <c r="K269" s="32">
        <v>160</v>
      </c>
      <c r="L269" s="32">
        <v>15</v>
      </c>
      <c r="M269" s="39" t="s">
        <v>6</v>
      </c>
      <c r="N269" s="40">
        <v>17614.5</v>
      </c>
      <c r="O269" s="39" t="s">
        <v>19</v>
      </c>
    </row>
    <row r="270" spans="1:15" s="31" customFormat="1" ht="27" x14ac:dyDescent="0.25">
      <c r="A270" s="39" t="s">
        <v>104</v>
      </c>
      <c r="B270" s="39" t="s">
        <v>105</v>
      </c>
      <c r="C270" s="39" t="s">
        <v>660</v>
      </c>
      <c r="D270" s="32">
        <v>2028</v>
      </c>
      <c r="E270" s="39" t="s">
        <v>3</v>
      </c>
      <c r="F270" s="32">
        <v>2</v>
      </c>
      <c r="G270" s="33" t="s">
        <v>118</v>
      </c>
      <c r="H270" s="39" t="s">
        <v>117</v>
      </c>
      <c r="I270" s="32">
        <v>60</v>
      </c>
      <c r="J270" s="32">
        <v>10</v>
      </c>
      <c r="K270" s="32">
        <v>70</v>
      </c>
      <c r="L270" s="32">
        <v>15</v>
      </c>
      <c r="M270" s="39" t="s">
        <v>6</v>
      </c>
      <c r="N270" s="40">
        <v>8475</v>
      </c>
      <c r="O270" s="39" t="s">
        <v>19</v>
      </c>
    </row>
    <row r="271" spans="1:15" s="31" customFormat="1" ht="13.5" x14ac:dyDescent="0.25">
      <c r="A271" s="39" t="s">
        <v>104</v>
      </c>
      <c r="B271" s="39" t="s">
        <v>105</v>
      </c>
      <c r="C271" s="39" t="s">
        <v>661</v>
      </c>
      <c r="D271" s="32">
        <v>2028</v>
      </c>
      <c r="E271" s="39" t="s">
        <v>3</v>
      </c>
      <c r="F271" s="32">
        <v>2</v>
      </c>
      <c r="G271" s="33" t="s">
        <v>232</v>
      </c>
      <c r="H271" s="39" t="s">
        <v>231</v>
      </c>
      <c r="I271" s="32">
        <v>240</v>
      </c>
      <c r="J271" s="32">
        <v>10</v>
      </c>
      <c r="K271" s="32">
        <v>250</v>
      </c>
      <c r="L271" s="32">
        <v>15</v>
      </c>
      <c r="M271" s="39" t="s">
        <v>6</v>
      </c>
      <c r="N271" s="40">
        <v>27591</v>
      </c>
      <c r="O271" s="39" t="s">
        <v>19</v>
      </c>
    </row>
    <row r="272" spans="1:15" s="31" customFormat="1" ht="13.5" x14ac:dyDescent="0.25">
      <c r="A272" s="39" t="s">
        <v>104</v>
      </c>
      <c r="B272" s="39" t="s">
        <v>105</v>
      </c>
      <c r="C272" s="39" t="s">
        <v>662</v>
      </c>
      <c r="D272" s="32">
        <v>2028</v>
      </c>
      <c r="E272" s="39" t="s">
        <v>3</v>
      </c>
      <c r="F272" s="32">
        <v>2</v>
      </c>
      <c r="G272" s="33" t="s">
        <v>438</v>
      </c>
      <c r="H272" s="39" t="s">
        <v>437</v>
      </c>
      <c r="I272" s="32">
        <v>120</v>
      </c>
      <c r="J272" s="32">
        <v>10</v>
      </c>
      <c r="K272" s="32">
        <v>130</v>
      </c>
      <c r="L272" s="32">
        <v>15</v>
      </c>
      <c r="M272" s="39" t="s">
        <v>6</v>
      </c>
      <c r="N272" s="40">
        <v>14289</v>
      </c>
      <c r="O272" s="39" t="s">
        <v>19</v>
      </c>
    </row>
    <row r="273" spans="1:15" s="31" customFormat="1" ht="13.5" x14ac:dyDescent="0.25">
      <c r="A273" s="39" t="s">
        <v>104</v>
      </c>
      <c r="B273" s="39" t="s">
        <v>105</v>
      </c>
      <c r="C273" s="39" t="s">
        <v>655</v>
      </c>
      <c r="D273" s="32">
        <v>2028</v>
      </c>
      <c r="E273" s="39" t="s">
        <v>3</v>
      </c>
      <c r="F273" s="32">
        <v>2</v>
      </c>
      <c r="G273" s="33" t="s">
        <v>657</v>
      </c>
      <c r="H273" s="39" t="s">
        <v>656</v>
      </c>
      <c r="I273" s="32">
        <v>60</v>
      </c>
      <c r="J273" s="32">
        <v>10</v>
      </c>
      <c r="K273" s="32">
        <v>70</v>
      </c>
      <c r="L273" s="32">
        <v>15</v>
      </c>
      <c r="M273" s="39" t="s">
        <v>6</v>
      </c>
      <c r="N273" s="40">
        <v>8475</v>
      </c>
      <c r="O273" s="39" t="s">
        <v>19</v>
      </c>
    </row>
    <row r="274" spans="1:15" s="31" customFormat="1" ht="27" x14ac:dyDescent="0.25">
      <c r="A274" s="39" t="s">
        <v>104</v>
      </c>
      <c r="B274" s="39" t="s">
        <v>105</v>
      </c>
      <c r="C274" s="39" t="s">
        <v>654</v>
      </c>
      <c r="D274" s="32">
        <v>2028</v>
      </c>
      <c r="E274" s="39" t="s">
        <v>3</v>
      </c>
      <c r="F274" s="32">
        <v>2</v>
      </c>
      <c r="G274" s="33" t="s">
        <v>616</v>
      </c>
      <c r="H274" s="39" t="s">
        <v>615</v>
      </c>
      <c r="I274" s="32">
        <v>80</v>
      </c>
      <c r="J274" s="32">
        <v>10</v>
      </c>
      <c r="K274" s="32">
        <v>90</v>
      </c>
      <c r="L274" s="32">
        <v>15</v>
      </c>
      <c r="M274" s="39" t="s">
        <v>6</v>
      </c>
      <c r="N274" s="40">
        <v>10971</v>
      </c>
      <c r="O274" s="39" t="s">
        <v>19</v>
      </c>
    </row>
    <row r="275" spans="1:15" s="31" customFormat="1" ht="27" x14ac:dyDescent="0.25">
      <c r="A275" s="39" t="s">
        <v>104</v>
      </c>
      <c r="B275" s="39" t="s">
        <v>105</v>
      </c>
      <c r="C275" s="39" t="s">
        <v>722</v>
      </c>
      <c r="D275" s="32">
        <v>2028</v>
      </c>
      <c r="E275" s="39" t="s">
        <v>125</v>
      </c>
      <c r="F275" s="32">
        <v>2</v>
      </c>
      <c r="G275" s="33" t="s">
        <v>318</v>
      </c>
      <c r="H275" s="39" t="s">
        <v>317</v>
      </c>
      <c r="I275" s="32">
        <v>90</v>
      </c>
      <c r="J275" s="32">
        <v>10</v>
      </c>
      <c r="K275" s="32">
        <v>100</v>
      </c>
      <c r="L275" s="32">
        <v>40</v>
      </c>
      <c r="M275" s="39" t="s">
        <v>6</v>
      </c>
      <c r="N275" s="40">
        <v>18000</v>
      </c>
      <c r="O275" s="39" t="s">
        <v>19</v>
      </c>
    </row>
    <row r="276" spans="1:15" s="31" customFormat="1" ht="13.5" x14ac:dyDescent="0.25">
      <c r="A276" s="39" t="s">
        <v>104</v>
      </c>
      <c r="B276" s="39" t="s">
        <v>105</v>
      </c>
      <c r="C276" s="39" t="s">
        <v>729</v>
      </c>
      <c r="D276" s="32">
        <v>2028</v>
      </c>
      <c r="E276" s="39" t="s">
        <v>125</v>
      </c>
      <c r="F276" s="32">
        <v>1</v>
      </c>
      <c r="G276" s="33" t="s">
        <v>12</v>
      </c>
      <c r="H276" s="39" t="s">
        <v>11</v>
      </c>
      <c r="I276" s="32">
        <v>60</v>
      </c>
      <c r="J276" s="32">
        <v>10</v>
      </c>
      <c r="K276" s="32">
        <v>70</v>
      </c>
      <c r="L276" s="32">
        <v>40</v>
      </c>
      <c r="M276" s="39" t="s">
        <v>6</v>
      </c>
      <c r="N276" s="40">
        <v>12600</v>
      </c>
      <c r="O276" s="39" t="s">
        <v>19</v>
      </c>
    </row>
    <row r="277" spans="1:15" s="31" customFormat="1" ht="13.5" x14ac:dyDescent="0.25">
      <c r="A277" s="39" t="s">
        <v>104</v>
      </c>
      <c r="B277" s="39" t="s">
        <v>105</v>
      </c>
      <c r="C277" s="39" t="s">
        <v>721</v>
      </c>
      <c r="D277" s="32">
        <v>2028</v>
      </c>
      <c r="E277" s="39" t="s">
        <v>125</v>
      </c>
      <c r="F277" s="32">
        <v>2</v>
      </c>
      <c r="G277" s="33" t="s">
        <v>235</v>
      </c>
      <c r="H277" s="39" t="s">
        <v>234</v>
      </c>
      <c r="I277" s="32">
        <v>240</v>
      </c>
      <c r="J277" s="32">
        <v>10</v>
      </c>
      <c r="K277" s="32">
        <v>250</v>
      </c>
      <c r="L277" s="32">
        <v>40</v>
      </c>
      <c r="M277" s="39" t="s">
        <v>6</v>
      </c>
      <c r="N277" s="40">
        <v>45000</v>
      </c>
      <c r="O277" s="39" t="s">
        <v>19</v>
      </c>
    </row>
    <row r="278" spans="1:15" s="31" customFormat="1" ht="27" x14ac:dyDescent="0.25">
      <c r="A278" s="39" t="s">
        <v>104</v>
      </c>
      <c r="B278" s="39" t="s">
        <v>105</v>
      </c>
      <c r="C278" s="39" t="s">
        <v>719</v>
      </c>
      <c r="D278" s="32">
        <v>2028</v>
      </c>
      <c r="E278" s="39" t="s">
        <v>125</v>
      </c>
      <c r="F278" s="32">
        <v>3</v>
      </c>
      <c r="G278" s="33" t="s">
        <v>297</v>
      </c>
      <c r="H278" s="39" t="s">
        <v>296</v>
      </c>
      <c r="I278" s="32">
        <v>100</v>
      </c>
      <c r="J278" s="32">
        <v>10</v>
      </c>
      <c r="K278" s="32">
        <v>110</v>
      </c>
      <c r="L278" s="32">
        <v>40</v>
      </c>
      <c r="M278" s="39" t="s">
        <v>6</v>
      </c>
      <c r="N278" s="40">
        <v>19800</v>
      </c>
      <c r="O278" s="39" t="s">
        <v>19</v>
      </c>
    </row>
    <row r="279" spans="1:15" s="31" customFormat="1" ht="13.5" x14ac:dyDescent="0.25">
      <c r="A279" s="39" t="s">
        <v>104</v>
      </c>
      <c r="B279" s="39" t="s">
        <v>105</v>
      </c>
      <c r="C279" s="39" t="s">
        <v>720</v>
      </c>
      <c r="D279" s="32">
        <v>2028</v>
      </c>
      <c r="E279" s="39" t="s">
        <v>125</v>
      </c>
      <c r="F279" s="32">
        <v>1</v>
      </c>
      <c r="G279" s="33" t="s">
        <v>226</v>
      </c>
      <c r="H279" s="39" t="s">
        <v>225</v>
      </c>
      <c r="I279" s="32">
        <v>100</v>
      </c>
      <c r="J279" s="32">
        <v>10</v>
      </c>
      <c r="K279" s="32">
        <v>110</v>
      </c>
      <c r="L279" s="32">
        <v>40</v>
      </c>
      <c r="M279" s="39" t="s">
        <v>6</v>
      </c>
      <c r="N279" s="40">
        <v>19800</v>
      </c>
      <c r="O279" s="39" t="s">
        <v>19</v>
      </c>
    </row>
    <row r="280" spans="1:15" s="31" customFormat="1" ht="27" x14ac:dyDescent="0.25">
      <c r="A280" s="56" t="s">
        <v>791</v>
      </c>
      <c r="B280" s="56" t="s">
        <v>792</v>
      </c>
      <c r="C280" s="56" t="s">
        <v>793</v>
      </c>
      <c r="D280" s="57">
        <v>2028</v>
      </c>
      <c r="E280" s="57" t="s">
        <v>3</v>
      </c>
      <c r="F280" s="32">
        <v>3</v>
      </c>
      <c r="G280" s="33" t="s">
        <v>820</v>
      </c>
      <c r="H280" s="39" t="s">
        <v>818</v>
      </c>
      <c r="I280" s="32">
        <v>120</v>
      </c>
      <c r="J280" s="32">
        <v>10</v>
      </c>
      <c r="K280" s="32">
        <v>130</v>
      </c>
      <c r="L280" s="32">
        <v>15</v>
      </c>
      <c r="M280" s="39" t="s">
        <v>6</v>
      </c>
      <c r="N280" s="40">
        <v>14289</v>
      </c>
      <c r="O280" s="39"/>
    </row>
    <row r="281" spans="1:15" s="31" customFormat="1" ht="27" x14ac:dyDescent="0.25">
      <c r="A281" s="39" t="s">
        <v>0</v>
      </c>
      <c r="B281" s="39" t="s">
        <v>1</v>
      </c>
      <c r="C281" s="39" t="s">
        <v>617</v>
      </c>
      <c r="D281" s="32">
        <v>2028</v>
      </c>
      <c r="E281" s="39" t="s">
        <v>3</v>
      </c>
      <c r="F281" s="32">
        <v>1</v>
      </c>
      <c r="G281" s="33" t="s">
        <v>619</v>
      </c>
      <c r="H281" s="39" t="s">
        <v>618</v>
      </c>
      <c r="I281" s="32">
        <v>150</v>
      </c>
      <c r="J281" s="32">
        <v>10</v>
      </c>
      <c r="K281" s="32">
        <v>160</v>
      </c>
      <c r="L281" s="32">
        <v>15</v>
      </c>
      <c r="M281" s="39" t="s">
        <v>6</v>
      </c>
      <c r="N281" s="40">
        <v>17614.5</v>
      </c>
      <c r="O281" s="39" t="s">
        <v>7</v>
      </c>
    </row>
    <row r="282" spans="1:15" s="31" customFormat="1" ht="40.5" x14ac:dyDescent="0.25">
      <c r="A282" s="39" t="s">
        <v>0</v>
      </c>
      <c r="B282" s="39" t="s">
        <v>1</v>
      </c>
      <c r="C282" s="39" t="s">
        <v>608</v>
      </c>
      <c r="D282" s="32">
        <v>2028</v>
      </c>
      <c r="E282" s="39" t="s">
        <v>3</v>
      </c>
      <c r="F282" s="32">
        <v>2</v>
      </c>
      <c r="G282" s="33" t="s">
        <v>37</v>
      </c>
      <c r="H282" s="39" t="s">
        <v>36</v>
      </c>
      <c r="I282" s="32">
        <v>240</v>
      </c>
      <c r="J282" s="32">
        <v>10</v>
      </c>
      <c r="K282" s="32">
        <v>250</v>
      </c>
      <c r="L282" s="32">
        <v>15</v>
      </c>
      <c r="M282" s="39" t="s">
        <v>6</v>
      </c>
      <c r="N282" s="40">
        <v>27591</v>
      </c>
      <c r="O282" s="39" t="s">
        <v>7</v>
      </c>
    </row>
    <row r="283" spans="1:15" s="31" customFormat="1" ht="27" x14ac:dyDescent="0.25">
      <c r="A283" s="39" t="s">
        <v>0</v>
      </c>
      <c r="B283" s="39" t="s">
        <v>1</v>
      </c>
      <c r="C283" s="39" t="s">
        <v>611</v>
      </c>
      <c r="D283" s="32">
        <v>2028</v>
      </c>
      <c r="E283" s="39" t="s">
        <v>3</v>
      </c>
      <c r="F283" s="32">
        <v>2</v>
      </c>
      <c r="G283" s="33" t="s">
        <v>410</v>
      </c>
      <c r="H283" s="39" t="s">
        <v>409</v>
      </c>
      <c r="I283" s="32">
        <v>120</v>
      </c>
      <c r="J283" s="32">
        <v>10</v>
      </c>
      <c r="K283" s="32">
        <v>130</v>
      </c>
      <c r="L283" s="32">
        <v>15</v>
      </c>
      <c r="M283" s="39" t="s">
        <v>6</v>
      </c>
      <c r="N283" s="40">
        <v>14289</v>
      </c>
      <c r="O283" s="39" t="s">
        <v>7</v>
      </c>
    </row>
    <row r="284" spans="1:15" s="31" customFormat="1" ht="27" x14ac:dyDescent="0.25">
      <c r="A284" s="39" t="s">
        <v>0</v>
      </c>
      <c r="B284" s="39" t="s">
        <v>1</v>
      </c>
      <c r="C284" s="39" t="s">
        <v>605</v>
      </c>
      <c r="D284" s="32">
        <v>2028</v>
      </c>
      <c r="E284" s="39" t="s">
        <v>3</v>
      </c>
      <c r="F284" s="32">
        <v>1</v>
      </c>
      <c r="G284" s="33" t="s">
        <v>391</v>
      </c>
      <c r="H284" s="39" t="s">
        <v>390</v>
      </c>
      <c r="I284" s="32">
        <v>60</v>
      </c>
      <c r="J284" s="32">
        <v>10</v>
      </c>
      <c r="K284" s="32">
        <v>70</v>
      </c>
      <c r="L284" s="32">
        <v>15</v>
      </c>
      <c r="M284" s="39" t="s">
        <v>6</v>
      </c>
      <c r="N284" s="40">
        <v>8475</v>
      </c>
      <c r="O284" s="39" t="s">
        <v>7</v>
      </c>
    </row>
    <row r="285" spans="1:15" s="31" customFormat="1" ht="27" x14ac:dyDescent="0.25">
      <c r="A285" s="39" t="s">
        <v>0</v>
      </c>
      <c r="B285" s="39" t="s">
        <v>1</v>
      </c>
      <c r="C285" s="39" t="s">
        <v>620</v>
      </c>
      <c r="D285" s="32">
        <v>2028</v>
      </c>
      <c r="E285" s="39" t="s">
        <v>3</v>
      </c>
      <c r="F285" s="32">
        <v>1</v>
      </c>
      <c r="G285" s="33" t="s">
        <v>417</v>
      </c>
      <c r="H285" s="39" t="s">
        <v>416</v>
      </c>
      <c r="I285" s="32">
        <v>175</v>
      </c>
      <c r="J285" s="32">
        <v>10</v>
      </c>
      <c r="K285" s="32">
        <v>185</v>
      </c>
      <c r="L285" s="32">
        <v>15</v>
      </c>
      <c r="M285" s="39" t="s">
        <v>6</v>
      </c>
      <c r="N285" s="40">
        <v>20385.75</v>
      </c>
      <c r="O285" s="39" t="s">
        <v>7</v>
      </c>
    </row>
    <row r="286" spans="1:15" s="31" customFormat="1" ht="27" x14ac:dyDescent="0.25">
      <c r="A286" s="39" t="s">
        <v>0</v>
      </c>
      <c r="B286" s="39" t="s">
        <v>1</v>
      </c>
      <c r="C286" s="39" t="s">
        <v>246</v>
      </c>
      <c r="D286" s="32">
        <v>2028</v>
      </c>
      <c r="E286" s="39" t="s">
        <v>3</v>
      </c>
      <c r="F286" s="32">
        <v>1</v>
      </c>
      <c r="G286" s="33" t="s">
        <v>121</v>
      </c>
      <c r="H286" s="39" t="s">
        <v>120</v>
      </c>
      <c r="I286" s="32">
        <v>60</v>
      </c>
      <c r="J286" s="32">
        <v>10</v>
      </c>
      <c r="K286" s="32">
        <v>70</v>
      </c>
      <c r="L286" s="32">
        <v>15</v>
      </c>
      <c r="M286" s="39" t="s">
        <v>6</v>
      </c>
      <c r="N286" s="40">
        <v>7638</v>
      </c>
      <c r="O286" s="39" t="s">
        <v>7</v>
      </c>
    </row>
    <row r="287" spans="1:15" s="31" customFormat="1" ht="27" x14ac:dyDescent="0.25">
      <c r="A287" s="39" t="s">
        <v>0</v>
      </c>
      <c r="B287" s="39" t="s">
        <v>1</v>
      </c>
      <c r="C287" s="39" t="s">
        <v>602</v>
      </c>
      <c r="D287" s="32">
        <v>2028</v>
      </c>
      <c r="E287" s="39" t="s">
        <v>3</v>
      </c>
      <c r="F287" s="32">
        <v>1</v>
      </c>
      <c r="G287" s="33" t="s">
        <v>5</v>
      </c>
      <c r="H287" s="39" t="s">
        <v>4</v>
      </c>
      <c r="I287" s="32">
        <v>125</v>
      </c>
      <c r="J287" s="32">
        <v>10</v>
      </c>
      <c r="K287" s="32">
        <v>135</v>
      </c>
      <c r="L287" s="32">
        <v>15</v>
      </c>
      <c r="M287" s="39" t="s">
        <v>6</v>
      </c>
      <c r="N287" s="40">
        <v>14843.25</v>
      </c>
      <c r="O287" s="39" t="s">
        <v>7</v>
      </c>
    </row>
    <row r="288" spans="1:15" s="31" customFormat="1" ht="27" x14ac:dyDescent="0.25">
      <c r="A288" s="39" t="s">
        <v>0</v>
      </c>
      <c r="B288" s="39" t="s">
        <v>1</v>
      </c>
      <c r="C288" s="39" t="s">
        <v>603</v>
      </c>
      <c r="D288" s="32">
        <v>2028</v>
      </c>
      <c r="E288" s="39" t="s">
        <v>3</v>
      </c>
      <c r="F288" s="32">
        <v>1</v>
      </c>
      <c r="G288" s="33" t="s">
        <v>5</v>
      </c>
      <c r="H288" s="39" t="s">
        <v>4</v>
      </c>
      <c r="I288" s="32">
        <v>125</v>
      </c>
      <c r="J288" s="32">
        <v>10</v>
      </c>
      <c r="K288" s="32">
        <v>135</v>
      </c>
      <c r="L288" s="32">
        <v>15</v>
      </c>
      <c r="M288" s="39" t="s">
        <v>6</v>
      </c>
      <c r="N288" s="40">
        <v>14843.25</v>
      </c>
      <c r="O288" s="39" t="s">
        <v>7</v>
      </c>
    </row>
    <row r="289" spans="1:15" s="31" customFormat="1" ht="27" x14ac:dyDescent="0.25">
      <c r="A289" s="39" t="s">
        <v>0</v>
      </c>
      <c r="B289" s="39" t="s">
        <v>1</v>
      </c>
      <c r="C289" s="39" t="s">
        <v>607</v>
      </c>
      <c r="D289" s="32">
        <v>2028</v>
      </c>
      <c r="E289" s="39" t="s">
        <v>3</v>
      </c>
      <c r="F289" s="32">
        <v>2</v>
      </c>
      <c r="G289" s="33" t="s">
        <v>32</v>
      </c>
      <c r="H289" s="39" t="s">
        <v>31</v>
      </c>
      <c r="I289" s="32">
        <v>120</v>
      </c>
      <c r="J289" s="32">
        <v>10</v>
      </c>
      <c r="K289" s="32">
        <v>130</v>
      </c>
      <c r="L289" s="32">
        <v>15</v>
      </c>
      <c r="M289" s="39" t="s">
        <v>6</v>
      </c>
      <c r="N289" s="40">
        <v>12831</v>
      </c>
      <c r="O289" s="39" t="s">
        <v>7</v>
      </c>
    </row>
    <row r="290" spans="1:15" s="31" customFormat="1" ht="27" x14ac:dyDescent="0.25">
      <c r="A290" s="39" t="s">
        <v>0</v>
      </c>
      <c r="B290" s="39" t="s">
        <v>1</v>
      </c>
      <c r="C290" s="39" t="s">
        <v>600</v>
      </c>
      <c r="D290" s="32">
        <v>2028</v>
      </c>
      <c r="E290" s="39" t="s">
        <v>3</v>
      </c>
      <c r="F290" s="32">
        <v>1</v>
      </c>
      <c r="G290" s="33" t="s">
        <v>380</v>
      </c>
      <c r="H290" s="39" t="s">
        <v>379</v>
      </c>
      <c r="I290" s="32">
        <v>420</v>
      </c>
      <c r="J290" s="32">
        <v>10</v>
      </c>
      <c r="K290" s="32">
        <v>430</v>
      </c>
      <c r="L290" s="32">
        <v>15</v>
      </c>
      <c r="M290" s="39" t="s">
        <v>6</v>
      </c>
      <c r="N290" s="40">
        <v>52269</v>
      </c>
      <c r="O290" s="39" t="s">
        <v>7</v>
      </c>
    </row>
    <row r="291" spans="1:15" s="31" customFormat="1" ht="13.5" x14ac:dyDescent="0.25">
      <c r="A291" s="39" t="s">
        <v>14</v>
      </c>
      <c r="B291" s="39" t="s">
        <v>15</v>
      </c>
      <c r="C291" s="39" t="s">
        <v>240</v>
      </c>
      <c r="D291" s="32">
        <v>2028</v>
      </c>
      <c r="E291" s="39" t="s">
        <v>3</v>
      </c>
      <c r="F291" s="32">
        <v>2</v>
      </c>
      <c r="G291" s="33" t="s">
        <v>242</v>
      </c>
      <c r="H291" s="39" t="s">
        <v>241</v>
      </c>
      <c r="I291" s="32">
        <v>200</v>
      </c>
      <c r="J291" s="32">
        <v>10</v>
      </c>
      <c r="K291" s="32">
        <v>210</v>
      </c>
      <c r="L291" s="32">
        <v>15</v>
      </c>
      <c r="M291" s="39" t="s">
        <v>6</v>
      </c>
      <c r="N291" s="40">
        <v>20727</v>
      </c>
      <c r="O291" s="39" t="s">
        <v>19</v>
      </c>
    </row>
    <row r="292" spans="1:15" s="31" customFormat="1" ht="27" x14ac:dyDescent="0.25">
      <c r="A292" s="39" t="s">
        <v>14</v>
      </c>
      <c r="B292" s="39" t="s">
        <v>15</v>
      </c>
      <c r="C292" s="39" t="s">
        <v>254</v>
      </c>
      <c r="D292" s="32">
        <v>2028</v>
      </c>
      <c r="E292" s="39" t="s">
        <v>3</v>
      </c>
      <c r="F292" s="32">
        <v>2</v>
      </c>
      <c r="G292" s="33" t="s">
        <v>256</v>
      </c>
      <c r="H292" s="39" t="s">
        <v>255</v>
      </c>
      <c r="I292" s="32">
        <v>440</v>
      </c>
      <c r="J292" s="32">
        <v>10</v>
      </c>
      <c r="K292" s="32">
        <v>450</v>
      </c>
      <c r="L292" s="32">
        <v>15</v>
      </c>
      <c r="M292" s="39" t="s">
        <v>6</v>
      </c>
      <c r="N292" s="40">
        <v>55569</v>
      </c>
      <c r="O292" s="39" t="s">
        <v>19</v>
      </c>
    </row>
    <row r="293" spans="1:15" s="31" customFormat="1" ht="13.5" x14ac:dyDescent="0.25">
      <c r="A293" s="39" t="s">
        <v>14</v>
      </c>
      <c r="B293" s="39" t="s">
        <v>15</v>
      </c>
      <c r="C293" s="39" t="s">
        <v>665</v>
      </c>
      <c r="D293" s="32">
        <v>2028</v>
      </c>
      <c r="E293" s="39" t="s">
        <v>3</v>
      </c>
      <c r="F293" s="32">
        <v>1</v>
      </c>
      <c r="G293" s="33" t="s">
        <v>532</v>
      </c>
      <c r="H293" s="39" t="s">
        <v>531</v>
      </c>
      <c r="I293" s="32">
        <v>130</v>
      </c>
      <c r="J293" s="32">
        <v>10</v>
      </c>
      <c r="K293" s="32">
        <v>140</v>
      </c>
      <c r="L293" s="32">
        <v>15</v>
      </c>
      <c r="M293" s="39" t="s">
        <v>6</v>
      </c>
      <c r="N293" s="40">
        <v>20238</v>
      </c>
      <c r="O293" s="39" t="s">
        <v>19</v>
      </c>
    </row>
    <row r="294" spans="1:15" s="31" customFormat="1" ht="27" x14ac:dyDescent="0.25">
      <c r="A294" s="39" t="s">
        <v>14</v>
      </c>
      <c r="B294" s="39" t="s">
        <v>15</v>
      </c>
      <c r="C294" s="39" t="s">
        <v>239</v>
      </c>
      <c r="D294" s="32">
        <v>2028</v>
      </c>
      <c r="E294" s="39" t="s">
        <v>3</v>
      </c>
      <c r="F294" s="32">
        <v>2</v>
      </c>
      <c r="G294" s="33" t="s">
        <v>180</v>
      </c>
      <c r="H294" s="39" t="s">
        <v>179</v>
      </c>
      <c r="I294" s="32">
        <v>240</v>
      </c>
      <c r="J294" s="32">
        <v>10</v>
      </c>
      <c r="K294" s="32">
        <v>250</v>
      </c>
      <c r="L294" s="32">
        <v>15</v>
      </c>
      <c r="M294" s="39" t="s">
        <v>6</v>
      </c>
      <c r="N294" s="40">
        <v>30996</v>
      </c>
      <c r="O294" s="39" t="s">
        <v>19</v>
      </c>
    </row>
    <row r="295" spans="1:15" s="31" customFormat="1" ht="27" x14ac:dyDescent="0.25">
      <c r="A295" s="39" t="s">
        <v>14</v>
      </c>
      <c r="B295" s="39" t="s">
        <v>15</v>
      </c>
      <c r="C295" s="39" t="s">
        <v>668</v>
      </c>
      <c r="D295" s="32">
        <v>2028</v>
      </c>
      <c r="E295" s="39" t="s">
        <v>3</v>
      </c>
      <c r="F295" s="32">
        <v>1</v>
      </c>
      <c r="G295" s="33" t="s">
        <v>377</v>
      </c>
      <c r="H295" s="39" t="s">
        <v>376</v>
      </c>
      <c r="I295" s="32">
        <v>280</v>
      </c>
      <c r="J295" s="32">
        <v>10</v>
      </c>
      <c r="K295" s="32">
        <v>290</v>
      </c>
      <c r="L295" s="32">
        <v>15</v>
      </c>
      <c r="M295" s="39" t="s">
        <v>6</v>
      </c>
      <c r="N295" s="40">
        <v>42207</v>
      </c>
      <c r="O295" s="39" t="s">
        <v>19</v>
      </c>
    </row>
    <row r="296" spans="1:15" s="31" customFormat="1" ht="13.5" x14ac:dyDescent="0.25">
      <c r="A296" s="39" t="s">
        <v>14</v>
      </c>
      <c r="B296" s="39" t="s">
        <v>15</v>
      </c>
      <c r="C296" s="39" t="s">
        <v>666</v>
      </c>
      <c r="D296" s="32">
        <v>2028</v>
      </c>
      <c r="E296" s="39" t="s">
        <v>3</v>
      </c>
      <c r="F296" s="32">
        <v>1</v>
      </c>
      <c r="G296" s="33" t="s">
        <v>532</v>
      </c>
      <c r="H296" s="39" t="s">
        <v>531</v>
      </c>
      <c r="I296" s="32">
        <v>130</v>
      </c>
      <c r="J296" s="32">
        <v>10</v>
      </c>
      <c r="K296" s="32">
        <v>140</v>
      </c>
      <c r="L296" s="32">
        <v>15</v>
      </c>
      <c r="M296" s="39" t="s">
        <v>6</v>
      </c>
      <c r="N296" s="40">
        <v>20238</v>
      </c>
      <c r="O296" s="39" t="s">
        <v>19</v>
      </c>
    </row>
    <row r="297" spans="1:15" s="31" customFormat="1" ht="13.5" x14ac:dyDescent="0.25">
      <c r="A297" s="39" t="s">
        <v>14</v>
      </c>
      <c r="B297" s="39" t="s">
        <v>15</v>
      </c>
      <c r="C297" s="39" t="s">
        <v>247</v>
      </c>
      <c r="D297" s="32">
        <v>2028</v>
      </c>
      <c r="E297" s="39" t="s">
        <v>3</v>
      </c>
      <c r="F297" s="32">
        <v>1</v>
      </c>
      <c r="G297" s="33" t="s">
        <v>184</v>
      </c>
      <c r="H297" s="39" t="s">
        <v>183</v>
      </c>
      <c r="I297" s="32">
        <v>402</v>
      </c>
      <c r="J297" s="32">
        <v>10</v>
      </c>
      <c r="K297" s="32">
        <v>412</v>
      </c>
      <c r="L297" s="32">
        <v>15</v>
      </c>
      <c r="M297" s="39" t="s">
        <v>6</v>
      </c>
      <c r="N297" s="40">
        <v>50855.1</v>
      </c>
      <c r="O297" s="39" t="s">
        <v>19</v>
      </c>
    </row>
    <row r="298" spans="1:15" s="31" customFormat="1" ht="27" x14ac:dyDescent="0.25">
      <c r="A298" s="39" t="s">
        <v>14</v>
      </c>
      <c r="B298" s="39" t="s">
        <v>15</v>
      </c>
      <c r="C298" s="39" t="s">
        <v>627</v>
      </c>
      <c r="D298" s="32">
        <v>2028</v>
      </c>
      <c r="E298" s="39" t="s">
        <v>3</v>
      </c>
      <c r="F298" s="32">
        <v>2</v>
      </c>
      <c r="G298" s="33" t="s">
        <v>256</v>
      </c>
      <c r="H298" s="39" t="s">
        <v>255</v>
      </c>
      <c r="I298" s="32">
        <v>440</v>
      </c>
      <c r="J298" s="32">
        <v>10</v>
      </c>
      <c r="K298" s="32">
        <v>450</v>
      </c>
      <c r="L298" s="32">
        <v>15</v>
      </c>
      <c r="M298" s="39" t="s">
        <v>6</v>
      </c>
      <c r="N298" s="40">
        <v>55569</v>
      </c>
      <c r="O298" s="39" t="s">
        <v>19</v>
      </c>
    </row>
    <row r="299" spans="1:15" s="31" customFormat="1" ht="27" x14ac:dyDescent="0.25">
      <c r="A299" s="39" t="s">
        <v>285</v>
      </c>
      <c r="B299" s="39" t="s">
        <v>286</v>
      </c>
      <c r="C299" s="39" t="s">
        <v>749</v>
      </c>
      <c r="D299" s="32">
        <v>2028</v>
      </c>
      <c r="E299" s="39" t="s">
        <v>125</v>
      </c>
      <c r="F299" s="32">
        <v>3</v>
      </c>
      <c r="G299" s="33" t="s">
        <v>807</v>
      </c>
      <c r="H299" s="39" t="s">
        <v>750</v>
      </c>
      <c r="I299" s="32">
        <v>60</v>
      </c>
      <c r="J299" s="32">
        <v>10</v>
      </c>
      <c r="K299" s="32">
        <v>70</v>
      </c>
      <c r="L299" s="32">
        <v>40</v>
      </c>
      <c r="M299" s="39" t="s">
        <v>128</v>
      </c>
      <c r="N299" s="40">
        <v>12600</v>
      </c>
      <c r="O299" s="39" t="s">
        <v>19</v>
      </c>
    </row>
    <row r="300" spans="1:15" s="31" customFormat="1" ht="13.5" x14ac:dyDescent="0.25">
      <c r="A300" s="39" t="s">
        <v>87</v>
      </c>
      <c r="B300" s="39" t="s">
        <v>88</v>
      </c>
      <c r="C300" s="39" t="s">
        <v>648</v>
      </c>
      <c r="D300" s="32">
        <v>2028</v>
      </c>
      <c r="E300" s="39" t="s">
        <v>3</v>
      </c>
      <c r="F300" s="32">
        <v>3</v>
      </c>
      <c r="G300" s="33" t="s">
        <v>100</v>
      </c>
      <c r="H300" s="39" t="s">
        <v>99</v>
      </c>
      <c r="I300" s="32">
        <v>60</v>
      </c>
      <c r="J300" s="32">
        <v>10</v>
      </c>
      <c r="K300" s="32">
        <v>70</v>
      </c>
      <c r="L300" s="32">
        <v>15</v>
      </c>
      <c r="M300" s="39" t="s">
        <v>6</v>
      </c>
      <c r="N300" s="40">
        <v>7638</v>
      </c>
      <c r="O300" s="39" t="s">
        <v>19</v>
      </c>
    </row>
    <row r="301" spans="1:15" s="31" customFormat="1" ht="13.5" x14ac:dyDescent="0.25">
      <c r="A301" s="39" t="s">
        <v>87</v>
      </c>
      <c r="B301" s="39" t="s">
        <v>88</v>
      </c>
      <c r="C301" s="39" t="s">
        <v>650</v>
      </c>
      <c r="D301" s="32">
        <v>2028</v>
      </c>
      <c r="E301" s="39" t="s">
        <v>3</v>
      </c>
      <c r="F301" s="32">
        <v>2</v>
      </c>
      <c r="G301" s="33" t="s">
        <v>464</v>
      </c>
      <c r="H301" s="39" t="s">
        <v>463</v>
      </c>
      <c r="I301" s="32">
        <v>60</v>
      </c>
      <c r="J301" s="32">
        <v>10</v>
      </c>
      <c r="K301" s="32">
        <v>70</v>
      </c>
      <c r="L301" s="32">
        <v>15</v>
      </c>
      <c r="M301" s="39" t="s">
        <v>6</v>
      </c>
      <c r="N301" s="40">
        <v>7737</v>
      </c>
      <c r="O301" s="39" t="s">
        <v>19</v>
      </c>
    </row>
    <row r="302" spans="1:15" s="31" customFormat="1" ht="27" x14ac:dyDescent="0.25">
      <c r="A302" s="39" t="s">
        <v>87</v>
      </c>
      <c r="B302" s="39" t="s">
        <v>88</v>
      </c>
      <c r="C302" s="39" t="s">
        <v>651</v>
      </c>
      <c r="D302" s="32">
        <v>2028</v>
      </c>
      <c r="E302" s="39" t="s">
        <v>3</v>
      </c>
      <c r="F302" s="32">
        <v>2</v>
      </c>
      <c r="G302" s="33" t="s">
        <v>467</v>
      </c>
      <c r="H302" s="39" t="s">
        <v>466</v>
      </c>
      <c r="I302" s="32">
        <v>60</v>
      </c>
      <c r="J302" s="32">
        <v>10</v>
      </c>
      <c r="K302" s="32">
        <v>70</v>
      </c>
      <c r="L302" s="32">
        <v>15</v>
      </c>
      <c r="M302" s="39" t="s">
        <v>6</v>
      </c>
      <c r="N302" s="40">
        <v>7638</v>
      </c>
      <c r="O302" s="39" t="s">
        <v>19</v>
      </c>
    </row>
    <row r="303" spans="1:15" s="31" customFormat="1" ht="27" x14ac:dyDescent="0.25">
      <c r="A303" s="39" t="s">
        <v>87</v>
      </c>
      <c r="B303" s="39" t="s">
        <v>88</v>
      </c>
      <c r="C303" s="39" t="s">
        <v>649</v>
      </c>
      <c r="D303" s="32">
        <v>2028</v>
      </c>
      <c r="E303" s="39" t="s">
        <v>3</v>
      </c>
      <c r="F303" s="32">
        <v>1</v>
      </c>
      <c r="G303" s="33" t="s">
        <v>103</v>
      </c>
      <c r="H303" s="39" t="s">
        <v>102</v>
      </c>
      <c r="I303" s="32">
        <v>60</v>
      </c>
      <c r="J303" s="32">
        <v>10</v>
      </c>
      <c r="K303" s="32">
        <v>70</v>
      </c>
      <c r="L303" s="32">
        <v>15</v>
      </c>
      <c r="M303" s="39" t="s">
        <v>6</v>
      </c>
      <c r="N303" s="40">
        <v>7638</v>
      </c>
      <c r="O303" s="39" t="s">
        <v>19</v>
      </c>
    </row>
    <row r="304" spans="1:15" s="31" customFormat="1" ht="13.5" x14ac:dyDescent="0.25">
      <c r="A304" s="39" t="s">
        <v>87</v>
      </c>
      <c r="B304" s="39" t="s">
        <v>88</v>
      </c>
      <c r="C304" s="39" t="s">
        <v>634</v>
      </c>
      <c r="D304" s="32">
        <v>2028</v>
      </c>
      <c r="E304" s="39" t="s">
        <v>3</v>
      </c>
      <c r="F304" s="32">
        <v>1</v>
      </c>
      <c r="G304" s="33" t="s">
        <v>64</v>
      </c>
      <c r="H304" s="39" t="s">
        <v>63</v>
      </c>
      <c r="I304" s="32">
        <v>150</v>
      </c>
      <c r="J304" s="32">
        <v>10</v>
      </c>
      <c r="K304" s="32">
        <v>160</v>
      </c>
      <c r="L304" s="32">
        <v>15</v>
      </c>
      <c r="M304" s="39" t="s">
        <v>6</v>
      </c>
      <c r="N304" s="40">
        <v>15792</v>
      </c>
      <c r="O304" s="39" t="s">
        <v>19</v>
      </c>
    </row>
    <row r="305" spans="1:15" s="31" customFormat="1" ht="13.5" x14ac:dyDescent="0.25">
      <c r="A305" s="39" t="s">
        <v>87</v>
      </c>
      <c r="B305" s="39" t="s">
        <v>88</v>
      </c>
      <c r="C305" s="39" t="s">
        <v>635</v>
      </c>
      <c r="D305" s="32">
        <v>2028</v>
      </c>
      <c r="E305" s="39" t="s">
        <v>3</v>
      </c>
      <c r="F305" s="32">
        <v>3</v>
      </c>
      <c r="G305" s="33" t="s">
        <v>91</v>
      </c>
      <c r="H305" s="39" t="s">
        <v>90</v>
      </c>
      <c r="I305" s="32">
        <v>230</v>
      </c>
      <c r="J305" s="32">
        <v>10</v>
      </c>
      <c r="K305" s="32">
        <v>240</v>
      </c>
      <c r="L305" s="32">
        <v>15</v>
      </c>
      <c r="M305" s="39" t="s">
        <v>6</v>
      </c>
      <c r="N305" s="40">
        <v>29691</v>
      </c>
      <c r="O305" s="39" t="s">
        <v>19</v>
      </c>
    </row>
    <row r="306" spans="1:15" s="31" customFormat="1" ht="13.5" x14ac:dyDescent="0.25">
      <c r="A306" s="39" t="s">
        <v>87</v>
      </c>
      <c r="B306" s="39" t="s">
        <v>88</v>
      </c>
      <c r="C306" s="39" t="s">
        <v>633</v>
      </c>
      <c r="D306" s="32">
        <v>2028</v>
      </c>
      <c r="E306" s="39" t="s">
        <v>3</v>
      </c>
      <c r="F306" s="32">
        <v>1</v>
      </c>
      <c r="G306" s="33" t="s">
        <v>5</v>
      </c>
      <c r="H306" s="39" t="s">
        <v>4</v>
      </c>
      <c r="I306" s="32">
        <v>125</v>
      </c>
      <c r="J306" s="32">
        <v>10</v>
      </c>
      <c r="K306" s="32">
        <v>135</v>
      </c>
      <c r="L306" s="32">
        <v>15</v>
      </c>
      <c r="M306" s="39" t="s">
        <v>6</v>
      </c>
      <c r="N306" s="40">
        <v>14843.25</v>
      </c>
      <c r="O306" s="39" t="s">
        <v>19</v>
      </c>
    </row>
    <row r="307" spans="1:15" s="31" customFormat="1" ht="27" x14ac:dyDescent="0.25">
      <c r="A307" s="39" t="s">
        <v>87</v>
      </c>
      <c r="B307" s="39" t="s">
        <v>88</v>
      </c>
      <c r="C307" s="39" t="s">
        <v>636</v>
      </c>
      <c r="D307" s="32">
        <v>2028</v>
      </c>
      <c r="E307" s="39" t="s">
        <v>3</v>
      </c>
      <c r="F307" s="32">
        <v>2</v>
      </c>
      <c r="G307" s="33" t="s">
        <v>209</v>
      </c>
      <c r="H307" s="39" t="s">
        <v>208</v>
      </c>
      <c r="I307" s="32">
        <v>60</v>
      </c>
      <c r="J307" s="32">
        <v>10</v>
      </c>
      <c r="K307" s="32">
        <v>70</v>
      </c>
      <c r="L307" s="32">
        <v>15</v>
      </c>
      <c r="M307" s="39" t="s">
        <v>6</v>
      </c>
      <c r="N307" s="40">
        <v>7638</v>
      </c>
      <c r="O307" s="39" t="s">
        <v>19</v>
      </c>
    </row>
    <row r="308" spans="1:15" s="31" customFormat="1" ht="13.5" x14ac:dyDescent="0.25">
      <c r="A308" s="39" t="s">
        <v>87</v>
      </c>
      <c r="B308" s="39" t="s">
        <v>88</v>
      </c>
      <c r="C308" s="39" t="s">
        <v>659</v>
      </c>
      <c r="D308" s="32">
        <v>2028</v>
      </c>
      <c r="E308" s="39" t="s">
        <v>3</v>
      </c>
      <c r="F308" s="32">
        <v>2</v>
      </c>
      <c r="G308" s="33" t="s">
        <v>464</v>
      </c>
      <c r="H308" s="39" t="s">
        <v>463</v>
      </c>
      <c r="I308" s="32">
        <v>60</v>
      </c>
      <c r="J308" s="32">
        <v>10</v>
      </c>
      <c r="K308" s="32">
        <v>70</v>
      </c>
      <c r="L308" s="32">
        <v>15</v>
      </c>
      <c r="M308" s="39" t="s">
        <v>329</v>
      </c>
      <c r="N308" s="40">
        <v>7737</v>
      </c>
      <c r="O308" s="39" t="s">
        <v>19</v>
      </c>
    </row>
    <row r="309" spans="1:15" s="31" customFormat="1" ht="13.5" x14ac:dyDescent="0.25">
      <c r="A309" s="39" t="s">
        <v>87</v>
      </c>
      <c r="B309" s="39" t="s">
        <v>88</v>
      </c>
      <c r="C309" s="39" t="s">
        <v>631</v>
      </c>
      <c r="D309" s="32">
        <v>2028</v>
      </c>
      <c r="E309" s="39" t="s">
        <v>3</v>
      </c>
      <c r="F309" s="32">
        <v>1</v>
      </c>
      <c r="G309" s="33" t="s">
        <v>64</v>
      </c>
      <c r="H309" s="39" t="s">
        <v>63</v>
      </c>
      <c r="I309" s="32">
        <v>150</v>
      </c>
      <c r="J309" s="32">
        <v>10</v>
      </c>
      <c r="K309" s="32">
        <v>160</v>
      </c>
      <c r="L309" s="32">
        <v>15</v>
      </c>
      <c r="M309" s="39" t="s">
        <v>329</v>
      </c>
      <c r="N309" s="40">
        <v>15792</v>
      </c>
      <c r="O309" s="39" t="s">
        <v>19</v>
      </c>
    </row>
    <row r="310" spans="1:15" s="31" customFormat="1" ht="13.5" x14ac:dyDescent="0.25">
      <c r="A310" s="39" t="s">
        <v>87</v>
      </c>
      <c r="B310" s="39" t="s">
        <v>88</v>
      </c>
      <c r="C310" s="39" t="s">
        <v>632</v>
      </c>
      <c r="D310" s="32">
        <v>2028</v>
      </c>
      <c r="E310" s="39" t="s">
        <v>3</v>
      </c>
      <c r="F310" s="32">
        <v>3</v>
      </c>
      <c r="G310" s="33" t="s">
        <v>91</v>
      </c>
      <c r="H310" s="39" t="s">
        <v>90</v>
      </c>
      <c r="I310" s="32">
        <v>230</v>
      </c>
      <c r="J310" s="32">
        <v>10</v>
      </c>
      <c r="K310" s="32">
        <v>240</v>
      </c>
      <c r="L310" s="32">
        <v>15</v>
      </c>
      <c r="M310" s="39" t="s">
        <v>329</v>
      </c>
      <c r="N310" s="40">
        <v>29691</v>
      </c>
      <c r="O310" s="39" t="s">
        <v>19</v>
      </c>
    </row>
    <row r="311" spans="1:15" s="31" customFormat="1" ht="13.5" x14ac:dyDescent="0.25">
      <c r="A311" s="39" t="s">
        <v>87</v>
      </c>
      <c r="B311" s="39" t="s">
        <v>88</v>
      </c>
      <c r="C311" s="39" t="s">
        <v>630</v>
      </c>
      <c r="D311" s="32">
        <v>2028</v>
      </c>
      <c r="E311" s="39" t="s">
        <v>3</v>
      </c>
      <c r="F311" s="32">
        <v>1</v>
      </c>
      <c r="G311" s="33" t="s">
        <v>5</v>
      </c>
      <c r="H311" s="39" t="s">
        <v>4</v>
      </c>
      <c r="I311" s="32">
        <v>125</v>
      </c>
      <c r="J311" s="32">
        <v>10</v>
      </c>
      <c r="K311" s="32">
        <v>135</v>
      </c>
      <c r="L311" s="32">
        <v>15</v>
      </c>
      <c r="M311" s="39" t="s">
        <v>329</v>
      </c>
      <c r="N311" s="40">
        <v>14843.25</v>
      </c>
      <c r="O311" s="39" t="s">
        <v>19</v>
      </c>
    </row>
    <row r="312" spans="1:15" s="31" customFormat="1" ht="13.5" x14ac:dyDescent="0.25">
      <c r="A312" s="39" t="s">
        <v>326</v>
      </c>
      <c r="B312" s="39" t="s">
        <v>327</v>
      </c>
      <c r="C312" s="39" t="s">
        <v>727</v>
      </c>
      <c r="D312" s="32">
        <v>2028</v>
      </c>
      <c r="E312" s="39" t="s">
        <v>3</v>
      </c>
      <c r="F312" s="33"/>
      <c r="G312" s="33" t="s">
        <v>351</v>
      </c>
      <c r="H312" s="39" t="s">
        <v>350</v>
      </c>
      <c r="I312" s="32">
        <v>40</v>
      </c>
      <c r="J312" s="32">
        <v>10</v>
      </c>
      <c r="K312" s="32">
        <v>50</v>
      </c>
      <c r="L312" s="32">
        <v>15</v>
      </c>
      <c r="M312" s="39" t="s">
        <v>329</v>
      </c>
      <c r="N312" s="40">
        <v>5421</v>
      </c>
      <c r="O312" s="39" t="s">
        <v>19</v>
      </c>
    </row>
    <row r="313" spans="1:15" s="31" customFormat="1" ht="13.5" x14ac:dyDescent="0.25">
      <c r="A313" s="39" t="s">
        <v>326</v>
      </c>
      <c r="B313" s="39" t="s">
        <v>327</v>
      </c>
      <c r="C313" s="39" t="s">
        <v>705</v>
      </c>
      <c r="D313" s="32">
        <v>2028</v>
      </c>
      <c r="E313" s="39" t="s">
        <v>3</v>
      </c>
      <c r="F313" s="32">
        <v>1</v>
      </c>
      <c r="G313" s="33" t="s">
        <v>5</v>
      </c>
      <c r="H313" s="39" t="s">
        <v>4</v>
      </c>
      <c r="I313" s="32">
        <v>125</v>
      </c>
      <c r="J313" s="32">
        <v>10</v>
      </c>
      <c r="K313" s="32">
        <v>135</v>
      </c>
      <c r="L313" s="32">
        <v>15</v>
      </c>
      <c r="M313" s="39" t="s">
        <v>329</v>
      </c>
      <c r="N313" s="40">
        <v>14843.25</v>
      </c>
      <c r="O313" s="39" t="s">
        <v>19</v>
      </c>
    </row>
    <row r="314" spans="1:15" s="31" customFormat="1" ht="13.5" x14ac:dyDescent="0.25">
      <c r="A314" s="39" t="s">
        <v>326</v>
      </c>
      <c r="B314" s="39" t="s">
        <v>327</v>
      </c>
      <c r="C314" s="39" t="s">
        <v>708</v>
      </c>
      <c r="D314" s="32">
        <v>2028</v>
      </c>
      <c r="E314" s="39" t="s">
        <v>3</v>
      </c>
      <c r="F314" s="32">
        <v>1</v>
      </c>
      <c r="G314" s="33" t="s">
        <v>121</v>
      </c>
      <c r="H314" s="39" t="s">
        <v>120</v>
      </c>
      <c r="I314" s="32">
        <v>60</v>
      </c>
      <c r="J314" s="32">
        <v>10</v>
      </c>
      <c r="K314" s="32">
        <v>70</v>
      </c>
      <c r="L314" s="32">
        <v>15</v>
      </c>
      <c r="M314" s="39" t="s">
        <v>329</v>
      </c>
      <c r="N314" s="40">
        <v>7638</v>
      </c>
      <c r="O314" s="39" t="s">
        <v>19</v>
      </c>
    </row>
    <row r="315" spans="1:15" s="31" customFormat="1" ht="27" x14ac:dyDescent="0.25">
      <c r="A315" s="39" t="s">
        <v>326</v>
      </c>
      <c r="B315" s="39" t="s">
        <v>327</v>
      </c>
      <c r="C315" s="39" t="s">
        <v>707</v>
      </c>
      <c r="D315" s="32">
        <v>2028</v>
      </c>
      <c r="E315" s="39" t="s">
        <v>3</v>
      </c>
      <c r="F315" s="32">
        <v>2</v>
      </c>
      <c r="G315" s="33" t="s">
        <v>118</v>
      </c>
      <c r="H315" s="39" t="s">
        <v>117</v>
      </c>
      <c r="I315" s="32">
        <v>60</v>
      </c>
      <c r="J315" s="32">
        <v>10</v>
      </c>
      <c r="K315" s="32">
        <v>70</v>
      </c>
      <c r="L315" s="32">
        <v>15</v>
      </c>
      <c r="M315" s="39" t="s">
        <v>329</v>
      </c>
      <c r="N315" s="40">
        <v>8475</v>
      </c>
      <c r="O315" s="39" t="s">
        <v>19</v>
      </c>
    </row>
    <row r="316" spans="1:15" s="31" customFormat="1" ht="27" x14ac:dyDescent="0.25">
      <c r="A316" s="39" t="s">
        <v>326</v>
      </c>
      <c r="B316" s="39" t="s">
        <v>327</v>
      </c>
      <c r="C316" s="39" t="s">
        <v>706</v>
      </c>
      <c r="D316" s="32">
        <v>2028</v>
      </c>
      <c r="E316" s="39" t="s">
        <v>3</v>
      </c>
      <c r="F316" s="32">
        <v>2</v>
      </c>
      <c r="G316" s="33" t="s">
        <v>305</v>
      </c>
      <c r="H316" s="39" t="s">
        <v>304</v>
      </c>
      <c r="I316" s="32">
        <v>60</v>
      </c>
      <c r="J316" s="32">
        <v>10</v>
      </c>
      <c r="K316" s="32">
        <v>70</v>
      </c>
      <c r="L316" s="32">
        <v>15</v>
      </c>
      <c r="M316" s="39" t="s">
        <v>329</v>
      </c>
      <c r="N316" s="40">
        <v>7737</v>
      </c>
      <c r="O316" s="39" t="s">
        <v>19</v>
      </c>
    </row>
    <row r="317" spans="1:15" s="31" customFormat="1" ht="13.5" x14ac:dyDescent="0.25">
      <c r="A317" s="39" t="s">
        <v>60</v>
      </c>
      <c r="B317" s="39" t="s">
        <v>61</v>
      </c>
      <c r="C317" s="39" t="s">
        <v>258</v>
      </c>
      <c r="D317" s="32">
        <v>2028</v>
      </c>
      <c r="E317" s="39" t="s">
        <v>3</v>
      </c>
      <c r="F317" s="32">
        <v>1</v>
      </c>
      <c r="G317" s="33" t="s">
        <v>260</v>
      </c>
      <c r="H317" s="39" t="s">
        <v>259</v>
      </c>
      <c r="I317" s="32">
        <v>100</v>
      </c>
      <c r="J317" s="32">
        <v>10</v>
      </c>
      <c r="K317" s="32">
        <v>110</v>
      </c>
      <c r="L317" s="32">
        <v>15</v>
      </c>
      <c r="M317" s="39" t="s">
        <v>6</v>
      </c>
      <c r="N317" s="40">
        <v>13467</v>
      </c>
      <c r="O317" s="39" t="s">
        <v>19</v>
      </c>
    </row>
    <row r="318" spans="1:15" s="31" customFormat="1" ht="13.5" x14ac:dyDescent="0.25">
      <c r="A318" s="39" t="s">
        <v>60</v>
      </c>
      <c r="B318" s="39" t="s">
        <v>61</v>
      </c>
      <c r="C318" s="39" t="s">
        <v>224</v>
      </c>
      <c r="D318" s="32">
        <v>2028</v>
      </c>
      <c r="E318" s="39" t="s">
        <v>3</v>
      </c>
      <c r="F318" s="32">
        <v>1</v>
      </c>
      <c r="G318" s="33" t="s">
        <v>226</v>
      </c>
      <c r="H318" s="39" t="s">
        <v>225</v>
      </c>
      <c r="I318" s="32">
        <v>100</v>
      </c>
      <c r="J318" s="32">
        <v>10</v>
      </c>
      <c r="K318" s="32">
        <v>110</v>
      </c>
      <c r="L318" s="32">
        <v>15</v>
      </c>
      <c r="M318" s="39" t="s">
        <v>6</v>
      </c>
      <c r="N318" s="40">
        <v>10857</v>
      </c>
      <c r="O318" s="39" t="s">
        <v>19</v>
      </c>
    </row>
    <row r="319" spans="1:15" s="31" customFormat="1" ht="27" x14ac:dyDescent="0.25">
      <c r="A319" s="39" t="s">
        <v>60</v>
      </c>
      <c r="B319" s="39" t="s">
        <v>61</v>
      </c>
      <c r="C319" s="39" t="s">
        <v>217</v>
      </c>
      <c r="D319" s="32">
        <v>2028</v>
      </c>
      <c r="E319" s="39" t="s">
        <v>3</v>
      </c>
      <c r="F319" s="32">
        <v>1</v>
      </c>
      <c r="G319" s="33" t="s">
        <v>50</v>
      </c>
      <c r="H319" s="39" t="s">
        <v>49</v>
      </c>
      <c r="I319" s="32">
        <v>100</v>
      </c>
      <c r="J319" s="32">
        <v>10</v>
      </c>
      <c r="K319" s="32">
        <v>110</v>
      </c>
      <c r="L319" s="32">
        <v>15</v>
      </c>
      <c r="M319" s="39" t="s">
        <v>6</v>
      </c>
      <c r="N319" s="40">
        <v>10857</v>
      </c>
      <c r="O319" s="39" t="s">
        <v>19</v>
      </c>
    </row>
    <row r="320" spans="1:15" s="31" customFormat="1" ht="27" x14ac:dyDescent="0.25">
      <c r="A320" s="39" t="s">
        <v>60</v>
      </c>
      <c r="B320" s="39" t="s">
        <v>61</v>
      </c>
      <c r="C320" s="39" t="s">
        <v>243</v>
      </c>
      <c r="D320" s="32">
        <v>2028</v>
      </c>
      <c r="E320" s="39" t="s">
        <v>3</v>
      </c>
      <c r="F320" s="32">
        <v>1</v>
      </c>
      <c r="G320" s="33" t="s">
        <v>245</v>
      </c>
      <c r="H320" s="39" t="s">
        <v>244</v>
      </c>
      <c r="I320" s="32">
        <v>100</v>
      </c>
      <c r="J320" s="32">
        <v>10</v>
      </c>
      <c r="K320" s="32">
        <v>110</v>
      </c>
      <c r="L320" s="32">
        <v>15</v>
      </c>
      <c r="M320" s="39" t="s">
        <v>6</v>
      </c>
      <c r="N320" s="40">
        <v>10857</v>
      </c>
      <c r="O320" s="39" t="s">
        <v>19</v>
      </c>
    </row>
    <row r="321" spans="1:15" s="31" customFormat="1" ht="27" x14ac:dyDescent="0.25">
      <c r="A321" s="39" t="s">
        <v>60</v>
      </c>
      <c r="B321" s="39" t="s">
        <v>61</v>
      </c>
      <c r="C321" s="39" t="s">
        <v>218</v>
      </c>
      <c r="D321" s="32">
        <v>2028</v>
      </c>
      <c r="E321" s="39" t="s">
        <v>3</v>
      </c>
      <c r="F321" s="32">
        <v>1</v>
      </c>
      <c r="G321" s="33" t="s">
        <v>220</v>
      </c>
      <c r="H321" s="39" t="s">
        <v>219</v>
      </c>
      <c r="I321" s="32">
        <v>80</v>
      </c>
      <c r="J321" s="32">
        <v>10</v>
      </c>
      <c r="K321" s="32">
        <v>90</v>
      </c>
      <c r="L321" s="32">
        <v>15</v>
      </c>
      <c r="M321" s="39" t="s">
        <v>6</v>
      </c>
      <c r="N321" s="40">
        <v>8883</v>
      </c>
      <c r="O321" s="39" t="s">
        <v>19</v>
      </c>
    </row>
    <row r="322" spans="1:15" s="31" customFormat="1" ht="13.5" x14ac:dyDescent="0.25">
      <c r="A322" s="39" t="s">
        <v>60</v>
      </c>
      <c r="B322" s="39" t="s">
        <v>61</v>
      </c>
      <c r="C322" s="39" t="s">
        <v>261</v>
      </c>
      <c r="D322" s="32">
        <v>2028</v>
      </c>
      <c r="E322" s="39" t="s">
        <v>3</v>
      </c>
      <c r="F322" s="32">
        <v>1</v>
      </c>
      <c r="G322" s="33" t="s">
        <v>263</v>
      </c>
      <c r="H322" s="39" t="s">
        <v>262</v>
      </c>
      <c r="I322" s="32">
        <v>80</v>
      </c>
      <c r="J322" s="32">
        <v>10</v>
      </c>
      <c r="K322" s="32">
        <v>90</v>
      </c>
      <c r="L322" s="32">
        <v>15</v>
      </c>
      <c r="M322" s="39" t="s">
        <v>6</v>
      </c>
      <c r="N322" s="40">
        <v>9771</v>
      </c>
      <c r="O322" s="39" t="s">
        <v>19</v>
      </c>
    </row>
    <row r="323" spans="1:15" s="31" customFormat="1" ht="27" x14ac:dyDescent="0.25">
      <c r="A323" s="39" t="s">
        <v>60</v>
      </c>
      <c r="B323" s="39" t="s">
        <v>61</v>
      </c>
      <c r="C323" s="39" t="s">
        <v>236</v>
      </c>
      <c r="D323" s="32">
        <v>2028</v>
      </c>
      <c r="E323" s="39" t="s">
        <v>3</v>
      </c>
      <c r="F323" s="32">
        <v>1</v>
      </c>
      <c r="G323" s="33" t="s">
        <v>238</v>
      </c>
      <c r="H323" s="39" t="s">
        <v>237</v>
      </c>
      <c r="I323" s="32">
        <v>75</v>
      </c>
      <c r="J323" s="32">
        <v>10</v>
      </c>
      <c r="K323" s="32">
        <v>85</v>
      </c>
      <c r="L323" s="32">
        <v>15</v>
      </c>
      <c r="M323" s="39" t="s">
        <v>6</v>
      </c>
      <c r="N323" s="40">
        <v>8389.5</v>
      </c>
      <c r="O323" s="39" t="s">
        <v>19</v>
      </c>
    </row>
    <row r="324" spans="1:15" s="31" customFormat="1" ht="27" x14ac:dyDescent="0.25">
      <c r="A324" s="39" t="s">
        <v>60</v>
      </c>
      <c r="B324" s="39" t="s">
        <v>61</v>
      </c>
      <c r="C324" s="39" t="s">
        <v>227</v>
      </c>
      <c r="D324" s="32">
        <v>2028</v>
      </c>
      <c r="E324" s="39" t="s">
        <v>3</v>
      </c>
      <c r="F324" s="32">
        <v>1</v>
      </c>
      <c r="G324" s="33" t="s">
        <v>229</v>
      </c>
      <c r="H324" s="39" t="s">
        <v>228</v>
      </c>
      <c r="I324" s="32">
        <v>100</v>
      </c>
      <c r="J324" s="32">
        <v>10</v>
      </c>
      <c r="K324" s="32">
        <v>110</v>
      </c>
      <c r="L324" s="32">
        <v>15</v>
      </c>
      <c r="M324" s="39" t="s">
        <v>6</v>
      </c>
      <c r="N324" s="40">
        <v>10857</v>
      </c>
      <c r="O324" s="39" t="s">
        <v>19</v>
      </c>
    </row>
    <row r="325" spans="1:15" s="31" customFormat="1" ht="27" x14ac:dyDescent="0.25">
      <c r="A325" s="39" t="s">
        <v>60</v>
      </c>
      <c r="B325" s="39" t="s">
        <v>61</v>
      </c>
      <c r="C325" s="39" t="s">
        <v>210</v>
      </c>
      <c r="D325" s="32">
        <v>2028</v>
      </c>
      <c r="E325" s="39" t="s">
        <v>3</v>
      </c>
      <c r="F325" s="32">
        <v>1</v>
      </c>
      <c r="G325" s="33" t="s">
        <v>158</v>
      </c>
      <c r="H325" s="39" t="s">
        <v>157</v>
      </c>
      <c r="I325" s="32">
        <v>410</v>
      </c>
      <c r="J325" s="32">
        <v>10</v>
      </c>
      <c r="K325" s="32">
        <v>420</v>
      </c>
      <c r="L325" s="32">
        <v>15</v>
      </c>
      <c r="M325" s="39" t="s">
        <v>6</v>
      </c>
      <c r="N325" s="40">
        <v>46005</v>
      </c>
      <c r="O325" s="39" t="s">
        <v>19</v>
      </c>
    </row>
    <row r="326" spans="1:15" s="31" customFormat="1" ht="27" x14ac:dyDescent="0.25">
      <c r="A326" s="39" t="s">
        <v>60</v>
      </c>
      <c r="B326" s="39" t="s">
        <v>61</v>
      </c>
      <c r="C326" s="39" t="s">
        <v>601</v>
      </c>
      <c r="D326" s="32">
        <v>2028</v>
      </c>
      <c r="E326" s="39" t="s">
        <v>3</v>
      </c>
      <c r="F326" s="32">
        <v>1</v>
      </c>
      <c r="G326" s="33" t="s">
        <v>158</v>
      </c>
      <c r="H326" s="39" t="s">
        <v>157</v>
      </c>
      <c r="I326" s="32">
        <v>410</v>
      </c>
      <c r="J326" s="32">
        <v>10</v>
      </c>
      <c r="K326" s="32">
        <v>420</v>
      </c>
      <c r="L326" s="32">
        <v>15</v>
      </c>
      <c r="M326" s="39" t="s">
        <v>6</v>
      </c>
      <c r="N326" s="40">
        <v>46005</v>
      </c>
      <c r="O326" s="39" t="s">
        <v>19</v>
      </c>
    </row>
    <row r="327" spans="1:15" s="31" customFormat="1" ht="13.5" x14ac:dyDescent="0.25">
      <c r="A327" s="39" t="s">
        <v>60</v>
      </c>
      <c r="B327" s="39" t="s">
        <v>61</v>
      </c>
      <c r="C327" s="39" t="s">
        <v>248</v>
      </c>
      <c r="D327" s="32">
        <v>2028</v>
      </c>
      <c r="E327" s="39" t="s">
        <v>3</v>
      </c>
      <c r="F327" s="32">
        <v>1</v>
      </c>
      <c r="G327" s="33" t="s">
        <v>80</v>
      </c>
      <c r="H327" s="39" t="s">
        <v>79</v>
      </c>
      <c r="I327" s="32">
        <v>200</v>
      </c>
      <c r="J327" s="32">
        <v>10</v>
      </c>
      <c r="K327" s="32">
        <v>210</v>
      </c>
      <c r="L327" s="32">
        <v>15</v>
      </c>
      <c r="M327" s="39" t="s">
        <v>6</v>
      </c>
      <c r="N327" s="40">
        <v>25947</v>
      </c>
      <c r="O327" s="39" t="s">
        <v>19</v>
      </c>
    </row>
    <row r="328" spans="1:15" s="31" customFormat="1" ht="13.5" x14ac:dyDescent="0.25">
      <c r="A328" s="39" t="s">
        <v>60</v>
      </c>
      <c r="B328" s="39" t="s">
        <v>61</v>
      </c>
      <c r="C328" s="39" t="s">
        <v>257</v>
      </c>
      <c r="D328" s="32">
        <v>2028</v>
      </c>
      <c r="E328" s="39" t="s">
        <v>3</v>
      </c>
      <c r="F328" s="32">
        <v>2</v>
      </c>
      <c r="G328" s="33" t="s">
        <v>203</v>
      </c>
      <c r="H328" s="39" t="s">
        <v>202</v>
      </c>
      <c r="I328" s="32">
        <v>150</v>
      </c>
      <c r="J328" s="32">
        <v>10</v>
      </c>
      <c r="K328" s="32">
        <v>160</v>
      </c>
      <c r="L328" s="32">
        <v>15</v>
      </c>
      <c r="M328" s="39" t="s">
        <v>6</v>
      </c>
      <c r="N328" s="40">
        <v>19302</v>
      </c>
      <c r="O328" s="39" t="s">
        <v>19</v>
      </c>
    </row>
    <row r="329" spans="1:15" s="31" customFormat="1" ht="27" x14ac:dyDescent="0.25">
      <c r="A329" s="39" t="s">
        <v>143</v>
      </c>
      <c r="B329" s="39" t="s">
        <v>144</v>
      </c>
      <c r="C329" s="39" t="s">
        <v>683</v>
      </c>
      <c r="D329" s="32">
        <v>2028</v>
      </c>
      <c r="E329" s="39" t="s">
        <v>125</v>
      </c>
      <c r="F329" s="32">
        <v>2</v>
      </c>
      <c r="G329" s="33" t="s">
        <v>305</v>
      </c>
      <c r="H329" s="39" t="s">
        <v>304</v>
      </c>
      <c r="I329" s="32">
        <v>60</v>
      </c>
      <c r="J329" s="32">
        <v>10</v>
      </c>
      <c r="K329" s="32">
        <v>70</v>
      </c>
      <c r="L329" s="32">
        <v>40</v>
      </c>
      <c r="M329" s="39" t="s">
        <v>128</v>
      </c>
      <c r="N329" s="40">
        <v>12600</v>
      </c>
      <c r="O329" s="39" t="s">
        <v>19</v>
      </c>
    </row>
    <row r="330" spans="1:15" s="31" customFormat="1" ht="27" x14ac:dyDescent="0.25">
      <c r="A330" s="39" t="s">
        <v>143</v>
      </c>
      <c r="B330" s="39" t="s">
        <v>144</v>
      </c>
      <c r="C330" s="39" t="s">
        <v>267</v>
      </c>
      <c r="D330" s="32">
        <v>2028</v>
      </c>
      <c r="E330" s="39" t="s">
        <v>125</v>
      </c>
      <c r="F330" s="32">
        <v>2</v>
      </c>
      <c r="G330" s="33" t="s">
        <v>118</v>
      </c>
      <c r="H330" s="39" t="s">
        <v>117</v>
      </c>
      <c r="I330" s="32">
        <v>60</v>
      </c>
      <c r="J330" s="32">
        <v>10</v>
      </c>
      <c r="K330" s="32">
        <v>70</v>
      </c>
      <c r="L330" s="32">
        <v>40</v>
      </c>
      <c r="M330" s="39" t="s">
        <v>128</v>
      </c>
      <c r="N330" s="40">
        <v>12600</v>
      </c>
      <c r="O330" s="39" t="s">
        <v>19</v>
      </c>
    </row>
    <row r="331" spans="1:15" s="31" customFormat="1" ht="27" x14ac:dyDescent="0.25">
      <c r="A331" s="39" t="s">
        <v>143</v>
      </c>
      <c r="B331" s="39" t="s">
        <v>144</v>
      </c>
      <c r="C331" s="39" t="s">
        <v>682</v>
      </c>
      <c r="D331" s="32">
        <v>2028</v>
      </c>
      <c r="E331" s="39" t="s">
        <v>125</v>
      </c>
      <c r="F331" s="32">
        <v>1</v>
      </c>
      <c r="G331" s="33" t="s">
        <v>361</v>
      </c>
      <c r="H331" s="39" t="s">
        <v>360</v>
      </c>
      <c r="I331" s="32">
        <v>75</v>
      </c>
      <c r="J331" s="32">
        <v>10</v>
      </c>
      <c r="K331" s="32">
        <v>85</v>
      </c>
      <c r="L331" s="32">
        <v>40</v>
      </c>
      <c r="M331" s="39" t="s">
        <v>128</v>
      </c>
      <c r="N331" s="40">
        <v>15300</v>
      </c>
      <c r="O331" s="39" t="s">
        <v>19</v>
      </c>
    </row>
    <row r="332" spans="1:15" s="31" customFormat="1" ht="27" x14ac:dyDescent="0.25">
      <c r="A332" s="39" t="s">
        <v>143</v>
      </c>
      <c r="B332" s="39" t="s">
        <v>144</v>
      </c>
      <c r="C332" s="39" t="s">
        <v>679</v>
      </c>
      <c r="D332" s="32">
        <v>2028</v>
      </c>
      <c r="E332" s="39" t="s">
        <v>125</v>
      </c>
      <c r="F332" s="32">
        <v>2</v>
      </c>
      <c r="G332" s="33" t="s">
        <v>681</v>
      </c>
      <c r="H332" s="39" t="s">
        <v>680</v>
      </c>
      <c r="I332" s="32">
        <v>60</v>
      </c>
      <c r="J332" s="32">
        <v>10</v>
      </c>
      <c r="K332" s="32">
        <v>70</v>
      </c>
      <c r="L332" s="32">
        <v>40</v>
      </c>
      <c r="M332" s="39" t="s">
        <v>128</v>
      </c>
      <c r="N332" s="40">
        <v>12600</v>
      </c>
      <c r="O332" s="39" t="s">
        <v>19</v>
      </c>
    </row>
    <row r="333" spans="1:15" s="31" customFormat="1" ht="13.5" x14ac:dyDescent="0.25">
      <c r="A333" s="39" t="s">
        <v>122</v>
      </c>
      <c r="B333" s="39" t="s">
        <v>123</v>
      </c>
      <c r="C333" s="39" t="s">
        <v>664</v>
      </c>
      <c r="D333" s="32">
        <v>2028</v>
      </c>
      <c r="E333" s="39" t="s">
        <v>125</v>
      </c>
      <c r="F333" s="32">
        <v>2</v>
      </c>
      <c r="G333" s="33" t="s">
        <v>232</v>
      </c>
      <c r="H333" s="39" t="s">
        <v>231</v>
      </c>
      <c r="I333" s="32">
        <v>240</v>
      </c>
      <c r="J333" s="32">
        <v>10</v>
      </c>
      <c r="K333" s="32">
        <v>250</v>
      </c>
      <c r="L333" s="32">
        <v>40</v>
      </c>
      <c r="M333" s="39" t="s">
        <v>128</v>
      </c>
      <c r="N333" s="40">
        <v>45000</v>
      </c>
      <c r="O333" s="39" t="s">
        <v>19</v>
      </c>
    </row>
    <row r="334" spans="1:15" s="31" customFormat="1" ht="27" x14ac:dyDescent="0.25">
      <c r="A334" s="39" t="s">
        <v>122</v>
      </c>
      <c r="B334" s="39" t="s">
        <v>123</v>
      </c>
      <c r="C334" s="39" t="s">
        <v>266</v>
      </c>
      <c r="D334" s="32">
        <v>2028</v>
      </c>
      <c r="E334" s="39" t="s">
        <v>125</v>
      </c>
      <c r="F334" s="32">
        <v>1</v>
      </c>
      <c r="G334" s="33" t="s">
        <v>138</v>
      </c>
      <c r="H334" s="39" t="s">
        <v>137</v>
      </c>
      <c r="I334" s="32">
        <v>125</v>
      </c>
      <c r="J334" s="32">
        <v>10</v>
      </c>
      <c r="K334" s="32">
        <v>135</v>
      </c>
      <c r="L334" s="32">
        <v>40</v>
      </c>
      <c r="M334" s="39" t="s">
        <v>128</v>
      </c>
      <c r="N334" s="40">
        <v>24300</v>
      </c>
      <c r="O334" s="39" t="s">
        <v>19</v>
      </c>
    </row>
    <row r="335" spans="1:15" s="31" customFormat="1" ht="13.5" x14ac:dyDescent="0.25">
      <c r="A335" s="39" t="s">
        <v>122</v>
      </c>
      <c r="B335" s="39" t="s">
        <v>123</v>
      </c>
      <c r="C335" s="39" t="s">
        <v>264</v>
      </c>
      <c r="D335" s="32">
        <v>2028</v>
      </c>
      <c r="E335" s="39" t="s">
        <v>125</v>
      </c>
      <c r="F335" s="32">
        <v>1</v>
      </c>
      <c r="G335" s="33" t="s">
        <v>127</v>
      </c>
      <c r="H335" s="39" t="s">
        <v>126</v>
      </c>
      <c r="I335" s="32">
        <v>90</v>
      </c>
      <c r="J335" s="32">
        <v>10</v>
      </c>
      <c r="K335" s="32">
        <v>100</v>
      </c>
      <c r="L335" s="32">
        <v>40</v>
      </c>
      <c r="M335" s="39" t="s">
        <v>128</v>
      </c>
      <c r="N335" s="40">
        <v>18000</v>
      </c>
      <c r="O335" s="39" t="s">
        <v>19</v>
      </c>
    </row>
    <row r="336" spans="1:15" s="31" customFormat="1" ht="40.5" x14ac:dyDescent="0.25">
      <c r="A336" s="39" t="s">
        <v>122</v>
      </c>
      <c r="B336" s="39" t="s">
        <v>123</v>
      </c>
      <c r="C336" s="39" t="s">
        <v>265</v>
      </c>
      <c r="D336" s="32">
        <v>2028</v>
      </c>
      <c r="E336" s="39" t="s">
        <v>125</v>
      </c>
      <c r="F336" s="32">
        <v>2</v>
      </c>
      <c r="G336" s="33" t="s">
        <v>37</v>
      </c>
      <c r="H336" s="39" t="s">
        <v>36</v>
      </c>
      <c r="I336" s="32">
        <v>240</v>
      </c>
      <c r="J336" s="32">
        <v>10</v>
      </c>
      <c r="K336" s="32">
        <v>250</v>
      </c>
      <c r="L336" s="32">
        <v>40</v>
      </c>
      <c r="M336" s="39" t="s">
        <v>128</v>
      </c>
      <c r="N336" s="40">
        <v>45000</v>
      </c>
      <c r="O336" s="39" t="s">
        <v>19</v>
      </c>
    </row>
    <row r="337" spans="1:15" s="31" customFormat="1" ht="13.5" x14ac:dyDescent="0.25">
      <c r="A337" s="39" t="s">
        <v>8</v>
      </c>
      <c r="B337" s="39" t="s">
        <v>9</v>
      </c>
      <c r="C337" s="39" t="s">
        <v>625</v>
      </c>
      <c r="D337" s="32">
        <v>2028</v>
      </c>
      <c r="E337" s="39" t="s">
        <v>3</v>
      </c>
      <c r="F337" s="32">
        <v>1</v>
      </c>
      <c r="G337" s="33" t="s">
        <v>80</v>
      </c>
      <c r="H337" s="39" t="s">
        <v>79</v>
      </c>
      <c r="I337" s="32">
        <v>200</v>
      </c>
      <c r="J337" s="32">
        <v>10</v>
      </c>
      <c r="K337" s="32">
        <v>210</v>
      </c>
      <c r="L337" s="32">
        <v>15</v>
      </c>
      <c r="M337" s="39" t="s">
        <v>6</v>
      </c>
      <c r="N337" s="40">
        <v>25947</v>
      </c>
      <c r="O337" s="39" t="s">
        <v>7</v>
      </c>
    </row>
    <row r="338" spans="1:15" s="31" customFormat="1" ht="13.5" x14ac:dyDescent="0.25">
      <c r="A338" s="39" t="s">
        <v>8</v>
      </c>
      <c r="B338" s="39" t="s">
        <v>9</v>
      </c>
      <c r="C338" s="39" t="s">
        <v>230</v>
      </c>
      <c r="D338" s="32">
        <v>2028</v>
      </c>
      <c r="E338" s="39" t="s">
        <v>3</v>
      </c>
      <c r="F338" s="32">
        <v>2</v>
      </c>
      <c r="G338" s="33" t="s">
        <v>232</v>
      </c>
      <c r="H338" s="39" t="s">
        <v>231</v>
      </c>
      <c r="I338" s="32">
        <v>240</v>
      </c>
      <c r="J338" s="32">
        <v>10</v>
      </c>
      <c r="K338" s="32">
        <v>250</v>
      </c>
      <c r="L338" s="32">
        <v>15</v>
      </c>
      <c r="M338" s="39" t="s">
        <v>6</v>
      </c>
      <c r="N338" s="40">
        <v>27591</v>
      </c>
      <c r="O338" s="39" t="s">
        <v>7</v>
      </c>
    </row>
    <row r="339" spans="1:15" s="31" customFormat="1" ht="13.5" x14ac:dyDescent="0.25">
      <c r="A339" s="39" t="s">
        <v>8</v>
      </c>
      <c r="B339" s="39" t="s">
        <v>9</v>
      </c>
      <c r="C339" s="39" t="s">
        <v>233</v>
      </c>
      <c r="D339" s="32">
        <v>2028</v>
      </c>
      <c r="E339" s="39" t="s">
        <v>3</v>
      </c>
      <c r="F339" s="32">
        <v>2</v>
      </c>
      <c r="G339" s="33" t="s">
        <v>235</v>
      </c>
      <c r="H339" s="39" t="s">
        <v>234</v>
      </c>
      <c r="I339" s="32">
        <v>240</v>
      </c>
      <c r="J339" s="32">
        <v>10</v>
      </c>
      <c r="K339" s="32">
        <v>250</v>
      </c>
      <c r="L339" s="32">
        <v>15</v>
      </c>
      <c r="M339" s="39" t="s">
        <v>6</v>
      </c>
      <c r="N339" s="40">
        <v>27591</v>
      </c>
      <c r="O339" s="39" t="s">
        <v>7</v>
      </c>
    </row>
    <row r="340" spans="1:15" s="31" customFormat="1" ht="13.5" x14ac:dyDescent="0.25">
      <c r="A340" s="39" t="s">
        <v>8</v>
      </c>
      <c r="B340" s="39" t="s">
        <v>9</v>
      </c>
      <c r="C340" s="39" t="s">
        <v>221</v>
      </c>
      <c r="D340" s="32">
        <v>2028</v>
      </c>
      <c r="E340" s="39" t="s">
        <v>3</v>
      </c>
      <c r="F340" s="32">
        <v>1</v>
      </c>
      <c r="G340" s="33" t="s">
        <v>223</v>
      </c>
      <c r="H340" s="39" t="s">
        <v>222</v>
      </c>
      <c r="I340" s="32">
        <v>150</v>
      </c>
      <c r="J340" s="32">
        <v>10</v>
      </c>
      <c r="K340" s="32">
        <v>160</v>
      </c>
      <c r="L340" s="32">
        <v>15</v>
      </c>
      <c r="M340" s="39" t="s">
        <v>6</v>
      </c>
      <c r="N340" s="40">
        <v>17614.5</v>
      </c>
      <c r="O340" s="39" t="s">
        <v>7</v>
      </c>
    </row>
    <row r="341" spans="1:15" s="31" customFormat="1" ht="13.5" x14ac:dyDescent="0.25">
      <c r="A341" s="39" t="s">
        <v>8</v>
      </c>
      <c r="B341" s="39" t="s">
        <v>9</v>
      </c>
      <c r="C341" s="39" t="s">
        <v>211</v>
      </c>
      <c r="D341" s="32">
        <v>2028</v>
      </c>
      <c r="E341" s="39" t="s">
        <v>3</v>
      </c>
      <c r="F341" s="32">
        <v>1</v>
      </c>
      <c r="G341" s="33" t="s">
        <v>12</v>
      </c>
      <c r="H341" s="39" t="s">
        <v>11</v>
      </c>
      <c r="I341" s="32">
        <v>60</v>
      </c>
      <c r="J341" s="32">
        <v>10</v>
      </c>
      <c r="K341" s="32">
        <v>70</v>
      </c>
      <c r="L341" s="32">
        <v>15</v>
      </c>
      <c r="M341" s="39" t="s">
        <v>6</v>
      </c>
      <c r="N341" s="40">
        <v>8313</v>
      </c>
      <c r="O341" s="39" t="s">
        <v>7</v>
      </c>
    </row>
    <row r="342" spans="1:15" s="31" customFormat="1" ht="27" x14ac:dyDescent="0.25">
      <c r="A342" s="39" t="s">
        <v>8</v>
      </c>
      <c r="B342" s="39" t="s">
        <v>9</v>
      </c>
      <c r="C342" s="39" t="s">
        <v>252</v>
      </c>
      <c r="D342" s="32">
        <v>2028</v>
      </c>
      <c r="E342" s="39" t="s">
        <v>3</v>
      </c>
      <c r="F342" s="32">
        <v>1</v>
      </c>
      <c r="G342" s="33" t="s">
        <v>196</v>
      </c>
      <c r="H342" s="39" t="s">
        <v>195</v>
      </c>
      <c r="I342" s="32">
        <v>65</v>
      </c>
      <c r="J342" s="32">
        <v>10</v>
      </c>
      <c r="K342" s="32">
        <v>75</v>
      </c>
      <c r="L342" s="32">
        <v>15</v>
      </c>
      <c r="M342" s="39" t="s">
        <v>6</v>
      </c>
      <c r="N342" s="40">
        <v>7402.5</v>
      </c>
      <c r="O342" s="39" t="s">
        <v>7</v>
      </c>
    </row>
    <row r="343" spans="1:15" s="31" customFormat="1" ht="13.5" x14ac:dyDescent="0.25">
      <c r="A343" s="39" t="s">
        <v>8</v>
      </c>
      <c r="B343" s="39" t="s">
        <v>9</v>
      </c>
      <c r="C343" s="39" t="s">
        <v>253</v>
      </c>
      <c r="D343" s="32">
        <v>2028</v>
      </c>
      <c r="E343" s="39" t="s">
        <v>3</v>
      </c>
      <c r="F343" s="32">
        <v>1</v>
      </c>
      <c r="G343" s="33" t="s">
        <v>86</v>
      </c>
      <c r="H343" s="39" t="s">
        <v>85</v>
      </c>
      <c r="I343" s="32">
        <v>90</v>
      </c>
      <c r="J343" s="32">
        <v>10</v>
      </c>
      <c r="K343" s="32">
        <v>100</v>
      </c>
      <c r="L343" s="32">
        <v>15</v>
      </c>
      <c r="M343" s="39" t="s">
        <v>6</v>
      </c>
      <c r="N343" s="40">
        <v>10869</v>
      </c>
      <c r="O343" s="39" t="s">
        <v>7</v>
      </c>
    </row>
    <row r="344" spans="1:15" s="31" customFormat="1" ht="27" x14ac:dyDescent="0.25">
      <c r="A344" s="39" t="s">
        <v>345</v>
      </c>
      <c r="B344" s="39" t="s">
        <v>346</v>
      </c>
      <c r="C344" s="39" t="s">
        <v>723</v>
      </c>
      <c r="D344" s="32">
        <v>2028</v>
      </c>
      <c r="E344" s="39" t="s">
        <v>3</v>
      </c>
      <c r="F344" s="32">
        <v>2</v>
      </c>
      <c r="G344" s="33" t="s">
        <v>725</v>
      </c>
      <c r="H344" s="39" t="s">
        <v>724</v>
      </c>
      <c r="I344" s="32">
        <v>120</v>
      </c>
      <c r="J344" s="32">
        <v>10</v>
      </c>
      <c r="K344" s="32">
        <v>130</v>
      </c>
      <c r="L344" s="32">
        <v>15</v>
      </c>
      <c r="M344" s="39" t="s">
        <v>6</v>
      </c>
      <c r="N344" s="40">
        <v>15873</v>
      </c>
      <c r="O344" s="39" t="s">
        <v>7</v>
      </c>
    </row>
    <row r="345" spans="1:15" s="31" customFormat="1" ht="27" x14ac:dyDescent="0.25">
      <c r="A345" s="39" t="s">
        <v>147</v>
      </c>
      <c r="B345" s="39" t="s">
        <v>148</v>
      </c>
      <c r="C345" s="39" t="s">
        <v>713</v>
      </c>
      <c r="D345" s="32">
        <v>2028</v>
      </c>
      <c r="E345" s="39" t="s">
        <v>3</v>
      </c>
      <c r="F345" s="32">
        <v>1</v>
      </c>
      <c r="G345" s="33" t="s">
        <v>335</v>
      </c>
      <c r="H345" s="39" t="s">
        <v>334</v>
      </c>
      <c r="I345" s="32">
        <v>116</v>
      </c>
      <c r="J345" s="32">
        <v>10</v>
      </c>
      <c r="K345" s="32">
        <v>126</v>
      </c>
      <c r="L345" s="32">
        <v>15</v>
      </c>
      <c r="M345" s="39" t="s">
        <v>6</v>
      </c>
      <c r="N345" s="40">
        <v>13723.8</v>
      </c>
      <c r="O345" s="39" t="s">
        <v>7</v>
      </c>
    </row>
    <row r="346" spans="1:15" s="31" customFormat="1" ht="27" x14ac:dyDescent="0.25">
      <c r="A346" s="39" t="s">
        <v>147</v>
      </c>
      <c r="B346" s="39" t="s">
        <v>148</v>
      </c>
      <c r="C346" s="39" t="s">
        <v>684</v>
      </c>
      <c r="D346" s="32">
        <v>2028</v>
      </c>
      <c r="E346" s="39" t="s">
        <v>3</v>
      </c>
      <c r="F346" s="32">
        <v>2</v>
      </c>
      <c r="G346" s="33" t="s">
        <v>151</v>
      </c>
      <c r="H346" s="39" t="s">
        <v>150</v>
      </c>
      <c r="I346" s="32">
        <v>76</v>
      </c>
      <c r="J346" s="32">
        <v>10</v>
      </c>
      <c r="K346" s="32">
        <v>86</v>
      </c>
      <c r="L346" s="32">
        <v>15</v>
      </c>
      <c r="M346" s="39" t="s">
        <v>6</v>
      </c>
      <c r="N346" s="40">
        <v>11225.4</v>
      </c>
      <c r="O346" s="39" t="s">
        <v>7</v>
      </c>
    </row>
    <row r="347" spans="1:15" s="31" customFormat="1" ht="13.5" x14ac:dyDescent="0.25">
      <c r="A347" s="39" t="s">
        <v>147</v>
      </c>
      <c r="B347" s="39" t="s">
        <v>148</v>
      </c>
      <c r="C347" s="39" t="s">
        <v>710</v>
      </c>
      <c r="D347" s="32">
        <v>2028</v>
      </c>
      <c r="E347" s="39" t="s">
        <v>3</v>
      </c>
      <c r="F347" s="32">
        <v>1</v>
      </c>
      <c r="G347" s="33" t="s">
        <v>551</v>
      </c>
      <c r="H347" s="39" t="s">
        <v>550</v>
      </c>
      <c r="I347" s="32">
        <v>120</v>
      </c>
      <c r="J347" s="32">
        <v>10</v>
      </c>
      <c r="K347" s="32">
        <v>130</v>
      </c>
      <c r="L347" s="32">
        <v>15</v>
      </c>
      <c r="M347" s="39" t="s">
        <v>6</v>
      </c>
      <c r="N347" s="40">
        <v>14163</v>
      </c>
      <c r="O347" s="39" t="s">
        <v>7</v>
      </c>
    </row>
    <row r="348" spans="1:15" s="31" customFormat="1" ht="27" x14ac:dyDescent="0.25">
      <c r="A348" s="39" t="s">
        <v>147</v>
      </c>
      <c r="B348" s="39" t="s">
        <v>148</v>
      </c>
      <c r="C348" s="39" t="s">
        <v>726</v>
      </c>
      <c r="D348" s="32">
        <v>2028</v>
      </c>
      <c r="E348" s="39" t="s">
        <v>3</v>
      </c>
      <c r="F348" s="32">
        <v>1</v>
      </c>
      <c r="G348" s="33" t="s">
        <v>155</v>
      </c>
      <c r="H348" s="39" t="s">
        <v>154</v>
      </c>
      <c r="I348" s="32">
        <v>60</v>
      </c>
      <c r="J348" s="32">
        <v>10</v>
      </c>
      <c r="K348" s="32">
        <v>70</v>
      </c>
      <c r="L348" s="32">
        <v>15</v>
      </c>
      <c r="M348" s="39" t="s">
        <v>6</v>
      </c>
      <c r="N348" s="40">
        <v>7575</v>
      </c>
      <c r="O348" s="39" t="s">
        <v>7</v>
      </c>
    </row>
    <row r="349" spans="1:15" s="31" customFormat="1" ht="13.5" x14ac:dyDescent="0.25">
      <c r="A349" s="39" t="s">
        <v>147</v>
      </c>
      <c r="B349" s="39" t="s">
        <v>148</v>
      </c>
      <c r="C349" s="39" t="s">
        <v>711</v>
      </c>
      <c r="D349" s="32">
        <v>2028</v>
      </c>
      <c r="E349" s="39" t="s">
        <v>3</v>
      </c>
      <c r="F349" s="32">
        <v>2</v>
      </c>
      <c r="G349" s="33" t="s">
        <v>555</v>
      </c>
      <c r="H349" s="39" t="s">
        <v>554</v>
      </c>
      <c r="I349" s="32">
        <v>50</v>
      </c>
      <c r="J349" s="32">
        <v>10</v>
      </c>
      <c r="K349" s="32">
        <v>60</v>
      </c>
      <c r="L349" s="32">
        <v>15</v>
      </c>
      <c r="M349" s="39" t="s">
        <v>6</v>
      </c>
      <c r="N349" s="40">
        <v>6529.5</v>
      </c>
      <c r="O349" s="39" t="s">
        <v>7</v>
      </c>
    </row>
    <row r="350" spans="1:15" s="31" customFormat="1" ht="13.5" x14ac:dyDescent="0.25">
      <c r="A350" s="39" t="s">
        <v>147</v>
      </c>
      <c r="B350" s="39" t="s">
        <v>148</v>
      </c>
      <c r="C350" s="39" t="s">
        <v>712</v>
      </c>
      <c r="D350" s="32">
        <v>2028</v>
      </c>
      <c r="E350" s="39" t="s">
        <v>3</v>
      </c>
      <c r="F350" s="32">
        <v>2</v>
      </c>
      <c r="G350" s="33" t="s">
        <v>555</v>
      </c>
      <c r="H350" s="39" t="s">
        <v>554</v>
      </c>
      <c r="I350" s="32">
        <v>50</v>
      </c>
      <c r="J350" s="32">
        <v>10</v>
      </c>
      <c r="K350" s="32">
        <v>60</v>
      </c>
      <c r="L350" s="32">
        <v>15</v>
      </c>
      <c r="M350" s="39" t="s">
        <v>6</v>
      </c>
      <c r="N350" s="40">
        <v>6529.5</v>
      </c>
      <c r="O350" s="39" t="s">
        <v>7</v>
      </c>
    </row>
    <row r="351" spans="1:15" s="31" customFormat="1" ht="27" x14ac:dyDescent="0.25">
      <c r="A351" s="39" t="s">
        <v>147</v>
      </c>
      <c r="B351" s="39" t="s">
        <v>148</v>
      </c>
      <c r="C351" s="39" t="s">
        <v>717</v>
      </c>
      <c r="D351" s="32">
        <v>2028</v>
      </c>
      <c r="E351" s="39" t="s">
        <v>3</v>
      </c>
      <c r="F351" s="32">
        <v>1</v>
      </c>
      <c r="G351" s="33" t="s">
        <v>572</v>
      </c>
      <c r="H351" s="39" t="s">
        <v>571</v>
      </c>
      <c r="I351" s="32">
        <v>50</v>
      </c>
      <c r="J351" s="32">
        <v>10</v>
      </c>
      <c r="K351" s="32">
        <v>60</v>
      </c>
      <c r="L351" s="32">
        <v>15</v>
      </c>
      <c r="M351" s="39" t="s">
        <v>6</v>
      </c>
      <c r="N351" s="40">
        <v>7189.5</v>
      </c>
      <c r="O351" s="39" t="s">
        <v>7</v>
      </c>
    </row>
    <row r="352" spans="1:15" s="31" customFormat="1" ht="27" x14ac:dyDescent="0.25">
      <c r="A352" s="39" t="s">
        <v>147</v>
      </c>
      <c r="B352" s="39" t="s">
        <v>148</v>
      </c>
      <c r="C352" s="39" t="s">
        <v>718</v>
      </c>
      <c r="D352" s="32">
        <v>2028</v>
      </c>
      <c r="E352" s="39" t="s">
        <v>3</v>
      </c>
      <c r="F352" s="32">
        <v>1</v>
      </c>
      <c r="G352" s="33" t="s">
        <v>572</v>
      </c>
      <c r="H352" s="39" t="s">
        <v>571</v>
      </c>
      <c r="I352" s="32">
        <v>50</v>
      </c>
      <c r="J352" s="32">
        <v>10</v>
      </c>
      <c r="K352" s="32">
        <v>60</v>
      </c>
      <c r="L352" s="32">
        <v>15</v>
      </c>
      <c r="M352" s="39" t="s">
        <v>6</v>
      </c>
      <c r="N352" s="40">
        <v>7189.5</v>
      </c>
      <c r="O352" s="39" t="s">
        <v>7</v>
      </c>
    </row>
    <row r="353" spans="1:15" s="31" customFormat="1" ht="13.5" x14ac:dyDescent="0.25">
      <c r="A353" s="39" t="s">
        <v>147</v>
      </c>
      <c r="B353" s="39" t="s">
        <v>148</v>
      </c>
      <c r="C353" s="39" t="s">
        <v>714</v>
      </c>
      <c r="D353" s="32">
        <v>2028</v>
      </c>
      <c r="E353" s="39" t="s">
        <v>3</v>
      </c>
      <c r="F353" s="32">
        <v>1</v>
      </c>
      <c r="G353" s="33" t="s">
        <v>565</v>
      </c>
      <c r="H353" s="39" t="s">
        <v>564</v>
      </c>
      <c r="I353" s="32">
        <v>75</v>
      </c>
      <c r="J353" s="32">
        <v>10</v>
      </c>
      <c r="K353" s="32">
        <v>85</v>
      </c>
      <c r="L353" s="32">
        <v>15</v>
      </c>
      <c r="M353" s="39" t="s">
        <v>6</v>
      </c>
      <c r="N353" s="40">
        <v>10290.75</v>
      </c>
      <c r="O353" s="39" t="s">
        <v>7</v>
      </c>
    </row>
    <row r="354" spans="1:15" s="31" customFormat="1" ht="13.5" x14ac:dyDescent="0.25">
      <c r="A354" s="39" t="s">
        <v>147</v>
      </c>
      <c r="B354" s="39" t="s">
        <v>148</v>
      </c>
      <c r="C354" s="39" t="s">
        <v>716</v>
      </c>
      <c r="D354" s="32">
        <v>2028</v>
      </c>
      <c r="E354" s="39" t="s">
        <v>3</v>
      </c>
      <c r="F354" s="32">
        <v>1</v>
      </c>
      <c r="G354" s="33" t="s">
        <v>569</v>
      </c>
      <c r="H354" s="39" t="s">
        <v>568</v>
      </c>
      <c r="I354" s="32">
        <v>55</v>
      </c>
      <c r="J354" s="32">
        <v>10</v>
      </c>
      <c r="K354" s="32">
        <v>65</v>
      </c>
      <c r="L354" s="32">
        <v>15</v>
      </c>
      <c r="M354" s="39" t="s">
        <v>6</v>
      </c>
      <c r="N354" s="40">
        <v>7809.75</v>
      </c>
      <c r="O354" s="39" t="s">
        <v>7</v>
      </c>
    </row>
    <row r="355" spans="1:15" s="31" customFormat="1" ht="13.5" x14ac:dyDescent="0.25">
      <c r="A355" s="39" t="s">
        <v>147</v>
      </c>
      <c r="B355" s="39" t="s">
        <v>148</v>
      </c>
      <c r="C355" s="39" t="s">
        <v>715</v>
      </c>
      <c r="D355" s="32">
        <v>2028</v>
      </c>
      <c r="E355" s="39" t="s">
        <v>3</v>
      </c>
      <c r="F355" s="32">
        <v>2</v>
      </c>
      <c r="G355" s="33" t="s">
        <v>338</v>
      </c>
      <c r="H355" s="39" t="s">
        <v>337</v>
      </c>
      <c r="I355" s="32">
        <v>240</v>
      </c>
      <c r="J355" s="32">
        <v>10</v>
      </c>
      <c r="K355" s="32">
        <v>250</v>
      </c>
      <c r="L355" s="32">
        <v>15</v>
      </c>
      <c r="M355" s="39" t="s">
        <v>6</v>
      </c>
      <c r="N355" s="40">
        <v>33675</v>
      </c>
      <c r="O355" s="39" t="s">
        <v>7</v>
      </c>
    </row>
    <row r="356" spans="1:15" s="31" customFormat="1" ht="27" x14ac:dyDescent="0.25">
      <c r="A356" s="39" t="s">
        <v>289</v>
      </c>
      <c r="B356" s="39" t="s">
        <v>290</v>
      </c>
      <c r="C356" s="39" t="s">
        <v>697</v>
      </c>
      <c r="D356" s="32">
        <v>2028</v>
      </c>
      <c r="E356" s="39" t="s">
        <v>125</v>
      </c>
      <c r="F356" s="32">
        <v>3</v>
      </c>
      <c r="G356" s="33" t="s">
        <v>91</v>
      </c>
      <c r="H356" s="39" t="s">
        <v>90</v>
      </c>
      <c r="I356" s="32">
        <v>230</v>
      </c>
      <c r="J356" s="32">
        <v>10</v>
      </c>
      <c r="K356" s="32">
        <v>240</v>
      </c>
      <c r="L356" s="32">
        <v>40</v>
      </c>
      <c r="M356" s="39" t="s">
        <v>6</v>
      </c>
      <c r="N356" s="40">
        <v>43200</v>
      </c>
      <c r="O356" s="39" t="s">
        <v>19</v>
      </c>
    </row>
    <row r="357" spans="1:15" s="31" customFormat="1" ht="27" x14ac:dyDescent="0.25">
      <c r="A357" s="39" t="s">
        <v>289</v>
      </c>
      <c r="B357" s="39" t="s">
        <v>290</v>
      </c>
      <c r="C357" s="39" t="s">
        <v>700</v>
      </c>
      <c r="D357" s="32">
        <v>2028</v>
      </c>
      <c r="E357" s="39" t="s">
        <v>125</v>
      </c>
      <c r="F357" s="32">
        <v>2</v>
      </c>
      <c r="G357" s="33" t="s">
        <v>209</v>
      </c>
      <c r="H357" s="39" t="s">
        <v>208</v>
      </c>
      <c r="I357" s="32">
        <v>60</v>
      </c>
      <c r="J357" s="32">
        <v>10</v>
      </c>
      <c r="K357" s="32">
        <v>70</v>
      </c>
      <c r="L357" s="32">
        <v>40</v>
      </c>
      <c r="M357" s="39" t="s">
        <v>6</v>
      </c>
      <c r="N357" s="40">
        <v>12600</v>
      </c>
      <c r="O357" s="39" t="s">
        <v>19</v>
      </c>
    </row>
    <row r="358" spans="1:15" s="31" customFormat="1" ht="27" x14ac:dyDescent="0.25">
      <c r="A358" s="39" t="s">
        <v>289</v>
      </c>
      <c r="B358" s="39" t="s">
        <v>290</v>
      </c>
      <c r="C358" s="39" t="s">
        <v>692</v>
      </c>
      <c r="D358" s="32">
        <v>2028</v>
      </c>
      <c r="E358" s="39" t="s">
        <v>125</v>
      </c>
      <c r="F358" s="32">
        <v>1</v>
      </c>
      <c r="G358" s="33" t="s">
        <v>226</v>
      </c>
      <c r="H358" s="39" t="s">
        <v>225</v>
      </c>
      <c r="I358" s="32">
        <v>100</v>
      </c>
      <c r="J358" s="32">
        <v>10</v>
      </c>
      <c r="K358" s="32">
        <v>110</v>
      </c>
      <c r="L358" s="32">
        <v>40</v>
      </c>
      <c r="M358" s="39" t="s">
        <v>6</v>
      </c>
      <c r="N358" s="40">
        <v>19800</v>
      </c>
      <c r="O358" s="39" t="s">
        <v>19</v>
      </c>
    </row>
    <row r="359" spans="1:15" s="31" customFormat="1" ht="27" x14ac:dyDescent="0.25">
      <c r="A359" s="39" t="s">
        <v>289</v>
      </c>
      <c r="B359" s="39" t="s">
        <v>290</v>
      </c>
      <c r="C359" s="39" t="s">
        <v>693</v>
      </c>
      <c r="D359" s="32">
        <v>2028</v>
      </c>
      <c r="E359" s="39" t="s">
        <v>125</v>
      </c>
      <c r="F359" s="32">
        <v>1</v>
      </c>
      <c r="G359" s="33" t="s">
        <v>695</v>
      </c>
      <c r="H359" s="39" t="s">
        <v>694</v>
      </c>
      <c r="I359" s="32">
        <v>110</v>
      </c>
      <c r="J359" s="32">
        <v>10</v>
      </c>
      <c r="K359" s="32">
        <v>120</v>
      </c>
      <c r="L359" s="32">
        <v>40</v>
      </c>
      <c r="M359" s="39" t="s">
        <v>6</v>
      </c>
      <c r="N359" s="40">
        <v>21600</v>
      </c>
      <c r="O359" s="39" t="s">
        <v>19</v>
      </c>
    </row>
    <row r="360" spans="1:15" s="31" customFormat="1" ht="27" x14ac:dyDescent="0.25">
      <c r="A360" s="39" t="s">
        <v>289</v>
      </c>
      <c r="B360" s="39" t="s">
        <v>290</v>
      </c>
      <c r="C360" s="39" t="s">
        <v>685</v>
      </c>
      <c r="D360" s="32">
        <v>2028</v>
      </c>
      <c r="E360" s="39" t="s">
        <v>125</v>
      </c>
      <c r="F360" s="32">
        <v>1</v>
      </c>
      <c r="G360" s="33" t="s">
        <v>12</v>
      </c>
      <c r="H360" s="39" t="s">
        <v>11</v>
      </c>
      <c r="I360" s="32">
        <v>60</v>
      </c>
      <c r="J360" s="32">
        <v>10</v>
      </c>
      <c r="K360" s="32">
        <v>70</v>
      </c>
      <c r="L360" s="32">
        <v>40</v>
      </c>
      <c r="M360" s="39" t="s">
        <v>6</v>
      </c>
      <c r="N360" s="40">
        <v>12600</v>
      </c>
      <c r="O360" s="39" t="s">
        <v>19</v>
      </c>
    </row>
    <row r="361" spans="1:15" s="31" customFormat="1" ht="27" x14ac:dyDescent="0.25">
      <c r="A361" s="39" t="s">
        <v>289</v>
      </c>
      <c r="B361" s="39" t="s">
        <v>290</v>
      </c>
      <c r="C361" s="39" t="s">
        <v>689</v>
      </c>
      <c r="D361" s="32">
        <v>2028</v>
      </c>
      <c r="E361" s="39" t="s">
        <v>125</v>
      </c>
      <c r="F361" s="32">
        <v>3</v>
      </c>
      <c r="G361" s="33" t="s">
        <v>691</v>
      </c>
      <c r="H361" s="39" t="s">
        <v>690</v>
      </c>
      <c r="I361" s="32">
        <v>150</v>
      </c>
      <c r="J361" s="32">
        <v>10</v>
      </c>
      <c r="K361" s="32">
        <v>160</v>
      </c>
      <c r="L361" s="32">
        <v>40</v>
      </c>
      <c r="M361" s="39" t="s">
        <v>6</v>
      </c>
      <c r="N361" s="40">
        <v>28800</v>
      </c>
      <c r="O361" s="39" t="s">
        <v>19</v>
      </c>
    </row>
    <row r="362" spans="1:15" s="31" customFormat="1" ht="27" x14ac:dyDescent="0.25">
      <c r="A362" s="39" t="s">
        <v>289</v>
      </c>
      <c r="B362" s="39" t="s">
        <v>290</v>
      </c>
      <c r="C362" s="39" t="s">
        <v>686</v>
      </c>
      <c r="D362" s="32">
        <v>2028</v>
      </c>
      <c r="E362" s="39" t="s">
        <v>125</v>
      </c>
      <c r="F362" s="32">
        <v>3</v>
      </c>
      <c r="G362" s="33" t="s">
        <v>688</v>
      </c>
      <c r="H362" s="39" t="s">
        <v>687</v>
      </c>
      <c r="I362" s="32">
        <v>325</v>
      </c>
      <c r="J362" s="32">
        <v>10</v>
      </c>
      <c r="K362" s="32">
        <v>335</v>
      </c>
      <c r="L362" s="32">
        <v>40</v>
      </c>
      <c r="M362" s="39" t="s">
        <v>6</v>
      </c>
      <c r="N362" s="40">
        <v>60300</v>
      </c>
      <c r="O362" s="39" t="s">
        <v>19</v>
      </c>
    </row>
    <row r="363" spans="1:15" s="31" customFormat="1" ht="27" x14ac:dyDescent="0.25">
      <c r="A363" s="39" t="s">
        <v>289</v>
      </c>
      <c r="B363" s="39" t="s">
        <v>290</v>
      </c>
      <c r="C363" s="39" t="s">
        <v>702</v>
      </c>
      <c r="D363" s="32">
        <v>2028</v>
      </c>
      <c r="E363" s="39" t="s">
        <v>125</v>
      </c>
      <c r="F363" s="32">
        <v>3</v>
      </c>
      <c r="G363" s="33" t="s">
        <v>704</v>
      </c>
      <c r="H363" s="39" t="s">
        <v>703</v>
      </c>
      <c r="I363" s="32">
        <v>200</v>
      </c>
      <c r="J363" s="32">
        <v>10</v>
      </c>
      <c r="K363" s="32">
        <v>210</v>
      </c>
      <c r="L363" s="32">
        <v>40</v>
      </c>
      <c r="M363" s="39" t="s">
        <v>6</v>
      </c>
      <c r="N363" s="40">
        <v>37800</v>
      </c>
      <c r="O363" s="39" t="s">
        <v>19</v>
      </c>
    </row>
    <row r="364" spans="1:15" s="31" customFormat="1" ht="27" x14ac:dyDescent="0.25">
      <c r="A364" s="39" t="s">
        <v>289</v>
      </c>
      <c r="B364" s="39" t="s">
        <v>290</v>
      </c>
      <c r="C364" s="39" t="s">
        <v>696</v>
      </c>
      <c r="D364" s="32">
        <v>2028</v>
      </c>
      <c r="E364" s="39" t="s">
        <v>125</v>
      </c>
      <c r="F364" s="32">
        <v>1</v>
      </c>
      <c r="G364" s="33" t="s">
        <v>74</v>
      </c>
      <c r="H364" s="39" t="s">
        <v>73</v>
      </c>
      <c r="I364" s="32">
        <v>280</v>
      </c>
      <c r="J364" s="32">
        <v>10</v>
      </c>
      <c r="K364" s="32">
        <v>290</v>
      </c>
      <c r="L364" s="32">
        <v>40</v>
      </c>
      <c r="M364" s="39" t="s">
        <v>6</v>
      </c>
      <c r="N364" s="40">
        <v>52200</v>
      </c>
      <c r="O364" s="39" t="s">
        <v>19</v>
      </c>
    </row>
    <row r="365" spans="1:15" s="31" customFormat="1" ht="40.5" x14ac:dyDescent="0.25">
      <c r="A365" s="39" t="s">
        <v>92</v>
      </c>
      <c r="B365" s="39" t="s">
        <v>93</v>
      </c>
      <c r="C365" s="39" t="s">
        <v>647</v>
      </c>
      <c r="D365" s="32">
        <v>2028</v>
      </c>
      <c r="E365" s="39" t="s">
        <v>3</v>
      </c>
      <c r="F365" s="32">
        <v>2</v>
      </c>
      <c r="G365" s="33" t="s">
        <v>96</v>
      </c>
      <c r="H365" s="39" t="s">
        <v>95</v>
      </c>
      <c r="I365" s="32">
        <v>100</v>
      </c>
      <c r="J365" s="32">
        <v>10</v>
      </c>
      <c r="K365" s="32">
        <v>110</v>
      </c>
      <c r="L365" s="32">
        <v>15</v>
      </c>
      <c r="M365" s="39" t="s">
        <v>6</v>
      </c>
      <c r="N365" s="40">
        <v>11967</v>
      </c>
      <c r="O365" s="39" t="s">
        <v>19</v>
      </c>
    </row>
    <row r="366" spans="1:15" s="31" customFormat="1" ht="13.5" x14ac:dyDescent="0.25">
      <c r="A366" s="39" t="s">
        <v>92</v>
      </c>
      <c r="B366" s="39" t="s">
        <v>93</v>
      </c>
      <c r="C366" s="39" t="s">
        <v>249</v>
      </c>
      <c r="D366" s="32">
        <v>2028</v>
      </c>
      <c r="E366" s="39" t="s">
        <v>3</v>
      </c>
      <c r="F366" s="32">
        <v>1</v>
      </c>
      <c r="G366" s="33" t="s">
        <v>251</v>
      </c>
      <c r="H366" s="39" t="s">
        <v>250</v>
      </c>
      <c r="I366" s="32">
        <v>100</v>
      </c>
      <c r="J366" s="32">
        <v>10</v>
      </c>
      <c r="K366" s="32">
        <v>110</v>
      </c>
      <c r="L366" s="32">
        <v>15</v>
      </c>
      <c r="M366" s="39" t="s">
        <v>6</v>
      </c>
      <c r="N366" s="40">
        <v>10857</v>
      </c>
      <c r="O366" s="39" t="s">
        <v>19</v>
      </c>
    </row>
    <row r="367" spans="1:15" s="31" customFormat="1" ht="27" x14ac:dyDescent="0.25">
      <c r="A367" s="39" t="s">
        <v>92</v>
      </c>
      <c r="B367" s="39" t="s">
        <v>93</v>
      </c>
      <c r="C367" s="39" t="s">
        <v>214</v>
      </c>
      <c r="D367" s="32">
        <v>2028</v>
      </c>
      <c r="E367" s="39" t="s">
        <v>3</v>
      </c>
      <c r="F367" s="32">
        <v>1</v>
      </c>
      <c r="G367" s="33" t="s">
        <v>216</v>
      </c>
      <c r="H367" s="39" t="s">
        <v>215</v>
      </c>
      <c r="I367" s="32">
        <v>100</v>
      </c>
      <c r="J367" s="32">
        <v>10</v>
      </c>
      <c r="K367" s="32">
        <v>110</v>
      </c>
      <c r="L367" s="32">
        <v>15</v>
      </c>
      <c r="M367" s="39" t="s">
        <v>6</v>
      </c>
      <c r="N367" s="40">
        <v>10857</v>
      </c>
      <c r="O367" s="39" t="s">
        <v>19</v>
      </c>
    </row>
    <row r="368" spans="1:15" s="31" customFormat="1" ht="40.5" x14ac:dyDescent="0.25">
      <c r="A368" s="39" t="s">
        <v>92</v>
      </c>
      <c r="B368" s="39" t="s">
        <v>93</v>
      </c>
      <c r="C368" s="39" t="s">
        <v>646</v>
      </c>
      <c r="D368" s="32">
        <v>2028</v>
      </c>
      <c r="E368" s="39" t="s">
        <v>3</v>
      </c>
      <c r="F368" s="32">
        <v>1</v>
      </c>
      <c r="G368" s="33" t="s">
        <v>459</v>
      </c>
      <c r="H368" s="39" t="s">
        <v>458</v>
      </c>
      <c r="I368" s="32">
        <v>180</v>
      </c>
      <c r="J368" s="32">
        <v>10</v>
      </c>
      <c r="K368" s="32">
        <v>190</v>
      </c>
      <c r="L368" s="32">
        <v>15</v>
      </c>
      <c r="M368" s="39" t="s">
        <v>6</v>
      </c>
      <c r="N368" s="40">
        <v>18753</v>
      </c>
      <c r="O368" s="39" t="s">
        <v>19</v>
      </c>
    </row>
    <row r="369" spans="1:15" s="31" customFormat="1" ht="13.5" x14ac:dyDescent="0.25">
      <c r="A369" s="39" t="s">
        <v>92</v>
      </c>
      <c r="B369" s="39" t="s">
        <v>93</v>
      </c>
      <c r="C369" s="39" t="s">
        <v>701</v>
      </c>
      <c r="D369" s="32">
        <v>2028</v>
      </c>
      <c r="E369" s="39" t="s">
        <v>3</v>
      </c>
      <c r="F369" s="32">
        <v>1</v>
      </c>
      <c r="G369" s="33" t="s">
        <v>537</v>
      </c>
      <c r="H369" s="39" t="s">
        <v>536</v>
      </c>
      <c r="I369" s="32">
        <v>125</v>
      </c>
      <c r="J369" s="32">
        <v>10</v>
      </c>
      <c r="K369" s="32">
        <v>135</v>
      </c>
      <c r="L369" s="32">
        <v>15</v>
      </c>
      <c r="M369" s="39" t="s">
        <v>142</v>
      </c>
      <c r="N369" s="40">
        <v>14712</v>
      </c>
      <c r="O369" s="39" t="s">
        <v>19</v>
      </c>
    </row>
    <row r="370" spans="1:15" s="31" customFormat="1" ht="13.5" x14ac:dyDescent="0.25">
      <c r="A370" s="39" t="s">
        <v>92</v>
      </c>
      <c r="B370" s="39" t="s">
        <v>93</v>
      </c>
      <c r="C370" s="39" t="s">
        <v>728</v>
      </c>
      <c r="D370" s="32">
        <v>2028</v>
      </c>
      <c r="E370" s="39" t="s">
        <v>3</v>
      </c>
      <c r="F370" s="32">
        <v>1</v>
      </c>
      <c r="G370" s="33" t="s">
        <v>588</v>
      </c>
      <c r="H370" s="39" t="s">
        <v>587</v>
      </c>
      <c r="I370" s="32">
        <v>150</v>
      </c>
      <c r="J370" s="32">
        <v>10</v>
      </c>
      <c r="K370" s="32">
        <v>160</v>
      </c>
      <c r="L370" s="32">
        <v>15</v>
      </c>
      <c r="M370" s="39" t="s">
        <v>142</v>
      </c>
      <c r="N370" s="40">
        <v>19594.5</v>
      </c>
      <c r="O370" s="39" t="s">
        <v>19</v>
      </c>
    </row>
    <row r="371" spans="1:15" s="31" customFormat="1" ht="27" x14ac:dyDescent="0.25">
      <c r="A371" s="39" t="s">
        <v>92</v>
      </c>
      <c r="B371" s="39" t="s">
        <v>93</v>
      </c>
      <c r="C371" s="39" t="s">
        <v>678</v>
      </c>
      <c r="D371" s="32">
        <v>2028</v>
      </c>
      <c r="E371" s="39" t="s">
        <v>3</v>
      </c>
      <c r="F371" s="32">
        <v>1</v>
      </c>
      <c r="G371" s="33" t="s">
        <v>505</v>
      </c>
      <c r="H371" s="39" t="s">
        <v>504</v>
      </c>
      <c r="I371" s="32">
        <v>120</v>
      </c>
      <c r="J371" s="32">
        <v>10</v>
      </c>
      <c r="K371" s="32">
        <v>130</v>
      </c>
      <c r="L371" s="32">
        <v>15</v>
      </c>
      <c r="M371" s="39" t="s">
        <v>142</v>
      </c>
      <c r="N371" s="40">
        <v>14289</v>
      </c>
      <c r="O371" s="39" t="s">
        <v>19</v>
      </c>
    </row>
    <row r="372" spans="1:15" s="31" customFormat="1" ht="13.5" x14ac:dyDescent="0.25">
      <c r="A372" s="39" t="s">
        <v>92</v>
      </c>
      <c r="B372" s="39" t="s">
        <v>93</v>
      </c>
      <c r="C372" s="39" t="s">
        <v>677</v>
      </c>
      <c r="D372" s="32">
        <v>2028</v>
      </c>
      <c r="E372" s="39" t="s">
        <v>3</v>
      </c>
      <c r="F372" s="32">
        <v>1</v>
      </c>
      <c r="G372" s="33" t="s">
        <v>141</v>
      </c>
      <c r="H372" s="39" t="s">
        <v>140</v>
      </c>
      <c r="I372" s="32">
        <v>150</v>
      </c>
      <c r="J372" s="32">
        <v>10</v>
      </c>
      <c r="K372" s="32">
        <v>160</v>
      </c>
      <c r="L372" s="32">
        <v>15</v>
      </c>
      <c r="M372" s="39" t="s">
        <v>142</v>
      </c>
      <c r="N372" s="40">
        <v>19302</v>
      </c>
      <c r="O372" s="39" t="s">
        <v>19</v>
      </c>
    </row>
    <row r="373" spans="1:15" s="31" customFormat="1" ht="27" x14ac:dyDescent="0.25">
      <c r="A373" s="39" t="s">
        <v>92</v>
      </c>
      <c r="B373" s="39" t="s">
        <v>93</v>
      </c>
      <c r="C373" s="39" t="s">
        <v>751</v>
      </c>
      <c r="D373" s="32">
        <v>2028</v>
      </c>
      <c r="E373" s="39" t="s">
        <v>125</v>
      </c>
      <c r="F373" s="32">
        <v>1</v>
      </c>
      <c r="G373" s="33" t="s">
        <v>804</v>
      </c>
      <c r="H373" s="39" t="s">
        <v>742</v>
      </c>
      <c r="I373" s="32">
        <v>100</v>
      </c>
      <c r="J373" s="32">
        <v>10</v>
      </c>
      <c r="K373" s="32">
        <v>110</v>
      </c>
      <c r="L373" s="32">
        <v>40</v>
      </c>
      <c r="M373" s="39" t="s">
        <v>6</v>
      </c>
      <c r="N373" s="40">
        <v>19800</v>
      </c>
      <c r="O373" s="39" t="s">
        <v>19</v>
      </c>
    </row>
    <row r="374" spans="1:15" s="31" customFormat="1" ht="27" x14ac:dyDescent="0.25">
      <c r="A374" s="39" t="s">
        <v>276</v>
      </c>
      <c r="B374" s="39" t="s">
        <v>277</v>
      </c>
      <c r="C374" s="39" t="s">
        <v>671</v>
      </c>
      <c r="D374" s="32">
        <v>2028</v>
      </c>
      <c r="E374" s="39" t="s">
        <v>3</v>
      </c>
      <c r="F374" s="32">
        <v>2</v>
      </c>
      <c r="G374" s="33" t="s">
        <v>492</v>
      </c>
      <c r="H374" s="39" t="s">
        <v>491</v>
      </c>
      <c r="I374" s="32">
        <v>370</v>
      </c>
      <c r="J374" s="32">
        <v>10</v>
      </c>
      <c r="K374" s="32">
        <v>380</v>
      </c>
      <c r="L374" s="32">
        <v>15</v>
      </c>
      <c r="M374" s="39" t="s">
        <v>6</v>
      </c>
      <c r="N374" s="40">
        <v>41613</v>
      </c>
      <c r="O374" s="39" t="s">
        <v>19</v>
      </c>
    </row>
    <row r="375" spans="1:15" s="31" customFormat="1" ht="13.5" x14ac:dyDescent="0.25">
      <c r="A375" s="39" t="s">
        <v>276</v>
      </c>
      <c r="B375" s="39" t="s">
        <v>277</v>
      </c>
      <c r="C375" s="39" t="s">
        <v>643</v>
      </c>
      <c r="D375" s="32">
        <v>2028</v>
      </c>
      <c r="E375" s="39" t="s">
        <v>3</v>
      </c>
      <c r="F375" s="32">
        <v>1</v>
      </c>
      <c r="G375" s="33" t="s">
        <v>645</v>
      </c>
      <c r="H375" s="39" t="s">
        <v>644</v>
      </c>
      <c r="I375" s="32">
        <v>550</v>
      </c>
      <c r="J375" s="32">
        <v>10</v>
      </c>
      <c r="K375" s="32">
        <v>560</v>
      </c>
      <c r="L375" s="32">
        <v>15</v>
      </c>
      <c r="M375" s="39" t="s">
        <v>6</v>
      </c>
      <c r="N375" s="40">
        <v>61954.5</v>
      </c>
      <c r="O375" s="39" t="s">
        <v>19</v>
      </c>
    </row>
    <row r="376" spans="1:15" s="31" customFormat="1" ht="13.5" x14ac:dyDescent="0.25">
      <c r="A376" s="39" t="s">
        <v>276</v>
      </c>
      <c r="B376" s="39" t="s">
        <v>277</v>
      </c>
      <c r="C376" s="39" t="s">
        <v>642</v>
      </c>
      <c r="D376" s="32">
        <v>2028</v>
      </c>
      <c r="E376" s="39" t="s">
        <v>3</v>
      </c>
      <c r="F376" s="32">
        <v>1</v>
      </c>
      <c r="G376" s="33" t="s">
        <v>74</v>
      </c>
      <c r="H376" s="39" t="s">
        <v>73</v>
      </c>
      <c r="I376" s="32">
        <v>280</v>
      </c>
      <c r="J376" s="32">
        <v>10</v>
      </c>
      <c r="K376" s="32">
        <v>290</v>
      </c>
      <c r="L376" s="32">
        <v>15</v>
      </c>
      <c r="M376" s="39" t="s">
        <v>6</v>
      </c>
      <c r="N376" s="40">
        <v>35931</v>
      </c>
      <c r="O376" s="39" t="s">
        <v>19</v>
      </c>
    </row>
    <row r="377" spans="1:15" s="31" customFormat="1" ht="27" x14ac:dyDescent="0.25">
      <c r="A377" s="39" t="s">
        <v>276</v>
      </c>
      <c r="B377" s="39" t="s">
        <v>277</v>
      </c>
      <c r="C377" s="39" t="s">
        <v>709</v>
      </c>
      <c r="D377" s="32">
        <v>2028</v>
      </c>
      <c r="E377" s="39" t="s">
        <v>3</v>
      </c>
      <c r="F377" s="32">
        <v>1</v>
      </c>
      <c r="G377" s="33" t="s">
        <v>71</v>
      </c>
      <c r="H377" s="39" t="s">
        <v>70</v>
      </c>
      <c r="I377" s="32">
        <v>40</v>
      </c>
      <c r="J377" s="32">
        <v>10</v>
      </c>
      <c r="K377" s="32">
        <v>50</v>
      </c>
      <c r="L377" s="32">
        <v>15</v>
      </c>
      <c r="M377" s="39" t="s">
        <v>6</v>
      </c>
      <c r="N377" s="40">
        <v>5421</v>
      </c>
      <c r="O377" s="39" t="s">
        <v>19</v>
      </c>
    </row>
    <row r="378" spans="1:15" s="31" customFormat="1" ht="13.5" x14ac:dyDescent="0.25">
      <c r="A378" s="39" t="s">
        <v>276</v>
      </c>
      <c r="B378" s="39" t="s">
        <v>277</v>
      </c>
      <c r="C378" s="39" t="s">
        <v>674</v>
      </c>
      <c r="D378" s="32">
        <v>2028</v>
      </c>
      <c r="E378" s="39" t="s">
        <v>125</v>
      </c>
      <c r="F378" s="32">
        <v>2</v>
      </c>
      <c r="G378" s="33" t="s">
        <v>44</v>
      </c>
      <c r="H378" s="39" t="s">
        <v>43</v>
      </c>
      <c r="I378" s="32">
        <v>120</v>
      </c>
      <c r="J378" s="32">
        <v>10</v>
      </c>
      <c r="K378" s="32">
        <v>130</v>
      </c>
      <c r="L378" s="32">
        <v>40</v>
      </c>
      <c r="M378" s="39" t="s">
        <v>6</v>
      </c>
      <c r="N378" s="40">
        <v>23400</v>
      </c>
      <c r="O378" s="39" t="s">
        <v>19</v>
      </c>
    </row>
    <row r="379" spans="1:15" s="31" customFormat="1" ht="13.5" x14ac:dyDescent="0.25">
      <c r="A379" s="39" t="s">
        <v>276</v>
      </c>
      <c r="B379" s="39" t="s">
        <v>277</v>
      </c>
      <c r="C379" s="39" t="s">
        <v>640</v>
      </c>
      <c r="D379" s="32">
        <v>2028</v>
      </c>
      <c r="E379" s="39" t="s">
        <v>3</v>
      </c>
      <c r="F379" s="32">
        <v>2</v>
      </c>
      <c r="G379" s="33" t="s">
        <v>29</v>
      </c>
      <c r="H379" s="39" t="s">
        <v>28</v>
      </c>
      <c r="I379" s="32">
        <v>120</v>
      </c>
      <c r="J379" s="32">
        <v>10</v>
      </c>
      <c r="K379" s="32">
        <v>130</v>
      </c>
      <c r="L379" s="32">
        <v>15</v>
      </c>
      <c r="M379" s="39" t="s">
        <v>6</v>
      </c>
      <c r="N379" s="40">
        <v>14289</v>
      </c>
      <c r="O379" s="39" t="s">
        <v>19</v>
      </c>
    </row>
    <row r="380" spans="1:15" s="31" customFormat="1" ht="13.5" x14ac:dyDescent="0.25">
      <c r="A380" s="39" t="s">
        <v>276</v>
      </c>
      <c r="B380" s="39" t="s">
        <v>277</v>
      </c>
      <c r="C380" s="39" t="s">
        <v>672</v>
      </c>
      <c r="D380" s="32">
        <v>2028</v>
      </c>
      <c r="E380" s="39" t="s">
        <v>125</v>
      </c>
      <c r="F380" s="32">
        <v>2</v>
      </c>
      <c r="G380" s="33" t="s">
        <v>29</v>
      </c>
      <c r="H380" s="39" t="s">
        <v>28</v>
      </c>
      <c r="I380" s="32">
        <v>120</v>
      </c>
      <c r="J380" s="32">
        <v>10</v>
      </c>
      <c r="K380" s="32">
        <v>130</v>
      </c>
      <c r="L380" s="32">
        <v>40</v>
      </c>
      <c r="M380" s="39" t="s">
        <v>6</v>
      </c>
      <c r="N380" s="40">
        <v>23400</v>
      </c>
      <c r="O380" s="39" t="s">
        <v>19</v>
      </c>
    </row>
    <row r="381" spans="1:15" s="31" customFormat="1" ht="40.5" x14ac:dyDescent="0.25">
      <c r="A381" s="39" t="s">
        <v>276</v>
      </c>
      <c r="B381" s="39" t="s">
        <v>277</v>
      </c>
      <c r="C381" s="39" t="s">
        <v>641</v>
      </c>
      <c r="D381" s="32">
        <v>2028</v>
      </c>
      <c r="E381" s="39" t="s">
        <v>3</v>
      </c>
      <c r="F381" s="32">
        <v>2</v>
      </c>
      <c r="G381" s="33" t="s">
        <v>37</v>
      </c>
      <c r="H381" s="39" t="s">
        <v>36</v>
      </c>
      <c r="I381" s="32">
        <v>240</v>
      </c>
      <c r="J381" s="32">
        <v>10</v>
      </c>
      <c r="K381" s="32">
        <v>250</v>
      </c>
      <c r="L381" s="32">
        <v>15</v>
      </c>
      <c r="M381" s="39" t="s">
        <v>6</v>
      </c>
      <c r="N381" s="40">
        <v>27591</v>
      </c>
      <c r="O381" s="39" t="s">
        <v>19</v>
      </c>
    </row>
    <row r="382" spans="1:15" s="31" customFormat="1" ht="40.5" x14ac:dyDescent="0.25">
      <c r="A382" s="39" t="s">
        <v>276</v>
      </c>
      <c r="B382" s="39" t="s">
        <v>277</v>
      </c>
      <c r="C382" s="39" t="s">
        <v>673</v>
      </c>
      <c r="D382" s="32">
        <v>2028</v>
      </c>
      <c r="E382" s="39" t="s">
        <v>125</v>
      </c>
      <c r="F382" s="32">
        <v>2</v>
      </c>
      <c r="G382" s="33" t="s">
        <v>37</v>
      </c>
      <c r="H382" s="39" t="s">
        <v>36</v>
      </c>
      <c r="I382" s="32">
        <v>240</v>
      </c>
      <c r="J382" s="32">
        <v>10</v>
      </c>
      <c r="K382" s="32">
        <v>250</v>
      </c>
      <c r="L382" s="32">
        <v>40</v>
      </c>
      <c r="M382" s="39" t="s">
        <v>6</v>
      </c>
      <c r="N382" s="40">
        <v>45000</v>
      </c>
      <c r="O382" s="39" t="s">
        <v>19</v>
      </c>
    </row>
    <row r="383" spans="1:15" s="31" customFormat="1" ht="40.5" x14ac:dyDescent="0.25">
      <c r="A383" s="39" t="s">
        <v>33</v>
      </c>
      <c r="B383" s="39" t="s">
        <v>34</v>
      </c>
      <c r="C383" s="39" t="s">
        <v>212</v>
      </c>
      <c r="D383" s="32">
        <v>2028</v>
      </c>
      <c r="E383" s="39" t="s">
        <v>3</v>
      </c>
      <c r="F383" s="32">
        <v>2</v>
      </c>
      <c r="G383" s="33" t="s">
        <v>37</v>
      </c>
      <c r="H383" s="39" t="s">
        <v>36</v>
      </c>
      <c r="I383" s="32">
        <v>240</v>
      </c>
      <c r="J383" s="32">
        <v>10</v>
      </c>
      <c r="K383" s="32">
        <v>250</v>
      </c>
      <c r="L383" s="32">
        <v>15</v>
      </c>
      <c r="M383" s="39" t="s">
        <v>6</v>
      </c>
      <c r="N383" s="40">
        <v>27591</v>
      </c>
      <c r="O383" s="39" t="s">
        <v>19</v>
      </c>
    </row>
    <row r="384" spans="1:15" s="31" customFormat="1" ht="40.5" x14ac:dyDescent="0.25">
      <c r="A384" s="39" t="s">
        <v>33</v>
      </c>
      <c r="B384" s="39" t="s">
        <v>34</v>
      </c>
      <c r="C384" s="39" t="s">
        <v>213</v>
      </c>
      <c r="D384" s="32">
        <v>2028</v>
      </c>
      <c r="E384" s="39" t="s">
        <v>3</v>
      </c>
      <c r="F384" s="32">
        <v>3</v>
      </c>
      <c r="G384" s="33" t="s">
        <v>41</v>
      </c>
      <c r="H384" s="39" t="s">
        <v>40</v>
      </c>
      <c r="I384" s="32">
        <v>400</v>
      </c>
      <c r="J384" s="32">
        <v>10</v>
      </c>
      <c r="K384" s="32">
        <v>410</v>
      </c>
      <c r="L384" s="32">
        <v>15</v>
      </c>
      <c r="M384" s="39" t="s">
        <v>6</v>
      </c>
      <c r="N384" s="40">
        <v>45327</v>
      </c>
      <c r="O384" s="39" t="s">
        <v>19</v>
      </c>
    </row>
    <row r="385" spans="1:15" s="31" customFormat="1" ht="13.5" x14ac:dyDescent="0.25">
      <c r="A385" s="39" t="s">
        <v>357</v>
      </c>
      <c r="B385" s="39" t="s">
        <v>358</v>
      </c>
      <c r="C385" s="39" t="s">
        <v>731</v>
      </c>
      <c r="D385" s="32">
        <v>2028</v>
      </c>
      <c r="E385" s="39" t="s">
        <v>125</v>
      </c>
      <c r="F385" s="32">
        <v>1</v>
      </c>
      <c r="G385" s="33" t="s">
        <v>226</v>
      </c>
      <c r="H385" s="39" t="s">
        <v>225</v>
      </c>
      <c r="I385" s="32">
        <v>100</v>
      </c>
      <c r="J385" s="32">
        <v>10</v>
      </c>
      <c r="K385" s="32">
        <v>110</v>
      </c>
      <c r="L385" s="32">
        <v>40</v>
      </c>
      <c r="M385" s="39" t="s">
        <v>128</v>
      </c>
      <c r="N385" s="40">
        <v>19800</v>
      </c>
      <c r="O385" s="39" t="s">
        <v>19</v>
      </c>
    </row>
    <row r="386" spans="1:15" s="31" customFormat="1" ht="27" x14ac:dyDescent="0.25">
      <c r="A386" s="39" t="s">
        <v>357</v>
      </c>
      <c r="B386" s="39" t="s">
        <v>358</v>
      </c>
      <c r="C386" s="39" t="s">
        <v>730</v>
      </c>
      <c r="D386" s="32">
        <v>2028</v>
      </c>
      <c r="E386" s="39" t="s">
        <v>125</v>
      </c>
      <c r="F386" s="32">
        <v>1</v>
      </c>
      <c r="G386" s="33" t="s">
        <v>50</v>
      </c>
      <c r="H386" s="39" t="s">
        <v>49</v>
      </c>
      <c r="I386" s="32">
        <v>100</v>
      </c>
      <c r="J386" s="32">
        <v>10</v>
      </c>
      <c r="K386" s="32">
        <v>110</v>
      </c>
      <c r="L386" s="32">
        <v>40</v>
      </c>
      <c r="M386" s="39" t="s">
        <v>128</v>
      </c>
      <c r="N386" s="40">
        <v>19800</v>
      </c>
      <c r="O386" s="39" t="s">
        <v>19</v>
      </c>
    </row>
    <row r="387" spans="1:15" s="31" customFormat="1" ht="13.5" x14ac:dyDescent="0.25">
      <c r="A387" s="39" t="s">
        <v>357</v>
      </c>
      <c r="B387" s="39" t="s">
        <v>358</v>
      </c>
      <c r="C387" s="39" t="s">
        <v>740</v>
      </c>
      <c r="D387" s="32">
        <v>2028</v>
      </c>
      <c r="E387" s="39" t="s">
        <v>125</v>
      </c>
      <c r="F387" s="32">
        <v>2</v>
      </c>
      <c r="G387" s="33" t="s">
        <v>445</v>
      </c>
      <c r="H387" s="39" t="s">
        <v>444</v>
      </c>
      <c r="I387" s="32">
        <v>100</v>
      </c>
      <c r="J387" s="32">
        <v>10</v>
      </c>
      <c r="K387" s="32">
        <v>110</v>
      </c>
      <c r="L387" s="32">
        <v>40</v>
      </c>
      <c r="M387" s="39" t="s">
        <v>128</v>
      </c>
      <c r="N387" s="40">
        <v>19800</v>
      </c>
      <c r="O387" s="39" t="s">
        <v>19</v>
      </c>
    </row>
    <row r="388" spans="1:15" s="31" customFormat="1" ht="27" x14ac:dyDescent="0.25">
      <c r="A388" s="39" t="s">
        <v>357</v>
      </c>
      <c r="B388" s="39" t="s">
        <v>358</v>
      </c>
      <c r="C388" s="39" t="s">
        <v>737</v>
      </c>
      <c r="D388" s="32">
        <v>2028</v>
      </c>
      <c r="E388" s="39" t="s">
        <v>125</v>
      </c>
      <c r="F388" s="32">
        <v>1</v>
      </c>
      <c r="G388" s="33" t="s">
        <v>739</v>
      </c>
      <c r="H388" s="39" t="s">
        <v>738</v>
      </c>
      <c r="I388" s="32">
        <v>100</v>
      </c>
      <c r="J388" s="32">
        <v>10</v>
      </c>
      <c r="K388" s="32">
        <v>110</v>
      </c>
      <c r="L388" s="32">
        <v>40</v>
      </c>
      <c r="M388" s="39" t="s">
        <v>128</v>
      </c>
      <c r="N388" s="40">
        <v>19800</v>
      </c>
      <c r="O388" s="39" t="s">
        <v>19</v>
      </c>
    </row>
    <row r="389" spans="1:15" s="31" customFormat="1" ht="13.5" x14ac:dyDescent="0.25">
      <c r="A389" s="39" t="s">
        <v>357</v>
      </c>
      <c r="B389" s="39" t="s">
        <v>358</v>
      </c>
      <c r="C389" s="39" t="s">
        <v>733</v>
      </c>
      <c r="D389" s="32">
        <v>2028</v>
      </c>
      <c r="E389" s="39" t="s">
        <v>125</v>
      </c>
      <c r="F389" s="32">
        <v>2</v>
      </c>
      <c r="G389" s="33" t="s">
        <v>344</v>
      </c>
      <c r="H389" s="39" t="s">
        <v>343</v>
      </c>
      <c r="I389" s="32">
        <v>100</v>
      </c>
      <c r="J389" s="32">
        <v>10</v>
      </c>
      <c r="K389" s="32">
        <v>110</v>
      </c>
      <c r="L389" s="32">
        <v>40</v>
      </c>
      <c r="M389" s="39" t="s">
        <v>128</v>
      </c>
      <c r="N389" s="40">
        <v>19800</v>
      </c>
      <c r="O389" s="39" t="s">
        <v>19</v>
      </c>
    </row>
    <row r="390" spans="1:15" s="31" customFormat="1" ht="13.5" x14ac:dyDescent="0.25">
      <c r="A390" s="39" t="s">
        <v>357</v>
      </c>
      <c r="B390" s="39" t="s">
        <v>358</v>
      </c>
      <c r="C390" s="39" t="s">
        <v>734</v>
      </c>
      <c r="D390" s="32">
        <v>2028</v>
      </c>
      <c r="E390" s="39" t="s">
        <v>125</v>
      </c>
      <c r="F390" s="32">
        <v>1</v>
      </c>
      <c r="G390" s="33" t="s">
        <v>695</v>
      </c>
      <c r="H390" s="39" t="s">
        <v>694</v>
      </c>
      <c r="I390" s="32">
        <v>110</v>
      </c>
      <c r="J390" s="32">
        <v>10</v>
      </c>
      <c r="K390" s="32">
        <v>120</v>
      </c>
      <c r="L390" s="32">
        <v>40</v>
      </c>
      <c r="M390" s="39" t="s">
        <v>128</v>
      </c>
      <c r="N390" s="40">
        <v>21600</v>
      </c>
      <c r="O390" s="39" t="s">
        <v>19</v>
      </c>
    </row>
    <row r="391" spans="1:15" s="31" customFormat="1" ht="13.5" x14ac:dyDescent="0.25">
      <c r="A391" s="39" t="s">
        <v>357</v>
      </c>
      <c r="B391" s="39" t="s">
        <v>358</v>
      </c>
      <c r="C391" s="39" t="s">
        <v>735</v>
      </c>
      <c r="D391" s="32">
        <v>2028</v>
      </c>
      <c r="E391" s="39" t="s">
        <v>125</v>
      </c>
      <c r="F391" s="32">
        <v>1</v>
      </c>
      <c r="G391" s="33" t="s">
        <v>695</v>
      </c>
      <c r="H391" s="39" t="s">
        <v>694</v>
      </c>
      <c r="I391" s="32">
        <v>110</v>
      </c>
      <c r="J391" s="32">
        <v>10</v>
      </c>
      <c r="K391" s="32">
        <v>120</v>
      </c>
      <c r="L391" s="32">
        <v>40</v>
      </c>
      <c r="M391" s="39" t="s">
        <v>128</v>
      </c>
      <c r="N391" s="40">
        <v>21600</v>
      </c>
      <c r="O391" s="39" t="s">
        <v>19</v>
      </c>
    </row>
    <row r="392" spans="1:15" s="31" customFormat="1" ht="27" x14ac:dyDescent="0.25">
      <c r="A392" s="39" t="s">
        <v>357</v>
      </c>
      <c r="B392" s="39" t="s">
        <v>358</v>
      </c>
      <c r="C392" s="39" t="s">
        <v>736</v>
      </c>
      <c r="D392" s="32">
        <v>2028</v>
      </c>
      <c r="E392" s="39" t="s">
        <v>125</v>
      </c>
      <c r="F392" s="32">
        <v>1</v>
      </c>
      <c r="G392" s="33" t="s">
        <v>138</v>
      </c>
      <c r="H392" s="39" t="s">
        <v>137</v>
      </c>
      <c r="I392" s="32">
        <v>125</v>
      </c>
      <c r="J392" s="32">
        <v>10</v>
      </c>
      <c r="K392" s="32">
        <v>135</v>
      </c>
      <c r="L392" s="32">
        <v>40</v>
      </c>
      <c r="M392" s="39" t="s">
        <v>128</v>
      </c>
      <c r="N392" s="40">
        <v>24300</v>
      </c>
      <c r="O392" s="39" t="s">
        <v>19</v>
      </c>
    </row>
    <row r="393" spans="1:15" s="31" customFormat="1" ht="13.5" x14ac:dyDescent="0.25">
      <c r="A393" s="39" t="s">
        <v>357</v>
      </c>
      <c r="B393" s="39" t="s">
        <v>358</v>
      </c>
      <c r="C393" s="39" t="s">
        <v>732</v>
      </c>
      <c r="D393" s="32">
        <v>2028</v>
      </c>
      <c r="E393" s="39" t="s">
        <v>125</v>
      </c>
      <c r="F393" s="32">
        <v>1</v>
      </c>
      <c r="G393" s="33" t="s">
        <v>64</v>
      </c>
      <c r="H393" s="39" t="s">
        <v>63</v>
      </c>
      <c r="I393" s="32">
        <v>150</v>
      </c>
      <c r="J393" s="32">
        <v>10</v>
      </c>
      <c r="K393" s="32">
        <v>160</v>
      </c>
      <c r="L393" s="32">
        <v>40</v>
      </c>
      <c r="M393" s="39" t="s">
        <v>128</v>
      </c>
      <c r="N393" s="40">
        <v>28800</v>
      </c>
      <c r="O393" s="39" t="s">
        <v>19</v>
      </c>
    </row>
    <row r="394" spans="1:15" s="31" customFormat="1" ht="13.5" x14ac:dyDescent="0.25">
      <c r="A394" s="39" t="s">
        <v>272</v>
      </c>
      <c r="B394" s="39" t="s">
        <v>273</v>
      </c>
      <c r="C394" s="39" t="s">
        <v>669</v>
      </c>
      <c r="D394" s="32">
        <v>2028</v>
      </c>
      <c r="E394" s="39" t="s">
        <v>3</v>
      </c>
      <c r="F394" s="32">
        <v>1</v>
      </c>
      <c r="G394" s="33" t="s">
        <v>56</v>
      </c>
      <c r="H394" s="39" t="s">
        <v>55</v>
      </c>
      <c r="I394" s="32">
        <v>60</v>
      </c>
      <c r="J394" s="32">
        <v>10</v>
      </c>
      <c r="K394" s="32">
        <v>70</v>
      </c>
      <c r="L394" s="32">
        <v>15</v>
      </c>
      <c r="M394" s="39" t="s">
        <v>6</v>
      </c>
      <c r="N394" s="40">
        <v>8430</v>
      </c>
      <c r="O394" s="39" t="s">
        <v>19</v>
      </c>
    </row>
    <row r="395" spans="1:15" s="31" customFormat="1" ht="13.5" x14ac:dyDescent="0.25">
      <c r="A395" s="39" t="s">
        <v>272</v>
      </c>
      <c r="B395" s="39" t="s">
        <v>273</v>
      </c>
      <c r="C395" s="39" t="s">
        <v>670</v>
      </c>
      <c r="D395" s="32">
        <v>2028</v>
      </c>
      <c r="E395" s="39" t="s">
        <v>3</v>
      </c>
      <c r="F395" s="32">
        <v>2</v>
      </c>
      <c r="G395" s="33" t="s">
        <v>489</v>
      </c>
      <c r="H395" s="39" t="s">
        <v>488</v>
      </c>
      <c r="I395" s="32">
        <v>60</v>
      </c>
      <c r="J395" s="32">
        <v>10</v>
      </c>
      <c r="K395" s="32">
        <v>70</v>
      </c>
      <c r="L395" s="32">
        <v>15</v>
      </c>
      <c r="M395" s="39" t="s">
        <v>6</v>
      </c>
      <c r="N395" s="40">
        <v>7638</v>
      </c>
      <c r="O395" s="39" t="s">
        <v>19</v>
      </c>
    </row>
    <row r="396" spans="1:15" s="31" customFormat="1" ht="40.5" x14ac:dyDescent="0.25">
      <c r="A396" s="39" t="s">
        <v>272</v>
      </c>
      <c r="B396" s="39" t="s">
        <v>273</v>
      </c>
      <c r="C396" s="39" t="s">
        <v>675</v>
      </c>
      <c r="D396" s="32">
        <v>2028</v>
      </c>
      <c r="E396" s="39" t="s">
        <v>3</v>
      </c>
      <c r="F396" s="32">
        <v>2</v>
      </c>
      <c r="G396" s="33" t="s">
        <v>498</v>
      </c>
      <c r="H396" s="39" t="s">
        <v>497</v>
      </c>
      <c r="I396" s="32">
        <v>90</v>
      </c>
      <c r="J396" s="32">
        <v>10</v>
      </c>
      <c r="K396" s="32">
        <v>100</v>
      </c>
      <c r="L396" s="32">
        <v>15</v>
      </c>
      <c r="M396" s="39" t="s">
        <v>6</v>
      </c>
      <c r="N396" s="40">
        <v>10869</v>
      </c>
      <c r="O396" s="39" t="s">
        <v>19</v>
      </c>
    </row>
    <row r="397" spans="1:15" s="31" customFormat="1" ht="40.5" x14ac:dyDescent="0.25">
      <c r="A397" s="39" t="s">
        <v>272</v>
      </c>
      <c r="B397" s="39" t="s">
        <v>273</v>
      </c>
      <c r="C397" s="39" t="s">
        <v>676</v>
      </c>
      <c r="D397" s="32">
        <v>2028</v>
      </c>
      <c r="E397" s="39" t="s">
        <v>3</v>
      </c>
      <c r="F397" s="32">
        <v>2</v>
      </c>
      <c r="G397" s="33" t="s">
        <v>501</v>
      </c>
      <c r="H397" s="39" t="s">
        <v>500</v>
      </c>
      <c r="I397" s="32">
        <v>110</v>
      </c>
      <c r="J397" s="32">
        <v>10</v>
      </c>
      <c r="K397" s="32">
        <v>120</v>
      </c>
      <c r="L397" s="32">
        <v>15</v>
      </c>
      <c r="M397" s="39" t="s">
        <v>6</v>
      </c>
      <c r="N397" s="40">
        <v>13065</v>
      </c>
      <c r="O397" s="39" t="s">
        <v>19</v>
      </c>
    </row>
    <row r="398" spans="1:15" s="31" customFormat="1" ht="27" x14ac:dyDescent="0.25">
      <c r="A398" s="39" t="s">
        <v>272</v>
      </c>
      <c r="B398" s="39" t="s">
        <v>273</v>
      </c>
      <c r="C398" s="39" t="s">
        <v>699</v>
      </c>
      <c r="D398" s="32">
        <v>2028</v>
      </c>
      <c r="E398" s="39" t="s">
        <v>3</v>
      </c>
      <c r="F398" s="32">
        <v>1</v>
      </c>
      <c r="G398" s="33" t="s">
        <v>377</v>
      </c>
      <c r="H398" s="39" t="s">
        <v>376</v>
      </c>
      <c r="I398" s="32">
        <v>280</v>
      </c>
      <c r="J398" s="32">
        <v>10</v>
      </c>
      <c r="K398" s="32">
        <v>290</v>
      </c>
      <c r="L398" s="32">
        <v>15</v>
      </c>
      <c r="M398" s="39" t="s">
        <v>6</v>
      </c>
      <c r="N398" s="40">
        <v>42207</v>
      </c>
      <c r="O398" s="39" t="s">
        <v>19</v>
      </c>
    </row>
    <row r="399" spans="1:15" s="31" customFormat="1" ht="13.5" x14ac:dyDescent="0.25">
      <c r="A399" s="39" t="s">
        <v>272</v>
      </c>
      <c r="B399" s="39" t="s">
        <v>273</v>
      </c>
      <c r="C399" s="39" t="s">
        <v>698</v>
      </c>
      <c r="D399" s="32">
        <v>2028</v>
      </c>
      <c r="E399" s="39" t="s">
        <v>3</v>
      </c>
      <c r="F399" s="32">
        <v>1</v>
      </c>
      <c r="G399" s="33" t="s">
        <v>532</v>
      </c>
      <c r="H399" s="39" t="s">
        <v>531</v>
      </c>
      <c r="I399" s="32">
        <v>130</v>
      </c>
      <c r="J399" s="32">
        <v>10</v>
      </c>
      <c r="K399" s="32">
        <v>140</v>
      </c>
      <c r="L399" s="32">
        <v>15</v>
      </c>
      <c r="M399" s="39" t="s">
        <v>6</v>
      </c>
      <c r="N399" s="40">
        <v>20238</v>
      </c>
      <c r="O399" s="39" t="s">
        <v>19</v>
      </c>
    </row>
  </sheetData>
  <autoFilter ref="A2:AL2" xr:uid="{00000000-0001-0000-0000-000000000000}"/>
  <sortState xmlns:xlrd2="http://schemas.microsoft.com/office/spreadsheetml/2017/richdata2" ref="A3:AL399">
    <sortCondition ref="D3:D399"/>
    <sortCondition ref="B3:B399"/>
    <sortCondition ref="C3:C399"/>
  </sortState>
  <mergeCells count="1">
    <mergeCell ref="A1:O1"/>
  </mergeCells>
  <pageMargins left="0.70866141732283472" right="0.11811023622047245" top="0.46927083333333336" bottom="1.7322834645669292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R47"/>
  <sheetViews>
    <sheetView zoomScaleNormal="100" workbookViewId="0">
      <selection activeCell="H3" sqref="H3"/>
    </sheetView>
  </sheetViews>
  <sheetFormatPr baseColWidth="10" defaultColWidth="9.140625" defaultRowHeight="15" x14ac:dyDescent="0.25"/>
  <cols>
    <col min="1" max="1" width="11.42578125" customWidth="1"/>
    <col min="2" max="2" width="35.7109375" customWidth="1"/>
    <col min="3" max="3" width="17.85546875" customWidth="1"/>
    <col min="4" max="4" width="6.85546875" style="10" customWidth="1"/>
    <col min="5" max="5" width="11.140625" style="63" customWidth="1"/>
    <col min="6" max="6" width="6.42578125" style="10" customWidth="1"/>
    <col min="7" max="7" width="12" customWidth="1"/>
    <col min="8" max="8" width="41.28515625" style="20" customWidth="1"/>
    <col min="9" max="12" width="6.140625" style="10" customWidth="1"/>
    <col min="13" max="13" width="11" customWidth="1"/>
    <col min="14" max="14" width="16.85546875" style="12" customWidth="1"/>
    <col min="15" max="15" width="16.85546875" customWidth="1"/>
    <col min="16" max="19" width="7.140625" style="10" customWidth="1"/>
    <col min="20" max="20" width="5.28515625" style="10" customWidth="1"/>
    <col min="21" max="23" width="6.7109375" style="10" customWidth="1"/>
    <col min="24" max="24" width="5.140625" style="10" customWidth="1"/>
    <col min="25" max="25" width="6.7109375" style="10" customWidth="1"/>
    <col min="26" max="26" width="5.7109375" style="10" customWidth="1"/>
    <col min="27" max="27" width="11.85546875" style="10" customWidth="1"/>
    <col min="28" max="29" width="8.7109375" style="10" customWidth="1"/>
    <col min="30" max="31" width="8.7109375" customWidth="1"/>
    <col min="32" max="32" width="11.85546875" customWidth="1"/>
    <col min="34" max="35" width="12" customWidth="1"/>
    <col min="36" max="36" width="12.5703125" customWidth="1"/>
  </cols>
  <sheetData>
    <row r="1" spans="1:37" s="1" customFormat="1" ht="24" customHeight="1" x14ac:dyDescent="0.2">
      <c r="A1" s="152" t="s">
        <v>798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46" t="s">
        <v>754</v>
      </c>
      <c r="AG1" s="149" t="s">
        <v>755</v>
      </c>
      <c r="AH1" s="144" t="s">
        <v>831</v>
      </c>
      <c r="AI1" s="145"/>
      <c r="AJ1" s="145"/>
      <c r="AK1" s="99"/>
    </row>
    <row r="2" spans="1:37" s="1" customFormat="1" ht="45.75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140" t="s">
        <v>759</v>
      </c>
      <c r="AB2" s="157"/>
      <c r="AC2" s="157"/>
      <c r="AD2" s="157"/>
      <c r="AE2" s="157"/>
      <c r="AF2" s="147"/>
      <c r="AG2" s="150"/>
      <c r="AH2" s="145"/>
      <c r="AI2" s="145"/>
      <c r="AJ2" s="145"/>
      <c r="AK2" s="99"/>
    </row>
    <row r="3" spans="1:37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808</v>
      </c>
      <c r="F3" s="3" t="s">
        <v>765</v>
      </c>
      <c r="G3" s="3" t="s">
        <v>766</v>
      </c>
      <c r="H3" s="3" t="s">
        <v>838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795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48"/>
      <c r="AG3" s="151"/>
      <c r="AH3" s="100" t="s">
        <v>832</v>
      </c>
      <c r="AI3" s="100" t="s">
        <v>834</v>
      </c>
      <c r="AJ3" s="100" t="s">
        <v>831</v>
      </c>
      <c r="AK3" s="98"/>
    </row>
    <row r="4" spans="1:37" s="8" customFormat="1" ht="20.25" customHeight="1" x14ac:dyDescent="0.25">
      <c r="A4" s="7" t="s">
        <v>21</v>
      </c>
      <c r="B4" s="7" t="s">
        <v>22</v>
      </c>
      <c r="C4" s="7" t="s">
        <v>72</v>
      </c>
      <c r="D4" s="9">
        <v>2026</v>
      </c>
      <c r="E4" s="50" t="s">
        <v>3</v>
      </c>
      <c r="F4" s="9">
        <v>1</v>
      </c>
      <c r="G4" s="7" t="s">
        <v>74</v>
      </c>
      <c r="H4" s="19" t="s">
        <v>73</v>
      </c>
      <c r="I4" s="9">
        <v>280</v>
      </c>
      <c r="J4" s="9">
        <v>10</v>
      </c>
      <c r="K4" s="9">
        <v>290</v>
      </c>
      <c r="L4" s="9">
        <v>15</v>
      </c>
      <c r="M4" s="7" t="s">
        <v>26</v>
      </c>
      <c r="N4" s="11">
        <v>35931</v>
      </c>
      <c r="O4" s="7" t="s">
        <v>7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8.32</v>
      </c>
      <c r="AC4" s="9">
        <v>6.58</v>
      </c>
      <c r="AD4" s="7"/>
      <c r="AE4" s="7"/>
      <c r="AF4" s="102">
        <v>46133</v>
      </c>
      <c r="AG4" s="103">
        <v>0.34166666666666662</v>
      </c>
      <c r="AH4" s="11">
        <v>35931</v>
      </c>
      <c r="AI4" s="109">
        <f>AH4</f>
        <v>35931</v>
      </c>
      <c r="AJ4" s="101" t="s">
        <v>833</v>
      </c>
    </row>
    <row r="5" spans="1:37" s="8" customFormat="1" ht="27.75" customHeight="1" x14ac:dyDescent="0.25">
      <c r="A5" s="7" t="s">
        <v>21</v>
      </c>
      <c r="B5" s="7" t="s">
        <v>22</v>
      </c>
      <c r="C5" s="7" t="s">
        <v>45</v>
      </c>
      <c r="D5" s="9">
        <v>2026</v>
      </c>
      <c r="E5" s="50" t="s">
        <v>3</v>
      </c>
      <c r="F5" s="9">
        <v>2</v>
      </c>
      <c r="G5" s="7" t="s">
        <v>47</v>
      </c>
      <c r="H5" s="19" t="s">
        <v>46</v>
      </c>
      <c r="I5" s="9">
        <v>60</v>
      </c>
      <c r="J5" s="9">
        <v>10</v>
      </c>
      <c r="K5" s="9">
        <v>70</v>
      </c>
      <c r="L5" s="9">
        <v>15</v>
      </c>
      <c r="M5" s="7" t="s">
        <v>26</v>
      </c>
      <c r="N5" s="11">
        <v>7638</v>
      </c>
      <c r="O5" s="7" t="s">
        <v>7</v>
      </c>
      <c r="P5" s="9">
        <v>10</v>
      </c>
      <c r="Q5" s="9">
        <v>15</v>
      </c>
      <c r="R5" s="9">
        <v>15</v>
      </c>
      <c r="S5" s="9">
        <v>5</v>
      </c>
      <c r="T5" s="9">
        <v>45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98</v>
      </c>
      <c r="AB5" s="9">
        <v>7.39</v>
      </c>
      <c r="AC5" s="9">
        <v>6.58</v>
      </c>
      <c r="AD5" s="7"/>
      <c r="AE5" s="7"/>
      <c r="AF5" s="102">
        <v>46133</v>
      </c>
      <c r="AG5" s="103">
        <v>0.34166666666666662</v>
      </c>
      <c r="AH5" s="11">
        <v>7638</v>
      </c>
      <c r="AI5" s="109">
        <f t="shared" ref="AI5:AI45" si="0">AH5</f>
        <v>7638</v>
      </c>
      <c r="AJ5" s="101" t="s">
        <v>833</v>
      </c>
    </row>
    <row r="6" spans="1:37" s="8" customFormat="1" ht="24" customHeight="1" x14ac:dyDescent="0.25">
      <c r="A6" s="7" t="s">
        <v>21</v>
      </c>
      <c r="B6" s="7" t="s">
        <v>22</v>
      </c>
      <c r="C6" s="7" t="s">
        <v>23</v>
      </c>
      <c r="D6" s="9">
        <v>2026</v>
      </c>
      <c r="E6" s="50" t="s">
        <v>3</v>
      </c>
      <c r="F6" s="9">
        <v>2</v>
      </c>
      <c r="G6" s="7" t="s">
        <v>25</v>
      </c>
      <c r="H6" s="19" t="s">
        <v>24</v>
      </c>
      <c r="I6" s="9">
        <v>60</v>
      </c>
      <c r="J6" s="9">
        <v>10</v>
      </c>
      <c r="K6" s="9">
        <v>70</v>
      </c>
      <c r="L6" s="9">
        <v>15</v>
      </c>
      <c r="M6" s="7" t="s">
        <v>26</v>
      </c>
      <c r="N6" s="11">
        <v>7638</v>
      </c>
      <c r="O6" s="7" t="s">
        <v>7</v>
      </c>
      <c r="P6" s="9">
        <v>10</v>
      </c>
      <c r="Q6" s="9">
        <v>15</v>
      </c>
      <c r="R6" s="9">
        <v>15</v>
      </c>
      <c r="S6" s="9">
        <v>5</v>
      </c>
      <c r="T6" s="9">
        <v>45</v>
      </c>
      <c r="U6" s="9">
        <v>15</v>
      </c>
      <c r="V6" s="9">
        <v>8</v>
      </c>
      <c r="W6" s="9">
        <v>15</v>
      </c>
      <c r="X6" s="9">
        <v>38</v>
      </c>
      <c r="Y6" s="9">
        <v>15</v>
      </c>
      <c r="Z6" s="9">
        <v>15</v>
      </c>
      <c r="AA6" s="9">
        <v>98</v>
      </c>
      <c r="AB6" s="9">
        <v>7.39</v>
      </c>
      <c r="AC6" s="9">
        <v>6.58</v>
      </c>
      <c r="AD6" s="7"/>
      <c r="AE6" s="7"/>
      <c r="AF6" s="102">
        <v>46133</v>
      </c>
      <c r="AG6" s="103">
        <v>0.34166666666666662</v>
      </c>
      <c r="AH6" s="11">
        <v>7638</v>
      </c>
      <c r="AI6" s="109">
        <f t="shared" si="0"/>
        <v>7638</v>
      </c>
      <c r="AJ6" s="101" t="s">
        <v>833</v>
      </c>
    </row>
    <row r="7" spans="1:37" s="8" customFormat="1" ht="24" customHeight="1" x14ac:dyDescent="0.25">
      <c r="A7" s="7" t="s">
        <v>21</v>
      </c>
      <c r="B7" s="7" t="s">
        <v>22</v>
      </c>
      <c r="C7" s="7" t="s">
        <v>75</v>
      </c>
      <c r="D7" s="9">
        <v>2026</v>
      </c>
      <c r="E7" s="50" t="s">
        <v>3</v>
      </c>
      <c r="F7" s="9">
        <v>2</v>
      </c>
      <c r="G7" s="7" t="s">
        <v>77</v>
      </c>
      <c r="H7" s="19" t="s">
        <v>76</v>
      </c>
      <c r="I7" s="9">
        <v>100</v>
      </c>
      <c r="J7" s="9">
        <v>10</v>
      </c>
      <c r="K7" s="9">
        <v>110</v>
      </c>
      <c r="L7" s="9">
        <v>15</v>
      </c>
      <c r="M7" s="7" t="s">
        <v>26</v>
      </c>
      <c r="N7" s="11">
        <v>13197</v>
      </c>
      <c r="O7" s="7" t="s">
        <v>7</v>
      </c>
      <c r="P7" s="9">
        <v>10</v>
      </c>
      <c r="Q7" s="9">
        <v>15</v>
      </c>
      <c r="R7" s="9">
        <v>15</v>
      </c>
      <c r="S7" s="9">
        <v>5</v>
      </c>
      <c r="T7" s="9">
        <v>45</v>
      </c>
      <c r="U7" s="9">
        <v>15</v>
      </c>
      <c r="V7" s="9">
        <v>8</v>
      </c>
      <c r="W7" s="9">
        <v>15</v>
      </c>
      <c r="X7" s="9">
        <v>38</v>
      </c>
      <c r="Y7" s="9">
        <v>15</v>
      </c>
      <c r="Z7" s="9">
        <v>15</v>
      </c>
      <c r="AA7" s="9">
        <v>98</v>
      </c>
      <c r="AB7" s="9">
        <v>8.14</v>
      </c>
      <c r="AC7" s="9">
        <v>6.58</v>
      </c>
      <c r="AD7" s="7"/>
      <c r="AE7" s="7"/>
      <c r="AF7" s="102">
        <v>46133</v>
      </c>
      <c r="AG7" s="103">
        <v>0.34166666666666662</v>
      </c>
      <c r="AH7" s="11">
        <v>13197</v>
      </c>
      <c r="AI7" s="109">
        <f t="shared" si="0"/>
        <v>13197</v>
      </c>
      <c r="AJ7" s="101" t="s">
        <v>833</v>
      </c>
    </row>
    <row r="8" spans="1:37" s="8" customFormat="1" ht="24" customHeight="1" x14ac:dyDescent="0.25">
      <c r="A8" s="7" t="s">
        <v>104</v>
      </c>
      <c r="B8" s="7" t="s">
        <v>105</v>
      </c>
      <c r="C8" s="7" t="s">
        <v>110</v>
      </c>
      <c r="D8" s="9">
        <v>2026</v>
      </c>
      <c r="E8" s="50" t="s">
        <v>3</v>
      </c>
      <c r="F8" s="9">
        <v>1</v>
      </c>
      <c r="G8" s="7" t="s">
        <v>112</v>
      </c>
      <c r="H8" s="19" t="s">
        <v>111</v>
      </c>
      <c r="I8" s="9">
        <v>60</v>
      </c>
      <c r="J8" s="9">
        <v>10</v>
      </c>
      <c r="K8" s="9">
        <v>70</v>
      </c>
      <c r="L8" s="9">
        <v>15</v>
      </c>
      <c r="M8" s="7" t="s">
        <v>6</v>
      </c>
      <c r="N8" s="11">
        <v>7638</v>
      </c>
      <c r="O8" s="7" t="s">
        <v>19</v>
      </c>
      <c r="P8" s="58">
        <v>10</v>
      </c>
      <c r="Q8" s="58">
        <v>15</v>
      </c>
      <c r="R8" s="58">
        <v>15</v>
      </c>
      <c r="S8" s="58">
        <v>5</v>
      </c>
      <c r="T8" s="58">
        <f>SUBTOTAL(9,P8:S8)</f>
        <v>45</v>
      </c>
      <c r="U8" s="58">
        <v>15</v>
      </c>
      <c r="V8" s="58">
        <v>8</v>
      </c>
      <c r="W8" s="58">
        <v>15</v>
      </c>
      <c r="X8" s="58">
        <v>38</v>
      </c>
      <c r="Y8" s="58">
        <v>15</v>
      </c>
      <c r="Z8" s="58">
        <v>15</v>
      </c>
      <c r="AA8" s="58">
        <f>T8+X8+Z8</f>
        <v>98</v>
      </c>
      <c r="AB8" s="9">
        <v>7.39</v>
      </c>
      <c r="AC8" s="9">
        <v>6.58</v>
      </c>
      <c r="AD8" s="7"/>
      <c r="AE8" s="7"/>
      <c r="AF8" s="104">
        <v>46133</v>
      </c>
      <c r="AG8" s="17" t="s">
        <v>109</v>
      </c>
      <c r="AH8" s="11">
        <v>7638</v>
      </c>
      <c r="AI8" s="109">
        <f t="shared" si="0"/>
        <v>7638</v>
      </c>
      <c r="AJ8" s="101" t="s">
        <v>833</v>
      </c>
    </row>
    <row r="9" spans="1:37" s="8" customFormat="1" ht="24" customHeight="1" x14ac:dyDescent="0.25">
      <c r="A9" s="7" t="s">
        <v>104</v>
      </c>
      <c r="B9" s="7" t="s">
        <v>105</v>
      </c>
      <c r="C9" s="7" t="s">
        <v>106</v>
      </c>
      <c r="D9" s="9">
        <v>2026</v>
      </c>
      <c r="E9" s="50" t="s">
        <v>3</v>
      </c>
      <c r="F9" s="9">
        <v>2</v>
      </c>
      <c r="G9" s="7" t="s">
        <v>108</v>
      </c>
      <c r="H9" s="19" t="s">
        <v>107</v>
      </c>
      <c r="I9" s="9">
        <v>60</v>
      </c>
      <c r="J9" s="9">
        <v>10</v>
      </c>
      <c r="K9" s="9">
        <v>70</v>
      </c>
      <c r="L9" s="9">
        <v>15</v>
      </c>
      <c r="M9" s="7" t="s">
        <v>6</v>
      </c>
      <c r="N9" s="11">
        <v>7638</v>
      </c>
      <c r="O9" s="7" t="s">
        <v>19</v>
      </c>
      <c r="P9" s="58">
        <v>10</v>
      </c>
      <c r="Q9" s="58">
        <v>15</v>
      </c>
      <c r="R9" s="58">
        <v>15</v>
      </c>
      <c r="S9" s="58">
        <v>5</v>
      </c>
      <c r="T9" s="58">
        <f>SUBTOTAL(9,P9:S9)</f>
        <v>45</v>
      </c>
      <c r="U9" s="58">
        <v>15</v>
      </c>
      <c r="V9" s="58">
        <v>8</v>
      </c>
      <c r="W9" s="58">
        <v>15</v>
      </c>
      <c r="X9" s="58">
        <v>38</v>
      </c>
      <c r="Y9" s="58">
        <v>15</v>
      </c>
      <c r="Z9" s="58">
        <v>15</v>
      </c>
      <c r="AA9" s="58">
        <f>T9+X9+Z9</f>
        <v>98</v>
      </c>
      <c r="AB9" s="9">
        <v>7.39</v>
      </c>
      <c r="AC9" s="9">
        <v>6.58</v>
      </c>
      <c r="AD9" s="7"/>
      <c r="AE9" s="7"/>
      <c r="AF9" s="104">
        <v>46133</v>
      </c>
      <c r="AG9" s="17" t="s">
        <v>109</v>
      </c>
      <c r="AH9" s="11">
        <v>7638</v>
      </c>
      <c r="AI9" s="109">
        <f t="shared" si="0"/>
        <v>7638</v>
      </c>
      <c r="AJ9" s="101" t="s">
        <v>833</v>
      </c>
    </row>
    <row r="10" spans="1:37" s="8" customFormat="1" ht="24" customHeight="1" x14ac:dyDescent="0.25">
      <c r="A10" s="7" t="s">
        <v>104</v>
      </c>
      <c r="B10" s="7" t="s">
        <v>105</v>
      </c>
      <c r="C10" s="7" t="s">
        <v>113</v>
      </c>
      <c r="D10" s="9">
        <v>2026</v>
      </c>
      <c r="E10" s="50" t="s">
        <v>3</v>
      </c>
      <c r="F10" s="9">
        <v>2</v>
      </c>
      <c r="G10" s="7" t="s">
        <v>115</v>
      </c>
      <c r="H10" s="19" t="s">
        <v>114</v>
      </c>
      <c r="I10" s="9">
        <v>150</v>
      </c>
      <c r="J10" s="9">
        <v>10</v>
      </c>
      <c r="K10" s="9">
        <v>160</v>
      </c>
      <c r="L10" s="9">
        <v>15</v>
      </c>
      <c r="M10" s="7" t="s">
        <v>6</v>
      </c>
      <c r="N10" s="11">
        <v>17614.5</v>
      </c>
      <c r="O10" s="7" t="s">
        <v>19</v>
      </c>
      <c r="P10" s="58">
        <v>10</v>
      </c>
      <c r="Q10" s="58">
        <v>15</v>
      </c>
      <c r="R10" s="58">
        <v>15</v>
      </c>
      <c r="S10" s="58">
        <v>5</v>
      </c>
      <c r="T10" s="58">
        <f>SUBTOTAL(9,P10:S10)</f>
        <v>45</v>
      </c>
      <c r="U10" s="58">
        <v>15</v>
      </c>
      <c r="V10" s="58">
        <v>8</v>
      </c>
      <c r="W10" s="58">
        <v>15</v>
      </c>
      <c r="X10" s="58">
        <v>38</v>
      </c>
      <c r="Y10" s="58">
        <v>15</v>
      </c>
      <c r="Z10" s="58">
        <v>15</v>
      </c>
      <c r="AA10" s="58">
        <f>T10+X10+Z10</f>
        <v>98</v>
      </c>
      <c r="AB10" s="9">
        <v>7.39</v>
      </c>
      <c r="AC10" s="9">
        <v>6.58</v>
      </c>
      <c r="AD10" s="7"/>
      <c r="AE10" s="7"/>
      <c r="AF10" s="104">
        <v>46133</v>
      </c>
      <c r="AG10" s="17" t="s">
        <v>109</v>
      </c>
      <c r="AH10" s="11">
        <v>17614.5</v>
      </c>
      <c r="AI10" s="109">
        <f t="shared" si="0"/>
        <v>17614.5</v>
      </c>
      <c r="AJ10" s="101" t="s">
        <v>833</v>
      </c>
    </row>
    <row r="11" spans="1:37" s="8" customFormat="1" ht="24" customHeight="1" x14ac:dyDescent="0.25">
      <c r="A11" s="7" t="s">
        <v>104</v>
      </c>
      <c r="B11" s="7" t="s">
        <v>105</v>
      </c>
      <c r="C11" s="7" t="s">
        <v>116</v>
      </c>
      <c r="D11" s="9">
        <v>2026</v>
      </c>
      <c r="E11" s="50" t="s">
        <v>3</v>
      </c>
      <c r="F11" s="9">
        <v>2</v>
      </c>
      <c r="G11" s="7" t="s">
        <v>118</v>
      </c>
      <c r="H11" s="19" t="s">
        <v>117</v>
      </c>
      <c r="I11" s="9">
        <v>60</v>
      </c>
      <c r="J11" s="9">
        <v>10</v>
      </c>
      <c r="K11" s="9">
        <v>70</v>
      </c>
      <c r="L11" s="9">
        <v>15</v>
      </c>
      <c r="M11" s="7" t="s">
        <v>6</v>
      </c>
      <c r="N11" s="11">
        <v>8475</v>
      </c>
      <c r="O11" s="7" t="s">
        <v>19</v>
      </c>
      <c r="P11" s="58">
        <v>10</v>
      </c>
      <c r="Q11" s="58">
        <v>15</v>
      </c>
      <c r="R11" s="58">
        <v>15</v>
      </c>
      <c r="S11" s="58">
        <v>5</v>
      </c>
      <c r="T11" s="58">
        <f>SUBTOTAL(9,P11:S11)</f>
        <v>45</v>
      </c>
      <c r="U11" s="58">
        <v>15</v>
      </c>
      <c r="V11" s="58">
        <v>8</v>
      </c>
      <c r="W11" s="58">
        <v>15</v>
      </c>
      <c r="X11" s="58">
        <v>38</v>
      </c>
      <c r="Y11" s="58">
        <v>15</v>
      </c>
      <c r="Z11" s="58">
        <v>15</v>
      </c>
      <c r="AA11" s="58">
        <f>T11+X11+Z11</f>
        <v>98</v>
      </c>
      <c r="AB11" s="9">
        <v>8.32</v>
      </c>
      <c r="AC11" s="9">
        <v>6.58</v>
      </c>
      <c r="AD11" s="7"/>
      <c r="AE11" s="7"/>
      <c r="AF11" s="104">
        <v>46133</v>
      </c>
      <c r="AG11" s="17" t="s">
        <v>109</v>
      </c>
      <c r="AH11" s="11">
        <v>8475</v>
      </c>
      <c r="AI11" s="109">
        <f t="shared" si="0"/>
        <v>8475</v>
      </c>
      <c r="AJ11" s="101" t="s">
        <v>833</v>
      </c>
    </row>
    <row r="12" spans="1:37" s="8" customFormat="1" ht="24" customHeight="1" x14ac:dyDescent="0.25">
      <c r="A12" s="7" t="s">
        <v>104</v>
      </c>
      <c r="B12" s="7" t="s">
        <v>105</v>
      </c>
      <c r="C12" s="7" t="s">
        <v>119</v>
      </c>
      <c r="D12" s="9">
        <v>2026</v>
      </c>
      <c r="E12" s="50" t="s">
        <v>3</v>
      </c>
      <c r="F12" s="9">
        <v>1</v>
      </c>
      <c r="G12" s="7" t="s">
        <v>121</v>
      </c>
      <c r="H12" s="19" t="s">
        <v>120</v>
      </c>
      <c r="I12" s="9">
        <v>60</v>
      </c>
      <c r="J12" s="9">
        <v>10</v>
      </c>
      <c r="K12" s="9">
        <v>70</v>
      </c>
      <c r="L12" s="9">
        <v>15</v>
      </c>
      <c r="M12" s="7" t="s">
        <v>6</v>
      </c>
      <c r="N12" s="11">
        <v>7638</v>
      </c>
      <c r="O12" s="7" t="s">
        <v>19</v>
      </c>
      <c r="P12" s="58">
        <v>10</v>
      </c>
      <c r="Q12" s="58">
        <v>15</v>
      </c>
      <c r="R12" s="58">
        <v>15</v>
      </c>
      <c r="S12" s="58">
        <v>5</v>
      </c>
      <c r="T12" s="58">
        <f>SUBTOTAL(9,P12:S12)</f>
        <v>45</v>
      </c>
      <c r="U12" s="58">
        <v>15</v>
      </c>
      <c r="V12" s="58">
        <v>8</v>
      </c>
      <c r="W12" s="58">
        <v>15</v>
      </c>
      <c r="X12" s="58">
        <v>38</v>
      </c>
      <c r="Y12" s="58">
        <v>15</v>
      </c>
      <c r="Z12" s="58">
        <v>15</v>
      </c>
      <c r="AA12" s="58">
        <f>T12+X12+Z12</f>
        <v>98</v>
      </c>
      <c r="AB12" s="9">
        <v>7.39</v>
      </c>
      <c r="AC12" s="9">
        <v>6.58</v>
      </c>
      <c r="AD12" s="7"/>
      <c r="AE12" s="7"/>
      <c r="AF12" s="104">
        <v>46133</v>
      </c>
      <c r="AG12" s="17" t="s">
        <v>109</v>
      </c>
      <c r="AH12" s="11">
        <v>7638</v>
      </c>
      <c r="AI12" s="109">
        <f t="shared" si="0"/>
        <v>7638</v>
      </c>
      <c r="AJ12" s="101" t="s">
        <v>833</v>
      </c>
    </row>
    <row r="13" spans="1:37" s="8" customFormat="1" ht="32.25" customHeight="1" x14ac:dyDescent="0.25">
      <c r="A13" s="7" t="s">
        <v>0</v>
      </c>
      <c r="B13" s="7" t="s">
        <v>1</v>
      </c>
      <c r="C13" s="7" t="s">
        <v>2</v>
      </c>
      <c r="D13" s="9">
        <v>2026</v>
      </c>
      <c r="E13" s="50" t="s">
        <v>3</v>
      </c>
      <c r="F13" s="9">
        <v>1</v>
      </c>
      <c r="G13" s="7" t="s">
        <v>5</v>
      </c>
      <c r="H13" s="19" t="s">
        <v>4</v>
      </c>
      <c r="I13" s="9">
        <v>125</v>
      </c>
      <c r="J13" s="9">
        <v>10</v>
      </c>
      <c r="K13" s="9">
        <v>135</v>
      </c>
      <c r="L13" s="9">
        <v>15</v>
      </c>
      <c r="M13" s="7" t="s">
        <v>6</v>
      </c>
      <c r="N13" s="11">
        <v>14843.25</v>
      </c>
      <c r="O13" s="7" t="s">
        <v>7</v>
      </c>
      <c r="P13" s="9">
        <v>10</v>
      </c>
      <c r="Q13" s="9">
        <v>15</v>
      </c>
      <c r="R13" s="9">
        <v>15</v>
      </c>
      <c r="S13" s="9">
        <v>5</v>
      </c>
      <c r="T13" s="9">
        <v>45</v>
      </c>
      <c r="U13" s="9">
        <v>15</v>
      </c>
      <c r="V13" s="9">
        <v>8</v>
      </c>
      <c r="W13" s="9">
        <v>15</v>
      </c>
      <c r="X13" s="9">
        <v>38</v>
      </c>
      <c r="Y13" s="9">
        <v>15</v>
      </c>
      <c r="Z13" s="9">
        <v>15</v>
      </c>
      <c r="AA13" s="9">
        <v>98</v>
      </c>
      <c r="AB13" s="9">
        <v>7.39</v>
      </c>
      <c r="AC13" s="9">
        <v>6.58</v>
      </c>
      <c r="AD13" s="7"/>
      <c r="AE13" s="7"/>
      <c r="AF13" s="102">
        <v>46127</v>
      </c>
      <c r="AG13" s="105">
        <v>0.49722222222222223</v>
      </c>
      <c r="AH13" s="11">
        <v>14843.25</v>
      </c>
      <c r="AI13" s="109">
        <f t="shared" si="0"/>
        <v>14843.25</v>
      </c>
      <c r="AJ13" s="101" t="s">
        <v>833</v>
      </c>
    </row>
    <row r="14" spans="1:37" s="8" customFormat="1" ht="29.25" customHeight="1" x14ac:dyDescent="0.25">
      <c r="A14" s="7" t="s">
        <v>0</v>
      </c>
      <c r="B14" s="7" t="s">
        <v>1</v>
      </c>
      <c r="C14" s="7" t="s">
        <v>81</v>
      </c>
      <c r="D14" s="9">
        <v>2026</v>
      </c>
      <c r="E14" s="50" t="s">
        <v>3</v>
      </c>
      <c r="F14" s="9">
        <v>1</v>
      </c>
      <c r="G14" s="7" t="s">
        <v>83</v>
      </c>
      <c r="H14" s="19" t="s">
        <v>82</v>
      </c>
      <c r="I14" s="9">
        <v>125</v>
      </c>
      <c r="J14" s="9">
        <v>10</v>
      </c>
      <c r="K14" s="9">
        <v>135</v>
      </c>
      <c r="L14" s="9">
        <v>15</v>
      </c>
      <c r="M14" s="7" t="s">
        <v>6</v>
      </c>
      <c r="N14" s="11">
        <v>14843.25</v>
      </c>
      <c r="O14" s="7" t="s">
        <v>7</v>
      </c>
      <c r="P14" s="9">
        <v>10</v>
      </c>
      <c r="Q14" s="9">
        <v>15</v>
      </c>
      <c r="R14" s="9">
        <v>15</v>
      </c>
      <c r="S14" s="9">
        <v>5</v>
      </c>
      <c r="T14" s="9">
        <v>45</v>
      </c>
      <c r="U14" s="9">
        <v>15</v>
      </c>
      <c r="V14" s="9">
        <v>8</v>
      </c>
      <c r="W14" s="9">
        <v>15</v>
      </c>
      <c r="X14" s="9">
        <v>38</v>
      </c>
      <c r="Y14" s="9">
        <v>15</v>
      </c>
      <c r="Z14" s="9">
        <v>15</v>
      </c>
      <c r="AA14" s="9">
        <v>98</v>
      </c>
      <c r="AB14" s="9">
        <v>7.39</v>
      </c>
      <c r="AC14" s="9">
        <v>6.58</v>
      </c>
      <c r="AD14" s="7"/>
      <c r="AE14" s="7"/>
      <c r="AF14" s="102">
        <v>46127</v>
      </c>
      <c r="AG14" s="105">
        <v>0.49722222222222223</v>
      </c>
      <c r="AH14" s="11">
        <v>14843.25</v>
      </c>
      <c r="AI14" s="109">
        <f t="shared" si="0"/>
        <v>14843.25</v>
      </c>
      <c r="AJ14" s="101" t="s">
        <v>833</v>
      </c>
    </row>
    <row r="15" spans="1:37" s="8" customFormat="1" ht="29.25" customHeight="1" x14ac:dyDescent="0.25">
      <c r="A15" s="7" t="s">
        <v>0</v>
      </c>
      <c r="B15" s="7" t="s">
        <v>1</v>
      </c>
      <c r="C15" s="7" t="s">
        <v>51</v>
      </c>
      <c r="D15" s="9">
        <v>2026</v>
      </c>
      <c r="E15" s="50" t="s">
        <v>3</v>
      </c>
      <c r="F15" s="9">
        <v>1</v>
      </c>
      <c r="G15" s="7" t="s">
        <v>53</v>
      </c>
      <c r="H15" s="19" t="s">
        <v>52</v>
      </c>
      <c r="I15" s="9">
        <v>100</v>
      </c>
      <c r="J15" s="9">
        <v>10</v>
      </c>
      <c r="K15" s="9">
        <v>110</v>
      </c>
      <c r="L15" s="9">
        <v>15</v>
      </c>
      <c r="M15" s="7" t="s">
        <v>6</v>
      </c>
      <c r="N15" s="11">
        <v>12237</v>
      </c>
      <c r="O15" s="7" t="s">
        <v>7</v>
      </c>
      <c r="P15" s="9">
        <v>10</v>
      </c>
      <c r="Q15" s="9">
        <v>15</v>
      </c>
      <c r="R15" s="9">
        <v>15</v>
      </c>
      <c r="S15" s="9">
        <v>5</v>
      </c>
      <c r="T15" s="9">
        <v>45</v>
      </c>
      <c r="U15" s="9">
        <v>15</v>
      </c>
      <c r="V15" s="9">
        <v>8</v>
      </c>
      <c r="W15" s="9">
        <v>15</v>
      </c>
      <c r="X15" s="9">
        <v>38</v>
      </c>
      <c r="Y15" s="9">
        <v>15</v>
      </c>
      <c r="Z15" s="9">
        <v>15</v>
      </c>
      <c r="AA15" s="9">
        <v>98</v>
      </c>
      <c r="AB15" s="9">
        <v>7.5</v>
      </c>
      <c r="AC15" s="9">
        <v>6.58</v>
      </c>
      <c r="AD15" s="7"/>
      <c r="AE15" s="7"/>
      <c r="AF15" s="102">
        <v>46127</v>
      </c>
      <c r="AG15" s="105">
        <v>0.49722222222222223</v>
      </c>
      <c r="AH15" s="11">
        <v>12237</v>
      </c>
      <c r="AI15" s="109">
        <f t="shared" si="0"/>
        <v>12237</v>
      </c>
      <c r="AJ15" s="101" t="s">
        <v>833</v>
      </c>
    </row>
    <row r="16" spans="1:37" s="8" customFormat="1" ht="29.25" customHeight="1" x14ac:dyDescent="0.25">
      <c r="A16" s="7" t="s">
        <v>0</v>
      </c>
      <c r="B16" s="7" t="s">
        <v>1</v>
      </c>
      <c r="C16" s="7" t="s">
        <v>69</v>
      </c>
      <c r="D16" s="9">
        <v>2026</v>
      </c>
      <c r="E16" s="50" t="s">
        <v>3</v>
      </c>
      <c r="F16" s="9">
        <v>1</v>
      </c>
      <c r="G16" s="7" t="s">
        <v>71</v>
      </c>
      <c r="H16" s="19" t="s">
        <v>70</v>
      </c>
      <c r="I16" s="9">
        <v>40</v>
      </c>
      <c r="J16" s="9">
        <v>10</v>
      </c>
      <c r="K16" s="9">
        <v>50</v>
      </c>
      <c r="L16" s="9">
        <v>15</v>
      </c>
      <c r="M16" s="7" t="s">
        <v>6</v>
      </c>
      <c r="N16" s="11">
        <v>5421</v>
      </c>
      <c r="O16" s="7" t="s">
        <v>7</v>
      </c>
      <c r="P16" s="9">
        <v>10</v>
      </c>
      <c r="Q16" s="9">
        <v>15</v>
      </c>
      <c r="R16" s="9">
        <v>15</v>
      </c>
      <c r="S16" s="9">
        <v>5</v>
      </c>
      <c r="T16" s="9">
        <v>45</v>
      </c>
      <c r="U16" s="9">
        <v>15</v>
      </c>
      <c r="V16" s="9">
        <v>8</v>
      </c>
      <c r="W16" s="9">
        <v>15</v>
      </c>
      <c r="X16" s="9">
        <v>38</v>
      </c>
      <c r="Y16" s="9">
        <v>15</v>
      </c>
      <c r="Z16" s="9">
        <v>15</v>
      </c>
      <c r="AA16" s="9">
        <v>98</v>
      </c>
      <c r="AB16" s="9">
        <v>7.39</v>
      </c>
      <c r="AC16" s="9">
        <v>6.58</v>
      </c>
      <c r="AD16" s="7"/>
      <c r="AE16" s="7"/>
      <c r="AF16" s="102">
        <v>46127</v>
      </c>
      <c r="AG16" s="105">
        <v>0.49722222222222223</v>
      </c>
      <c r="AH16" s="11">
        <v>5421</v>
      </c>
      <c r="AI16" s="109">
        <f t="shared" si="0"/>
        <v>5421</v>
      </c>
      <c r="AJ16" s="101" t="s">
        <v>833</v>
      </c>
    </row>
    <row r="17" spans="1:36" s="8" customFormat="1" ht="29.25" customHeight="1" x14ac:dyDescent="0.25">
      <c r="A17" s="7" t="s">
        <v>0</v>
      </c>
      <c r="B17" s="7" t="s">
        <v>1</v>
      </c>
      <c r="C17" s="7" t="s">
        <v>42</v>
      </c>
      <c r="D17" s="9">
        <v>2026</v>
      </c>
      <c r="E17" s="50" t="s">
        <v>3</v>
      </c>
      <c r="F17" s="9">
        <v>2</v>
      </c>
      <c r="G17" s="7" t="s">
        <v>44</v>
      </c>
      <c r="H17" s="19" t="s">
        <v>43</v>
      </c>
      <c r="I17" s="9">
        <v>120</v>
      </c>
      <c r="J17" s="9">
        <v>10</v>
      </c>
      <c r="K17" s="9">
        <v>130</v>
      </c>
      <c r="L17" s="9">
        <v>15</v>
      </c>
      <c r="M17" s="7" t="s">
        <v>6</v>
      </c>
      <c r="N17" s="11">
        <v>14289</v>
      </c>
      <c r="O17" s="7" t="s">
        <v>7</v>
      </c>
      <c r="P17" s="9">
        <v>10</v>
      </c>
      <c r="Q17" s="9">
        <v>15</v>
      </c>
      <c r="R17" s="9">
        <v>15</v>
      </c>
      <c r="S17" s="9">
        <v>5</v>
      </c>
      <c r="T17" s="9">
        <v>45</v>
      </c>
      <c r="U17" s="9">
        <v>15</v>
      </c>
      <c r="V17" s="9">
        <v>8</v>
      </c>
      <c r="W17" s="9">
        <v>15</v>
      </c>
      <c r="X17" s="9">
        <v>38</v>
      </c>
      <c r="Y17" s="9">
        <v>15</v>
      </c>
      <c r="Z17" s="9">
        <v>15</v>
      </c>
      <c r="AA17" s="9">
        <v>98</v>
      </c>
      <c r="AB17" s="9">
        <v>7.39</v>
      </c>
      <c r="AC17" s="9">
        <v>6.58</v>
      </c>
      <c r="AD17" s="7"/>
      <c r="AE17" s="7"/>
      <c r="AF17" s="102">
        <v>46127</v>
      </c>
      <c r="AG17" s="105">
        <v>0.49722222222222223</v>
      </c>
      <c r="AH17" s="11">
        <v>14289</v>
      </c>
      <c r="AI17" s="109">
        <f t="shared" si="0"/>
        <v>14289</v>
      </c>
      <c r="AJ17" s="101" t="s">
        <v>833</v>
      </c>
    </row>
    <row r="18" spans="1:36" s="8" customFormat="1" ht="29.25" customHeight="1" x14ac:dyDescent="0.25">
      <c r="A18" s="7" t="s">
        <v>0</v>
      </c>
      <c r="B18" s="7" t="s">
        <v>1</v>
      </c>
      <c r="C18" s="7" t="s">
        <v>27</v>
      </c>
      <c r="D18" s="9">
        <v>2026</v>
      </c>
      <c r="E18" s="50" t="s">
        <v>3</v>
      </c>
      <c r="F18" s="9">
        <v>2</v>
      </c>
      <c r="G18" s="7" t="s">
        <v>29</v>
      </c>
      <c r="H18" s="19" t="s">
        <v>28</v>
      </c>
      <c r="I18" s="9">
        <v>120</v>
      </c>
      <c r="J18" s="9">
        <v>10</v>
      </c>
      <c r="K18" s="9">
        <v>130</v>
      </c>
      <c r="L18" s="9">
        <v>15</v>
      </c>
      <c r="M18" s="7" t="s">
        <v>6</v>
      </c>
      <c r="N18" s="11">
        <v>14289</v>
      </c>
      <c r="O18" s="7" t="s">
        <v>7</v>
      </c>
      <c r="P18" s="9">
        <v>10</v>
      </c>
      <c r="Q18" s="9">
        <v>15</v>
      </c>
      <c r="R18" s="9">
        <v>15</v>
      </c>
      <c r="S18" s="9">
        <v>5</v>
      </c>
      <c r="T18" s="9">
        <v>45</v>
      </c>
      <c r="U18" s="9">
        <v>15</v>
      </c>
      <c r="V18" s="9">
        <v>8</v>
      </c>
      <c r="W18" s="9">
        <v>15</v>
      </c>
      <c r="X18" s="9">
        <v>38</v>
      </c>
      <c r="Y18" s="9">
        <v>15</v>
      </c>
      <c r="Z18" s="9">
        <v>15</v>
      </c>
      <c r="AA18" s="9">
        <v>98</v>
      </c>
      <c r="AB18" s="9">
        <v>7.39</v>
      </c>
      <c r="AC18" s="9">
        <v>6.58</v>
      </c>
      <c r="AD18" s="7"/>
      <c r="AE18" s="7"/>
      <c r="AF18" s="102">
        <v>46127</v>
      </c>
      <c r="AG18" s="105">
        <v>0.49722222222222223</v>
      </c>
      <c r="AH18" s="11">
        <v>14289</v>
      </c>
      <c r="AI18" s="109">
        <f t="shared" si="0"/>
        <v>14289</v>
      </c>
      <c r="AJ18" s="101" t="s">
        <v>833</v>
      </c>
    </row>
    <row r="19" spans="1:36" s="8" customFormat="1" ht="24" customHeight="1" x14ac:dyDescent="0.25">
      <c r="A19" s="7" t="s">
        <v>14</v>
      </c>
      <c r="B19" s="7" t="s">
        <v>15</v>
      </c>
      <c r="C19" s="7" t="s">
        <v>54</v>
      </c>
      <c r="D19" s="9">
        <v>2026</v>
      </c>
      <c r="E19" s="50" t="s">
        <v>3</v>
      </c>
      <c r="F19" s="9">
        <v>1</v>
      </c>
      <c r="G19" s="7" t="s">
        <v>56</v>
      </c>
      <c r="H19" s="19" t="s">
        <v>55</v>
      </c>
      <c r="I19" s="9">
        <v>60</v>
      </c>
      <c r="J19" s="9">
        <v>10</v>
      </c>
      <c r="K19" s="9">
        <v>70</v>
      </c>
      <c r="L19" s="9">
        <v>15</v>
      </c>
      <c r="M19" s="7" t="s">
        <v>6</v>
      </c>
      <c r="N19" s="11">
        <v>8430</v>
      </c>
      <c r="O19" s="7" t="s">
        <v>19</v>
      </c>
      <c r="P19" s="9">
        <v>10</v>
      </c>
      <c r="Q19" s="9">
        <v>15</v>
      </c>
      <c r="R19" s="9">
        <v>15</v>
      </c>
      <c r="S19" s="9">
        <v>5</v>
      </c>
      <c r="T19" s="9">
        <v>45</v>
      </c>
      <c r="U19" s="9">
        <v>15</v>
      </c>
      <c r="V19" s="9">
        <v>8</v>
      </c>
      <c r="W19" s="9">
        <v>15</v>
      </c>
      <c r="X19" s="9">
        <v>38</v>
      </c>
      <c r="Y19" s="9">
        <v>15</v>
      </c>
      <c r="Z19" s="9">
        <v>15</v>
      </c>
      <c r="AA19" s="9">
        <v>98</v>
      </c>
      <c r="AB19" s="9">
        <v>8.27</v>
      </c>
      <c r="AC19" s="9">
        <v>6.58</v>
      </c>
      <c r="AD19" s="7"/>
      <c r="AE19" s="7"/>
      <c r="AF19" s="104">
        <v>46120</v>
      </c>
      <c r="AG19" s="17" t="s">
        <v>20</v>
      </c>
      <c r="AH19" s="11">
        <v>8430</v>
      </c>
      <c r="AI19" s="109">
        <f t="shared" si="0"/>
        <v>8430</v>
      </c>
      <c r="AJ19" s="101" t="s">
        <v>833</v>
      </c>
    </row>
    <row r="20" spans="1:36" s="8" customFormat="1" ht="27.75" customHeight="1" x14ac:dyDescent="0.25">
      <c r="A20" s="7" t="s">
        <v>14</v>
      </c>
      <c r="B20" s="7" t="s">
        <v>15</v>
      </c>
      <c r="C20" s="7" t="s">
        <v>16</v>
      </c>
      <c r="D20" s="9">
        <v>2026</v>
      </c>
      <c r="E20" s="50" t="s">
        <v>3</v>
      </c>
      <c r="F20" s="9">
        <v>2</v>
      </c>
      <c r="G20" s="7" t="s">
        <v>18</v>
      </c>
      <c r="H20" s="19" t="s">
        <v>17</v>
      </c>
      <c r="I20" s="9">
        <v>300</v>
      </c>
      <c r="J20" s="9">
        <v>10</v>
      </c>
      <c r="K20" s="9">
        <v>310</v>
      </c>
      <c r="L20" s="9">
        <v>15</v>
      </c>
      <c r="M20" s="7" t="s">
        <v>6</v>
      </c>
      <c r="N20" s="11">
        <v>41847</v>
      </c>
      <c r="O20" s="7" t="s">
        <v>19</v>
      </c>
      <c r="P20" s="9">
        <v>10</v>
      </c>
      <c r="Q20" s="9">
        <v>15</v>
      </c>
      <c r="R20" s="9">
        <v>15</v>
      </c>
      <c r="S20" s="9">
        <v>5</v>
      </c>
      <c r="T20" s="9">
        <v>45</v>
      </c>
      <c r="U20" s="9">
        <v>15</v>
      </c>
      <c r="V20" s="9">
        <v>8</v>
      </c>
      <c r="W20" s="9">
        <v>15</v>
      </c>
      <c r="X20" s="9">
        <v>38</v>
      </c>
      <c r="Y20" s="9">
        <v>15</v>
      </c>
      <c r="Z20" s="9">
        <v>15</v>
      </c>
      <c r="AA20" s="9">
        <v>98</v>
      </c>
      <c r="AB20" s="9">
        <v>9.08</v>
      </c>
      <c r="AC20" s="9">
        <v>6.58</v>
      </c>
      <c r="AD20" s="7"/>
      <c r="AE20" s="7"/>
      <c r="AF20" s="104">
        <v>46120</v>
      </c>
      <c r="AG20" s="17" t="s">
        <v>20</v>
      </c>
      <c r="AH20" s="11">
        <v>41847</v>
      </c>
      <c r="AI20" s="109">
        <f t="shared" si="0"/>
        <v>41847</v>
      </c>
      <c r="AJ20" s="101" t="s">
        <v>833</v>
      </c>
    </row>
    <row r="21" spans="1:36" s="8" customFormat="1" ht="21" customHeight="1" x14ac:dyDescent="0.25">
      <c r="A21" s="7" t="s">
        <v>60</v>
      </c>
      <c r="B21" s="7" t="s">
        <v>61</v>
      </c>
      <c r="C21" s="7" t="s">
        <v>62</v>
      </c>
      <c r="D21" s="9">
        <v>2026</v>
      </c>
      <c r="E21" s="50" t="s">
        <v>3</v>
      </c>
      <c r="F21" s="9">
        <v>1</v>
      </c>
      <c r="G21" s="7" t="s">
        <v>64</v>
      </c>
      <c r="H21" s="19" t="s">
        <v>63</v>
      </c>
      <c r="I21" s="9">
        <v>150</v>
      </c>
      <c r="J21" s="9">
        <v>10</v>
      </c>
      <c r="K21" s="9">
        <v>160</v>
      </c>
      <c r="L21" s="9">
        <v>15</v>
      </c>
      <c r="M21" s="7" t="s">
        <v>6</v>
      </c>
      <c r="N21" s="11">
        <v>15792</v>
      </c>
      <c r="O21" s="7" t="s">
        <v>19</v>
      </c>
      <c r="P21" s="9">
        <v>10</v>
      </c>
      <c r="Q21" s="9">
        <v>15</v>
      </c>
      <c r="R21" s="9">
        <v>15</v>
      </c>
      <c r="S21" s="9">
        <v>5</v>
      </c>
      <c r="T21" s="9">
        <v>45</v>
      </c>
      <c r="U21" s="9">
        <v>15</v>
      </c>
      <c r="V21" s="9">
        <v>8</v>
      </c>
      <c r="W21" s="9">
        <v>15</v>
      </c>
      <c r="X21" s="9">
        <v>38</v>
      </c>
      <c r="Y21" s="9">
        <v>15</v>
      </c>
      <c r="Z21" s="9">
        <v>15</v>
      </c>
      <c r="AA21" s="9">
        <v>98</v>
      </c>
      <c r="AB21" s="9">
        <v>6.58</v>
      </c>
      <c r="AC21" s="9">
        <v>6.58</v>
      </c>
      <c r="AD21" s="7"/>
      <c r="AE21" s="7"/>
      <c r="AF21" s="104">
        <v>46119</v>
      </c>
      <c r="AG21" s="17" t="s">
        <v>65</v>
      </c>
      <c r="AH21" s="11">
        <v>15792</v>
      </c>
      <c r="AI21" s="109">
        <f t="shared" si="0"/>
        <v>15792</v>
      </c>
      <c r="AJ21" s="101" t="s">
        <v>833</v>
      </c>
    </row>
    <row r="22" spans="1:36" s="8" customFormat="1" ht="21" customHeight="1" x14ac:dyDescent="0.25">
      <c r="A22" s="7" t="s">
        <v>60</v>
      </c>
      <c r="B22" s="7" t="s">
        <v>61</v>
      </c>
      <c r="C22" s="7" t="s">
        <v>78</v>
      </c>
      <c r="D22" s="9">
        <v>2026</v>
      </c>
      <c r="E22" s="50" t="s">
        <v>3</v>
      </c>
      <c r="F22" s="9">
        <v>1</v>
      </c>
      <c r="G22" s="7" t="s">
        <v>80</v>
      </c>
      <c r="H22" s="19" t="s">
        <v>79</v>
      </c>
      <c r="I22" s="9">
        <v>200</v>
      </c>
      <c r="J22" s="9">
        <v>10</v>
      </c>
      <c r="K22" s="9">
        <v>210</v>
      </c>
      <c r="L22" s="9">
        <v>15</v>
      </c>
      <c r="M22" s="7" t="s">
        <v>6</v>
      </c>
      <c r="N22" s="11">
        <v>25947</v>
      </c>
      <c r="O22" s="7" t="s">
        <v>19</v>
      </c>
      <c r="P22" s="9">
        <v>10</v>
      </c>
      <c r="Q22" s="9">
        <v>15</v>
      </c>
      <c r="R22" s="9">
        <v>15</v>
      </c>
      <c r="S22" s="9">
        <v>5</v>
      </c>
      <c r="T22" s="9">
        <v>45</v>
      </c>
      <c r="U22" s="9">
        <v>15</v>
      </c>
      <c r="V22" s="9">
        <v>8</v>
      </c>
      <c r="W22" s="9">
        <v>15</v>
      </c>
      <c r="X22" s="9">
        <v>38</v>
      </c>
      <c r="Y22" s="9">
        <v>15</v>
      </c>
      <c r="Z22" s="9">
        <v>15</v>
      </c>
      <c r="AA22" s="9">
        <v>98</v>
      </c>
      <c r="AB22" s="9">
        <v>8.32</v>
      </c>
      <c r="AC22" s="9">
        <v>6.58</v>
      </c>
      <c r="AD22" s="7"/>
      <c r="AE22" s="7"/>
      <c r="AF22" s="104">
        <v>46119</v>
      </c>
      <c r="AG22" s="17" t="s">
        <v>65</v>
      </c>
      <c r="AH22" s="11">
        <v>25947</v>
      </c>
      <c r="AI22" s="109">
        <f t="shared" si="0"/>
        <v>25947</v>
      </c>
      <c r="AJ22" s="101" t="s">
        <v>833</v>
      </c>
    </row>
    <row r="23" spans="1:36" s="8" customFormat="1" ht="21" customHeight="1" x14ac:dyDescent="0.25">
      <c r="A23" s="7" t="s">
        <v>8</v>
      </c>
      <c r="B23" s="7" t="s">
        <v>9</v>
      </c>
      <c r="C23" s="7" t="s">
        <v>66</v>
      </c>
      <c r="D23" s="9">
        <v>2026</v>
      </c>
      <c r="E23" s="50" t="s">
        <v>3</v>
      </c>
      <c r="F23" s="9">
        <v>1</v>
      </c>
      <c r="G23" s="7" t="s">
        <v>68</v>
      </c>
      <c r="H23" s="19" t="s">
        <v>67</v>
      </c>
      <c r="I23" s="9">
        <v>150</v>
      </c>
      <c r="J23" s="9">
        <v>10</v>
      </c>
      <c r="K23" s="9">
        <v>160</v>
      </c>
      <c r="L23" s="9">
        <v>15</v>
      </c>
      <c r="M23" s="7" t="s">
        <v>6</v>
      </c>
      <c r="N23" s="11">
        <v>17614.5</v>
      </c>
      <c r="O23" s="7" t="s">
        <v>7</v>
      </c>
      <c r="P23" s="9">
        <v>10</v>
      </c>
      <c r="Q23" s="9">
        <v>15</v>
      </c>
      <c r="R23" s="9">
        <v>15</v>
      </c>
      <c r="S23" s="9">
        <v>5</v>
      </c>
      <c r="T23" s="9">
        <v>45</v>
      </c>
      <c r="U23" s="9">
        <v>15</v>
      </c>
      <c r="V23" s="9">
        <v>8</v>
      </c>
      <c r="W23" s="9">
        <v>15</v>
      </c>
      <c r="X23" s="9">
        <v>38</v>
      </c>
      <c r="Y23" s="9">
        <v>15</v>
      </c>
      <c r="Z23" s="9">
        <v>15</v>
      </c>
      <c r="AA23" s="9">
        <v>98</v>
      </c>
      <c r="AB23" s="9">
        <v>7.39</v>
      </c>
      <c r="AC23" s="9">
        <v>6.58</v>
      </c>
      <c r="AD23" s="7"/>
      <c r="AE23" s="7"/>
      <c r="AF23" s="104">
        <v>46134</v>
      </c>
      <c r="AG23" s="17" t="s">
        <v>13</v>
      </c>
      <c r="AH23" s="11">
        <v>17614.5</v>
      </c>
      <c r="AI23" s="109">
        <f t="shared" si="0"/>
        <v>17614.5</v>
      </c>
      <c r="AJ23" s="101" t="s">
        <v>833</v>
      </c>
    </row>
    <row r="24" spans="1:36" s="8" customFormat="1" ht="21" customHeight="1" x14ac:dyDescent="0.25">
      <c r="A24" s="7" t="s">
        <v>8</v>
      </c>
      <c r="B24" s="7" t="s">
        <v>9</v>
      </c>
      <c r="C24" s="7" t="s">
        <v>57</v>
      </c>
      <c r="D24" s="9">
        <v>2026</v>
      </c>
      <c r="E24" s="50" t="s">
        <v>3</v>
      </c>
      <c r="F24" s="9">
        <v>1</v>
      </c>
      <c r="G24" s="7" t="s">
        <v>59</v>
      </c>
      <c r="H24" s="19" t="s">
        <v>58</v>
      </c>
      <c r="I24" s="9">
        <v>150</v>
      </c>
      <c r="J24" s="9">
        <v>10</v>
      </c>
      <c r="K24" s="9">
        <v>160</v>
      </c>
      <c r="L24" s="9">
        <v>15</v>
      </c>
      <c r="M24" s="7" t="s">
        <v>6</v>
      </c>
      <c r="N24" s="11">
        <v>17614.5</v>
      </c>
      <c r="O24" s="7" t="s">
        <v>7</v>
      </c>
      <c r="P24" s="9">
        <v>10</v>
      </c>
      <c r="Q24" s="9">
        <v>15</v>
      </c>
      <c r="R24" s="9">
        <v>15</v>
      </c>
      <c r="S24" s="9">
        <v>5</v>
      </c>
      <c r="T24" s="9">
        <v>45</v>
      </c>
      <c r="U24" s="9">
        <v>15</v>
      </c>
      <c r="V24" s="9">
        <v>8</v>
      </c>
      <c r="W24" s="9">
        <v>15</v>
      </c>
      <c r="X24" s="9">
        <v>38</v>
      </c>
      <c r="Y24" s="9">
        <v>15</v>
      </c>
      <c r="Z24" s="9">
        <v>15</v>
      </c>
      <c r="AA24" s="9">
        <v>98</v>
      </c>
      <c r="AB24" s="9">
        <v>7.39</v>
      </c>
      <c r="AC24" s="9">
        <v>6.58</v>
      </c>
      <c r="AD24" s="7"/>
      <c r="AE24" s="7"/>
      <c r="AF24" s="104">
        <v>46134</v>
      </c>
      <c r="AG24" s="17" t="s">
        <v>13</v>
      </c>
      <c r="AH24" s="11">
        <v>17614.5</v>
      </c>
      <c r="AI24" s="109">
        <f t="shared" si="0"/>
        <v>17614.5</v>
      </c>
      <c r="AJ24" s="101" t="s">
        <v>833</v>
      </c>
    </row>
    <row r="25" spans="1:36" s="8" customFormat="1" ht="21" customHeight="1" x14ac:dyDescent="0.25">
      <c r="A25" s="7" t="s">
        <v>8</v>
      </c>
      <c r="B25" s="7" t="s">
        <v>9</v>
      </c>
      <c r="C25" s="7" t="s">
        <v>10</v>
      </c>
      <c r="D25" s="9">
        <v>2026</v>
      </c>
      <c r="E25" s="50" t="s">
        <v>3</v>
      </c>
      <c r="F25" s="9">
        <v>1</v>
      </c>
      <c r="G25" s="7" t="s">
        <v>12</v>
      </c>
      <c r="H25" s="19" t="s">
        <v>11</v>
      </c>
      <c r="I25" s="9">
        <v>60</v>
      </c>
      <c r="J25" s="9">
        <v>10</v>
      </c>
      <c r="K25" s="9">
        <v>70</v>
      </c>
      <c r="L25" s="9">
        <v>15</v>
      </c>
      <c r="M25" s="7" t="s">
        <v>6</v>
      </c>
      <c r="N25" s="11">
        <v>8313</v>
      </c>
      <c r="O25" s="7" t="s">
        <v>7</v>
      </c>
      <c r="P25" s="9">
        <v>10</v>
      </c>
      <c r="Q25" s="9">
        <v>15</v>
      </c>
      <c r="R25" s="9">
        <v>15</v>
      </c>
      <c r="S25" s="9">
        <v>5</v>
      </c>
      <c r="T25" s="9">
        <v>45</v>
      </c>
      <c r="U25" s="9">
        <v>15</v>
      </c>
      <c r="V25" s="9">
        <v>8</v>
      </c>
      <c r="W25" s="9">
        <v>15</v>
      </c>
      <c r="X25" s="9">
        <v>38</v>
      </c>
      <c r="Y25" s="9">
        <v>15</v>
      </c>
      <c r="Z25" s="9">
        <v>15</v>
      </c>
      <c r="AA25" s="9">
        <v>98</v>
      </c>
      <c r="AB25" s="9">
        <v>8.14</v>
      </c>
      <c r="AC25" s="9">
        <v>6.58</v>
      </c>
      <c r="AD25" s="7"/>
      <c r="AE25" s="7"/>
      <c r="AF25" s="104">
        <v>46134</v>
      </c>
      <c r="AG25" s="17" t="s">
        <v>13</v>
      </c>
      <c r="AH25" s="11">
        <v>8313</v>
      </c>
      <c r="AI25" s="109">
        <f t="shared" si="0"/>
        <v>8313</v>
      </c>
      <c r="AJ25" s="101" t="s">
        <v>833</v>
      </c>
    </row>
    <row r="26" spans="1:36" s="8" customFormat="1" ht="21" customHeight="1" x14ac:dyDescent="0.25">
      <c r="A26" s="7" t="s">
        <v>8</v>
      </c>
      <c r="B26" s="7" t="s">
        <v>9</v>
      </c>
      <c r="C26" s="7" t="s">
        <v>48</v>
      </c>
      <c r="D26" s="9">
        <v>2026</v>
      </c>
      <c r="E26" s="50" t="s">
        <v>3</v>
      </c>
      <c r="F26" s="9">
        <v>1</v>
      </c>
      <c r="G26" s="7" t="s">
        <v>50</v>
      </c>
      <c r="H26" s="19" t="s">
        <v>49</v>
      </c>
      <c r="I26" s="9">
        <v>100</v>
      </c>
      <c r="J26" s="9">
        <v>10</v>
      </c>
      <c r="K26" s="9">
        <v>110</v>
      </c>
      <c r="L26" s="9">
        <v>15</v>
      </c>
      <c r="M26" s="7" t="s">
        <v>6</v>
      </c>
      <c r="N26" s="11">
        <v>10857</v>
      </c>
      <c r="O26" s="7" t="s">
        <v>7</v>
      </c>
      <c r="P26" s="9">
        <v>10</v>
      </c>
      <c r="Q26" s="9">
        <v>15</v>
      </c>
      <c r="R26" s="9">
        <v>15</v>
      </c>
      <c r="S26" s="9">
        <v>5</v>
      </c>
      <c r="T26" s="9">
        <v>45</v>
      </c>
      <c r="U26" s="9">
        <v>15</v>
      </c>
      <c r="V26" s="9">
        <v>8</v>
      </c>
      <c r="W26" s="9">
        <v>15</v>
      </c>
      <c r="X26" s="9">
        <v>38</v>
      </c>
      <c r="Y26" s="9">
        <v>15</v>
      </c>
      <c r="Z26" s="9">
        <v>15</v>
      </c>
      <c r="AA26" s="9">
        <v>98</v>
      </c>
      <c r="AB26" s="9">
        <v>6.58</v>
      </c>
      <c r="AC26" s="9">
        <v>6.58</v>
      </c>
      <c r="AD26" s="7"/>
      <c r="AE26" s="7"/>
      <c r="AF26" s="104">
        <v>46134</v>
      </c>
      <c r="AG26" s="17" t="s">
        <v>13</v>
      </c>
      <c r="AH26" s="11">
        <v>10857</v>
      </c>
      <c r="AI26" s="109">
        <f t="shared" si="0"/>
        <v>10857</v>
      </c>
      <c r="AJ26" s="101" t="s">
        <v>833</v>
      </c>
    </row>
    <row r="27" spans="1:36" s="8" customFormat="1" ht="24" customHeight="1" x14ac:dyDescent="0.25">
      <c r="A27" s="7" t="s">
        <v>8</v>
      </c>
      <c r="B27" s="7" t="s">
        <v>9</v>
      </c>
      <c r="C27" s="7" t="s">
        <v>84</v>
      </c>
      <c r="D27" s="9">
        <v>2026</v>
      </c>
      <c r="E27" s="50" t="s">
        <v>3</v>
      </c>
      <c r="F27" s="9">
        <v>1</v>
      </c>
      <c r="G27" s="7" t="s">
        <v>86</v>
      </c>
      <c r="H27" s="19" t="s">
        <v>85</v>
      </c>
      <c r="I27" s="9">
        <v>90</v>
      </c>
      <c r="J27" s="9">
        <v>10</v>
      </c>
      <c r="K27" s="9">
        <v>100</v>
      </c>
      <c r="L27" s="9">
        <v>15</v>
      </c>
      <c r="M27" s="7" t="s">
        <v>6</v>
      </c>
      <c r="N27" s="11">
        <v>10869</v>
      </c>
      <c r="O27" s="7" t="s">
        <v>7</v>
      </c>
      <c r="P27" s="29">
        <v>10</v>
      </c>
      <c r="Q27" s="29">
        <v>15</v>
      </c>
      <c r="R27" s="29">
        <v>15</v>
      </c>
      <c r="S27" s="29">
        <v>5</v>
      </c>
      <c r="T27" s="29">
        <v>45</v>
      </c>
      <c r="U27" s="29">
        <v>15</v>
      </c>
      <c r="V27" s="29">
        <v>8</v>
      </c>
      <c r="W27" s="29">
        <v>15</v>
      </c>
      <c r="X27" s="29">
        <v>38</v>
      </c>
      <c r="Y27" s="29">
        <v>15</v>
      </c>
      <c r="Z27" s="29">
        <v>15</v>
      </c>
      <c r="AA27" s="29">
        <v>98</v>
      </c>
      <c r="AB27" s="9">
        <v>7.32</v>
      </c>
      <c r="AC27" s="9">
        <v>6.58</v>
      </c>
      <c r="AD27" s="7"/>
      <c r="AE27" s="7"/>
      <c r="AF27" s="104">
        <v>46134</v>
      </c>
      <c r="AG27" s="17" t="s">
        <v>13</v>
      </c>
      <c r="AH27" s="11">
        <v>10869</v>
      </c>
      <c r="AI27" s="109">
        <f t="shared" si="0"/>
        <v>10869</v>
      </c>
      <c r="AJ27" s="101" t="s">
        <v>833</v>
      </c>
    </row>
    <row r="28" spans="1:36" s="8" customFormat="1" ht="24" customHeight="1" x14ac:dyDescent="0.25">
      <c r="A28" s="7" t="s">
        <v>87</v>
      </c>
      <c r="B28" s="7" t="s">
        <v>88</v>
      </c>
      <c r="C28" s="7" t="s">
        <v>89</v>
      </c>
      <c r="D28" s="9">
        <v>2026</v>
      </c>
      <c r="E28" s="50" t="s">
        <v>3</v>
      </c>
      <c r="F28" s="9">
        <v>3</v>
      </c>
      <c r="G28" s="7" t="s">
        <v>91</v>
      </c>
      <c r="H28" s="19" t="s">
        <v>90</v>
      </c>
      <c r="I28" s="9">
        <v>230</v>
      </c>
      <c r="J28" s="9">
        <v>10</v>
      </c>
      <c r="K28" s="9">
        <v>240</v>
      </c>
      <c r="L28" s="9">
        <v>15</v>
      </c>
      <c r="M28" s="7" t="s">
        <v>6</v>
      </c>
      <c r="N28" s="11">
        <v>29691</v>
      </c>
      <c r="O28" s="7" t="s">
        <v>19</v>
      </c>
      <c r="P28" s="29">
        <v>10</v>
      </c>
      <c r="Q28" s="29">
        <v>15</v>
      </c>
      <c r="R28" s="29">
        <v>15</v>
      </c>
      <c r="S28" s="29">
        <v>2</v>
      </c>
      <c r="T28" s="29">
        <v>42</v>
      </c>
      <c r="U28" s="29">
        <v>15</v>
      </c>
      <c r="V28" s="29">
        <v>8</v>
      </c>
      <c r="W28" s="29">
        <v>15</v>
      </c>
      <c r="X28" s="29">
        <v>38</v>
      </c>
      <c r="Y28" s="29">
        <v>15</v>
      </c>
      <c r="Z28" s="29">
        <v>15</v>
      </c>
      <c r="AA28" s="29">
        <v>95</v>
      </c>
      <c r="AB28" s="9">
        <v>8.32</v>
      </c>
      <c r="AC28" s="9">
        <v>6.58</v>
      </c>
      <c r="AD28" s="7"/>
      <c r="AE28" s="7"/>
      <c r="AF28" s="106">
        <v>46133</v>
      </c>
      <c r="AG28" s="107">
        <v>0.68333333333333324</v>
      </c>
      <c r="AH28" s="11">
        <v>29691</v>
      </c>
      <c r="AI28" s="109">
        <f t="shared" si="0"/>
        <v>29691</v>
      </c>
      <c r="AJ28" s="101" t="s">
        <v>833</v>
      </c>
    </row>
    <row r="29" spans="1:36" s="8" customFormat="1" ht="24" customHeight="1" x14ac:dyDescent="0.25">
      <c r="A29" s="7" t="s">
        <v>87</v>
      </c>
      <c r="B29" s="7" t="s">
        <v>88</v>
      </c>
      <c r="C29" s="7" t="s">
        <v>98</v>
      </c>
      <c r="D29" s="9">
        <v>2026</v>
      </c>
      <c r="E29" s="50" t="s">
        <v>3</v>
      </c>
      <c r="F29" s="9">
        <v>3</v>
      </c>
      <c r="G29" s="7" t="s">
        <v>100</v>
      </c>
      <c r="H29" s="19" t="s">
        <v>99</v>
      </c>
      <c r="I29" s="9">
        <v>60</v>
      </c>
      <c r="J29" s="9">
        <v>10</v>
      </c>
      <c r="K29" s="9">
        <v>70</v>
      </c>
      <c r="L29" s="9">
        <v>15</v>
      </c>
      <c r="M29" s="7" t="s">
        <v>6</v>
      </c>
      <c r="N29" s="11">
        <v>7638</v>
      </c>
      <c r="O29" s="7" t="s">
        <v>19</v>
      </c>
      <c r="P29" s="29">
        <v>10</v>
      </c>
      <c r="Q29" s="29">
        <v>15</v>
      </c>
      <c r="R29" s="29">
        <v>15</v>
      </c>
      <c r="S29" s="29">
        <v>2</v>
      </c>
      <c r="T29" s="29">
        <v>42</v>
      </c>
      <c r="U29" s="29">
        <v>15</v>
      </c>
      <c r="V29" s="29">
        <v>8</v>
      </c>
      <c r="W29" s="29">
        <v>12</v>
      </c>
      <c r="X29" s="29">
        <v>35</v>
      </c>
      <c r="Y29" s="29">
        <v>15</v>
      </c>
      <c r="Z29" s="29">
        <v>15</v>
      </c>
      <c r="AA29" s="29">
        <v>92</v>
      </c>
      <c r="AB29" s="9">
        <v>7.39</v>
      </c>
      <c r="AC29" s="9">
        <v>6.58</v>
      </c>
      <c r="AD29" s="7"/>
      <c r="AE29" s="7"/>
      <c r="AF29" s="106">
        <v>46133</v>
      </c>
      <c r="AG29" s="107">
        <v>0.68333333333333324</v>
      </c>
      <c r="AH29" s="11">
        <v>7638</v>
      </c>
      <c r="AI29" s="109">
        <f t="shared" si="0"/>
        <v>7638</v>
      </c>
      <c r="AJ29" s="101" t="s">
        <v>833</v>
      </c>
    </row>
    <row r="30" spans="1:36" s="8" customFormat="1" ht="28.5" customHeight="1" x14ac:dyDescent="0.25">
      <c r="A30" s="7" t="s">
        <v>87</v>
      </c>
      <c r="B30" s="7" t="s">
        <v>88</v>
      </c>
      <c r="C30" s="7" t="s">
        <v>101</v>
      </c>
      <c r="D30" s="9">
        <v>2026</v>
      </c>
      <c r="E30" s="50" t="s">
        <v>3</v>
      </c>
      <c r="F30" s="9">
        <v>1</v>
      </c>
      <c r="G30" s="7" t="s">
        <v>103</v>
      </c>
      <c r="H30" s="19" t="s">
        <v>102</v>
      </c>
      <c r="I30" s="9">
        <v>60</v>
      </c>
      <c r="J30" s="9">
        <v>10</v>
      </c>
      <c r="K30" s="9">
        <v>70</v>
      </c>
      <c r="L30" s="9">
        <v>15</v>
      </c>
      <c r="M30" s="7" t="s">
        <v>6</v>
      </c>
      <c r="N30" s="11">
        <v>7638</v>
      </c>
      <c r="O30" s="7" t="s">
        <v>19</v>
      </c>
      <c r="P30" s="29">
        <v>10</v>
      </c>
      <c r="Q30" s="29">
        <v>15</v>
      </c>
      <c r="R30" s="29">
        <v>15</v>
      </c>
      <c r="S30" s="29">
        <v>2</v>
      </c>
      <c r="T30" s="29">
        <v>42</v>
      </c>
      <c r="U30" s="29">
        <v>15</v>
      </c>
      <c r="V30" s="29">
        <v>8</v>
      </c>
      <c r="W30" s="29">
        <v>12</v>
      </c>
      <c r="X30" s="29">
        <v>35</v>
      </c>
      <c r="Y30" s="29">
        <v>15</v>
      </c>
      <c r="Z30" s="29">
        <v>15</v>
      </c>
      <c r="AA30" s="29">
        <v>92</v>
      </c>
      <c r="AB30" s="9">
        <v>7.39</v>
      </c>
      <c r="AC30" s="9">
        <v>6.58</v>
      </c>
      <c r="AD30" s="7"/>
      <c r="AE30" s="7"/>
      <c r="AF30" s="106">
        <v>46133</v>
      </c>
      <c r="AG30" s="107">
        <v>0.68333333333333324</v>
      </c>
      <c r="AH30" s="11">
        <v>7638</v>
      </c>
      <c r="AI30" s="109">
        <f t="shared" si="0"/>
        <v>7638</v>
      </c>
      <c r="AJ30" s="101" t="s">
        <v>833</v>
      </c>
    </row>
    <row r="31" spans="1:36" s="8" customFormat="1" ht="37.5" customHeight="1" x14ac:dyDescent="0.25">
      <c r="A31" s="7" t="s">
        <v>92</v>
      </c>
      <c r="B31" s="7" t="s">
        <v>93</v>
      </c>
      <c r="C31" s="7" t="s">
        <v>94</v>
      </c>
      <c r="D31" s="9">
        <v>2026</v>
      </c>
      <c r="E31" s="50" t="s">
        <v>3</v>
      </c>
      <c r="F31" s="9">
        <v>2</v>
      </c>
      <c r="G31" s="7" t="s">
        <v>96</v>
      </c>
      <c r="H31" s="19" t="s">
        <v>95</v>
      </c>
      <c r="I31" s="9">
        <v>100</v>
      </c>
      <c r="J31" s="9">
        <v>10</v>
      </c>
      <c r="K31" s="9">
        <v>110</v>
      </c>
      <c r="L31" s="9">
        <v>15</v>
      </c>
      <c r="M31" s="7" t="s">
        <v>6</v>
      </c>
      <c r="N31" s="11">
        <v>11967</v>
      </c>
      <c r="O31" s="7" t="s">
        <v>19</v>
      </c>
      <c r="P31" s="29">
        <v>10</v>
      </c>
      <c r="Q31" s="29">
        <v>15</v>
      </c>
      <c r="R31" s="29">
        <v>15</v>
      </c>
      <c r="S31" s="29">
        <v>5</v>
      </c>
      <c r="T31" s="29">
        <v>45</v>
      </c>
      <c r="U31" s="29">
        <v>12</v>
      </c>
      <c r="V31" s="29">
        <v>8</v>
      </c>
      <c r="W31" s="29">
        <v>12</v>
      </c>
      <c r="X31" s="29">
        <v>32</v>
      </c>
      <c r="Y31" s="29">
        <v>15</v>
      </c>
      <c r="Z31" s="29">
        <v>15</v>
      </c>
      <c r="AA31" s="29">
        <v>92</v>
      </c>
      <c r="AB31" s="9">
        <v>7.32</v>
      </c>
      <c r="AC31" s="9">
        <v>6.58</v>
      </c>
      <c r="AD31" s="7"/>
      <c r="AE31" s="7"/>
      <c r="AF31" s="104">
        <v>46134</v>
      </c>
      <c r="AG31" s="17" t="s">
        <v>821</v>
      </c>
      <c r="AH31" s="11">
        <v>11967</v>
      </c>
      <c r="AI31" s="109">
        <f t="shared" si="0"/>
        <v>11967</v>
      </c>
      <c r="AJ31" s="101" t="s">
        <v>833</v>
      </c>
    </row>
    <row r="32" spans="1:36" s="8" customFormat="1" ht="30" customHeight="1" x14ac:dyDescent="0.25">
      <c r="A32" s="7" t="s">
        <v>131</v>
      </c>
      <c r="B32" s="7" t="s">
        <v>132</v>
      </c>
      <c r="C32" s="7" t="s">
        <v>133</v>
      </c>
      <c r="D32" s="9">
        <v>2026</v>
      </c>
      <c r="E32" s="50" t="s">
        <v>3</v>
      </c>
      <c r="F32" s="9">
        <v>1</v>
      </c>
      <c r="G32" s="7" t="s">
        <v>135</v>
      </c>
      <c r="H32" s="19" t="s">
        <v>134</v>
      </c>
      <c r="I32" s="9">
        <v>90</v>
      </c>
      <c r="J32" s="9">
        <v>10</v>
      </c>
      <c r="K32" s="9">
        <v>100</v>
      </c>
      <c r="L32" s="9">
        <v>15</v>
      </c>
      <c r="M32" s="7" t="s">
        <v>6</v>
      </c>
      <c r="N32" s="11">
        <v>11976</v>
      </c>
      <c r="O32" s="7" t="s">
        <v>19</v>
      </c>
      <c r="P32" s="9">
        <v>10</v>
      </c>
      <c r="Q32" s="9">
        <v>15</v>
      </c>
      <c r="R32" s="9">
        <v>7</v>
      </c>
      <c r="S32" s="9">
        <v>5</v>
      </c>
      <c r="T32" s="9">
        <v>37</v>
      </c>
      <c r="U32" s="9">
        <v>15</v>
      </c>
      <c r="V32" s="9">
        <v>8</v>
      </c>
      <c r="W32" s="9">
        <v>15</v>
      </c>
      <c r="X32" s="9">
        <v>38</v>
      </c>
      <c r="Y32" s="9">
        <v>15</v>
      </c>
      <c r="Z32" s="9">
        <v>15</v>
      </c>
      <c r="AA32" s="9">
        <v>90</v>
      </c>
      <c r="AB32" s="9">
        <v>8.14</v>
      </c>
      <c r="AC32" s="9">
        <v>6.58</v>
      </c>
      <c r="AD32" s="9"/>
      <c r="AE32" s="9"/>
      <c r="AF32" s="104">
        <v>46132</v>
      </c>
      <c r="AG32" s="108">
        <v>0.69861111111111107</v>
      </c>
      <c r="AH32" s="11">
        <v>11976</v>
      </c>
      <c r="AI32" s="109">
        <f t="shared" si="0"/>
        <v>11976</v>
      </c>
      <c r="AJ32" s="101" t="s">
        <v>833</v>
      </c>
    </row>
    <row r="33" spans="1:122" s="8" customFormat="1" ht="21.75" customHeight="1" x14ac:dyDescent="0.25">
      <c r="A33" s="7" t="s">
        <v>92</v>
      </c>
      <c r="B33" s="7" t="s">
        <v>93</v>
      </c>
      <c r="C33" s="7" t="s">
        <v>139</v>
      </c>
      <c r="D33" s="9">
        <v>2026</v>
      </c>
      <c r="E33" s="50" t="s">
        <v>3</v>
      </c>
      <c r="F33" s="9">
        <v>1</v>
      </c>
      <c r="G33" s="7" t="s">
        <v>141</v>
      </c>
      <c r="H33" s="19" t="s">
        <v>140</v>
      </c>
      <c r="I33" s="9">
        <v>150</v>
      </c>
      <c r="J33" s="9">
        <v>10</v>
      </c>
      <c r="K33" s="9">
        <v>160</v>
      </c>
      <c r="L33" s="9">
        <v>15</v>
      </c>
      <c r="M33" s="7" t="s">
        <v>142</v>
      </c>
      <c r="N33" s="11">
        <v>19302</v>
      </c>
      <c r="O33" s="7" t="s">
        <v>19</v>
      </c>
      <c r="P33" s="9">
        <v>0</v>
      </c>
      <c r="Q33" s="9">
        <v>15</v>
      </c>
      <c r="R33" s="9">
        <v>15</v>
      </c>
      <c r="S33" s="9">
        <v>5</v>
      </c>
      <c r="T33" s="9">
        <v>35</v>
      </c>
      <c r="U33" s="9">
        <v>12</v>
      </c>
      <c r="V33" s="9">
        <v>10</v>
      </c>
      <c r="W33" s="9">
        <v>12</v>
      </c>
      <c r="X33" s="9">
        <v>34</v>
      </c>
      <c r="Y33" s="9">
        <v>15</v>
      </c>
      <c r="Z33" s="9">
        <v>15</v>
      </c>
      <c r="AA33" s="9">
        <v>84</v>
      </c>
      <c r="AB33" s="9">
        <v>8.14</v>
      </c>
      <c r="AC33" s="9">
        <v>6.58</v>
      </c>
      <c r="AD33" s="9"/>
      <c r="AE33" s="9"/>
      <c r="AF33" s="104">
        <v>46134</v>
      </c>
      <c r="AG33" s="17" t="s">
        <v>821</v>
      </c>
      <c r="AH33" s="11">
        <v>19302</v>
      </c>
      <c r="AI33" s="109">
        <f t="shared" si="0"/>
        <v>19302</v>
      </c>
      <c r="AJ33" s="101" t="s">
        <v>833</v>
      </c>
    </row>
    <row r="34" spans="1:122" s="8" customFormat="1" ht="30" customHeight="1" x14ac:dyDescent="0.25">
      <c r="A34" s="7" t="s">
        <v>147</v>
      </c>
      <c r="B34" s="7" t="s">
        <v>148</v>
      </c>
      <c r="C34" s="7" t="s">
        <v>149</v>
      </c>
      <c r="D34" s="9">
        <v>2026</v>
      </c>
      <c r="E34" s="50" t="s">
        <v>3</v>
      </c>
      <c r="F34" s="9">
        <v>2</v>
      </c>
      <c r="G34" s="7" t="s">
        <v>151</v>
      </c>
      <c r="H34" s="19" t="s">
        <v>150</v>
      </c>
      <c r="I34" s="9">
        <v>76</v>
      </c>
      <c r="J34" s="9">
        <v>10</v>
      </c>
      <c r="K34" s="9">
        <v>86</v>
      </c>
      <c r="L34" s="9">
        <v>15</v>
      </c>
      <c r="M34" s="7" t="s">
        <v>6</v>
      </c>
      <c r="N34" s="11">
        <v>11225.4</v>
      </c>
      <c r="O34" s="7" t="s">
        <v>7</v>
      </c>
      <c r="P34" s="9">
        <v>10</v>
      </c>
      <c r="Q34" s="9">
        <v>15</v>
      </c>
      <c r="R34" s="9">
        <v>15</v>
      </c>
      <c r="S34" s="9">
        <v>5</v>
      </c>
      <c r="T34" s="9">
        <v>45</v>
      </c>
      <c r="U34" s="9">
        <v>15</v>
      </c>
      <c r="V34" s="9">
        <v>8</v>
      </c>
      <c r="W34" s="9">
        <v>15</v>
      </c>
      <c r="X34" s="9">
        <v>38</v>
      </c>
      <c r="Y34" s="9">
        <v>0</v>
      </c>
      <c r="Z34" s="9">
        <v>0</v>
      </c>
      <c r="AA34" s="9">
        <v>83</v>
      </c>
      <c r="AB34" s="9">
        <v>0</v>
      </c>
      <c r="AC34" s="9">
        <v>6.58</v>
      </c>
      <c r="AD34" s="7"/>
      <c r="AE34" s="7"/>
      <c r="AF34" s="104">
        <v>46134</v>
      </c>
      <c r="AG34" s="17" t="s">
        <v>822</v>
      </c>
      <c r="AH34" s="11">
        <v>11225.4</v>
      </c>
      <c r="AI34" s="109">
        <f t="shared" si="0"/>
        <v>11225.4</v>
      </c>
      <c r="AJ34" s="101" t="s">
        <v>833</v>
      </c>
    </row>
    <row r="35" spans="1:122" s="8" customFormat="1" ht="22.5" customHeight="1" x14ac:dyDescent="0.25">
      <c r="A35" s="7" t="s">
        <v>326</v>
      </c>
      <c r="B35" s="7" t="s">
        <v>327</v>
      </c>
      <c r="C35" s="7" t="s">
        <v>332</v>
      </c>
      <c r="D35" s="9">
        <v>2026</v>
      </c>
      <c r="E35" s="50" t="s">
        <v>3</v>
      </c>
      <c r="F35" s="9">
        <v>1</v>
      </c>
      <c r="G35" s="7" t="s">
        <v>121</v>
      </c>
      <c r="H35" s="19" t="s">
        <v>120</v>
      </c>
      <c r="I35" s="9">
        <v>60</v>
      </c>
      <c r="J35" s="9">
        <v>10</v>
      </c>
      <c r="K35" s="9">
        <v>70</v>
      </c>
      <c r="L35" s="9">
        <v>15</v>
      </c>
      <c r="M35" s="7" t="s">
        <v>329</v>
      </c>
      <c r="N35" s="11">
        <v>7638</v>
      </c>
      <c r="O35" s="7" t="s">
        <v>19</v>
      </c>
      <c r="P35" s="9">
        <v>0</v>
      </c>
      <c r="Q35" s="9">
        <v>15</v>
      </c>
      <c r="R35" s="9">
        <v>7</v>
      </c>
      <c r="S35" s="9">
        <v>2</v>
      </c>
      <c r="T35" s="9">
        <v>24</v>
      </c>
      <c r="U35" s="9">
        <v>15</v>
      </c>
      <c r="V35" s="9">
        <v>10</v>
      </c>
      <c r="W35" s="9">
        <v>15</v>
      </c>
      <c r="X35" s="9">
        <v>40</v>
      </c>
      <c r="Y35" s="9">
        <v>15</v>
      </c>
      <c r="Z35" s="9">
        <v>15</v>
      </c>
      <c r="AA35" s="9">
        <v>79</v>
      </c>
      <c r="AB35" s="9">
        <v>7.39</v>
      </c>
      <c r="AC35" s="9">
        <v>6.58</v>
      </c>
      <c r="AD35" s="9"/>
      <c r="AE35" s="9"/>
      <c r="AF35" s="104">
        <v>46134</v>
      </c>
      <c r="AG35" s="17" t="s">
        <v>330</v>
      </c>
      <c r="AH35" s="11">
        <v>7638</v>
      </c>
      <c r="AI35" s="109">
        <f t="shared" si="0"/>
        <v>7638</v>
      </c>
      <c r="AJ35" s="101" t="s">
        <v>833</v>
      </c>
    </row>
    <row r="36" spans="1:122" s="8" customFormat="1" ht="22.5" customHeight="1" x14ac:dyDescent="0.25">
      <c r="A36" s="7" t="s">
        <v>326</v>
      </c>
      <c r="B36" s="7" t="s">
        <v>327</v>
      </c>
      <c r="C36" s="7" t="s">
        <v>331</v>
      </c>
      <c r="D36" s="9">
        <v>2026</v>
      </c>
      <c r="E36" s="50" t="s">
        <v>3</v>
      </c>
      <c r="F36" s="9">
        <v>2</v>
      </c>
      <c r="G36" s="7" t="s">
        <v>118</v>
      </c>
      <c r="H36" s="19" t="s">
        <v>117</v>
      </c>
      <c r="I36" s="9">
        <v>60</v>
      </c>
      <c r="J36" s="9">
        <v>10</v>
      </c>
      <c r="K36" s="9">
        <v>70</v>
      </c>
      <c r="L36" s="9">
        <v>15</v>
      </c>
      <c r="M36" s="7" t="s">
        <v>329</v>
      </c>
      <c r="N36" s="11">
        <v>8475</v>
      </c>
      <c r="O36" s="7" t="s">
        <v>19</v>
      </c>
      <c r="P36" s="29">
        <v>0</v>
      </c>
      <c r="Q36" s="29">
        <v>15</v>
      </c>
      <c r="R36" s="29">
        <v>7</v>
      </c>
      <c r="S36" s="29">
        <v>2</v>
      </c>
      <c r="T36" s="29">
        <v>24</v>
      </c>
      <c r="U36" s="29">
        <v>15</v>
      </c>
      <c r="V36" s="29">
        <v>10</v>
      </c>
      <c r="W36" s="29">
        <v>15</v>
      </c>
      <c r="X36" s="29">
        <v>40</v>
      </c>
      <c r="Y36" s="29">
        <v>15</v>
      </c>
      <c r="Z36" s="29">
        <v>15</v>
      </c>
      <c r="AA36" s="29">
        <v>79</v>
      </c>
      <c r="AB36" s="9">
        <v>8.32</v>
      </c>
      <c r="AC36" s="9">
        <v>6.58</v>
      </c>
      <c r="AD36" s="9"/>
      <c r="AE36" s="9"/>
      <c r="AF36" s="104">
        <v>46134</v>
      </c>
      <c r="AG36" s="17" t="s">
        <v>330</v>
      </c>
      <c r="AH36" s="11">
        <v>8475</v>
      </c>
      <c r="AI36" s="109">
        <f t="shared" si="0"/>
        <v>8475</v>
      </c>
      <c r="AJ36" s="101" t="s">
        <v>833</v>
      </c>
    </row>
    <row r="37" spans="1:122" s="8" customFormat="1" ht="32.25" customHeight="1" x14ac:dyDescent="0.25">
      <c r="A37" s="7" t="s">
        <v>147</v>
      </c>
      <c r="B37" s="7" t="s">
        <v>148</v>
      </c>
      <c r="C37" s="7" t="s">
        <v>333</v>
      </c>
      <c r="D37" s="9">
        <v>2026</v>
      </c>
      <c r="E37" s="50" t="s">
        <v>3</v>
      </c>
      <c r="F37" s="9">
        <v>1</v>
      </c>
      <c r="G37" s="7" t="s">
        <v>335</v>
      </c>
      <c r="H37" s="19" t="s">
        <v>334</v>
      </c>
      <c r="I37" s="9">
        <v>116</v>
      </c>
      <c r="J37" s="9">
        <v>10</v>
      </c>
      <c r="K37" s="9">
        <v>126</v>
      </c>
      <c r="L37" s="9">
        <v>15</v>
      </c>
      <c r="M37" s="7" t="s">
        <v>6</v>
      </c>
      <c r="N37" s="11">
        <v>13723.8</v>
      </c>
      <c r="O37" s="7" t="s">
        <v>7</v>
      </c>
      <c r="P37" s="9">
        <v>10</v>
      </c>
      <c r="Q37" s="9">
        <v>15</v>
      </c>
      <c r="R37" s="9">
        <v>15</v>
      </c>
      <c r="S37" s="9">
        <v>5</v>
      </c>
      <c r="T37" s="9">
        <v>45</v>
      </c>
      <c r="U37" s="9">
        <v>10</v>
      </c>
      <c r="V37" s="9">
        <v>8</v>
      </c>
      <c r="W37" s="9">
        <v>12</v>
      </c>
      <c r="X37" s="9">
        <v>30</v>
      </c>
      <c r="Y37" s="9">
        <v>0</v>
      </c>
      <c r="Z37" s="9">
        <v>0</v>
      </c>
      <c r="AA37" s="9">
        <v>75</v>
      </c>
      <c r="AB37" s="9">
        <v>7.32</v>
      </c>
      <c r="AC37" s="9">
        <v>6.58</v>
      </c>
      <c r="AD37" s="9"/>
      <c r="AE37" s="9"/>
      <c r="AF37" s="104">
        <v>46134</v>
      </c>
      <c r="AG37" s="17" t="s">
        <v>152</v>
      </c>
      <c r="AH37" s="11">
        <v>13723.8</v>
      </c>
      <c r="AI37" s="109">
        <f t="shared" si="0"/>
        <v>13723.8</v>
      </c>
      <c r="AJ37" s="101" t="s">
        <v>833</v>
      </c>
    </row>
    <row r="38" spans="1:122" s="8" customFormat="1" ht="24" x14ac:dyDescent="0.25">
      <c r="A38" s="7" t="s">
        <v>147</v>
      </c>
      <c r="B38" s="7" t="s">
        <v>148</v>
      </c>
      <c r="C38" s="7" t="s">
        <v>153</v>
      </c>
      <c r="D38" s="9">
        <v>2026</v>
      </c>
      <c r="E38" s="50" t="s">
        <v>3</v>
      </c>
      <c r="F38" s="9">
        <v>1</v>
      </c>
      <c r="G38" s="7" t="s">
        <v>155</v>
      </c>
      <c r="H38" s="19" t="s">
        <v>154</v>
      </c>
      <c r="I38" s="9">
        <v>60</v>
      </c>
      <c r="J38" s="9">
        <v>10</v>
      </c>
      <c r="K38" s="9">
        <v>70</v>
      </c>
      <c r="L38" s="9">
        <v>15</v>
      </c>
      <c r="M38" s="7" t="s">
        <v>6</v>
      </c>
      <c r="N38" s="11">
        <v>7575</v>
      </c>
      <c r="O38" s="7" t="s">
        <v>7</v>
      </c>
      <c r="P38" s="59">
        <v>10</v>
      </c>
      <c r="Q38" s="59">
        <v>15</v>
      </c>
      <c r="R38" s="59">
        <v>15</v>
      </c>
      <c r="S38" s="59">
        <v>5</v>
      </c>
      <c r="T38" s="59">
        <v>45</v>
      </c>
      <c r="U38" s="59">
        <v>10</v>
      </c>
      <c r="V38" s="59">
        <v>8</v>
      </c>
      <c r="W38" s="59">
        <v>12</v>
      </c>
      <c r="X38" s="59">
        <f>SUBTOTAL(9,U38:W38)</f>
        <v>30</v>
      </c>
      <c r="Y38" s="59">
        <v>0</v>
      </c>
      <c r="Z38" s="59">
        <v>0</v>
      </c>
      <c r="AA38" s="59">
        <v>73</v>
      </c>
      <c r="AB38" s="9">
        <v>7.32</v>
      </c>
      <c r="AC38" s="9">
        <v>6.58</v>
      </c>
      <c r="AD38" s="7"/>
      <c r="AE38" s="7"/>
      <c r="AF38" s="104">
        <v>46134</v>
      </c>
      <c r="AG38" s="17" t="s">
        <v>152</v>
      </c>
      <c r="AH38" s="11">
        <v>7575</v>
      </c>
      <c r="AI38" s="109">
        <f t="shared" si="0"/>
        <v>7575</v>
      </c>
      <c r="AJ38" s="101" t="s">
        <v>833</v>
      </c>
    </row>
    <row r="39" spans="1:122" ht="25.5" customHeight="1" x14ac:dyDescent="0.25">
      <c r="A39" s="7" t="s">
        <v>147</v>
      </c>
      <c r="B39" s="7" t="s">
        <v>148</v>
      </c>
      <c r="C39" s="7" t="s">
        <v>375</v>
      </c>
      <c r="D39" s="9">
        <v>2026</v>
      </c>
      <c r="E39" s="50" t="s">
        <v>3</v>
      </c>
      <c r="F39" s="9">
        <v>1</v>
      </c>
      <c r="G39" s="7" t="s">
        <v>377</v>
      </c>
      <c r="H39" s="19" t="s">
        <v>376</v>
      </c>
      <c r="I39" s="9">
        <v>280</v>
      </c>
      <c r="J39" s="9">
        <v>10</v>
      </c>
      <c r="K39" s="9">
        <v>290</v>
      </c>
      <c r="L39" s="9">
        <v>15</v>
      </c>
      <c r="M39" s="7" t="s">
        <v>6</v>
      </c>
      <c r="N39" s="11">
        <v>42207</v>
      </c>
      <c r="O39" s="7" t="s">
        <v>7</v>
      </c>
      <c r="P39" s="9">
        <v>10</v>
      </c>
      <c r="Q39" s="9">
        <v>15</v>
      </c>
      <c r="R39" s="9">
        <v>15</v>
      </c>
      <c r="S39" s="9">
        <v>5</v>
      </c>
      <c r="T39" s="9">
        <v>45</v>
      </c>
      <c r="U39" s="9">
        <v>10</v>
      </c>
      <c r="V39" s="9">
        <v>8</v>
      </c>
      <c r="W39" s="9">
        <v>0</v>
      </c>
      <c r="X39" s="9">
        <v>18</v>
      </c>
      <c r="Y39" s="9">
        <v>0</v>
      </c>
      <c r="Z39" s="9">
        <v>0</v>
      </c>
      <c r="AA39" s="9">
        <v>75</v>
      </c>
      <c r="AB39" s="9">
        <v>0</v>
      </c>
      <c r="AC39" s="9">
        <v>6.58</v>
      </c>
      <c r="AD39" s="9"/>
      <c r="AE39" s="9"/>
      <c r="AF39" s="104">
        <v>46134</v>
      </c>
      <c r="AG39" s="17" t="s">
        <v>152</v>
      </c>
      <c r="AH39" s="11">
        <v>42207</v>
      </c>
      <c r="AI39" s="109">
        <f t="shared" si="0"/>
        <v>42207</v>
      </c>
      <c r="AJ39" s="101" t="s">
        <v>833</v>
      </c>
    </row>
    <row r="40" spans="1:122" s="52" customFormat="1" ht="23.25" customHeight="1" x14ac:dyDescent="0.25">
      <c r="A40" s="7" t="s">
        <v>143</v>
      </c>
      <c r="B40" s="7" t="s">
        <v>144</v>
      </c>
      <c r="C40" s="7" t="s">
        <v>145</v>
      </c>
      <c r="D40" s="9">
        <v>2026</v>
      </c>
      <c r="E40" s="50" t="s">
        <v>125</v>
      </c>
      <c r="F40" s="9">
        <v>1</v>
      </c>
      <c r="G40" s="7" t="s">
        <v>112</v>
      </c>
      <c r="H40" s="19" t="s">
        <v>111</v>
      </c>
      <c r="I40" s="9">
        <v>60</v>
      </c>
      <c r="J40" s="9">
        <v>10</v>
      </c>
      <c r="K40" s="9">
        <v>70</v>
      </c>
      <c r="L40" s="9">
        <v>40</v>
      </c>
      <c r="M40" s="7" t="s">
        <v>128</v>
      </c>
      <c r="N40" s="11">
        <v>12600</v>
      </c>
      <c r="O40" s="7" t="s">
        <v>19</v>
      </c>
      <c r="P40" s="58">
        <v>10</v>
      </c>
      <c r="Q40" s="58">
        <v>15</v>
      </c>
      <c r="R40" s="58">
        <v>15</v>
      </c>
      <c r="S40" s="58">
        <v>5</v>
      </c>
      <c r="T40" s="58">
        <f>SUBTOTAL(9,P40:S40)</f>
        <v>45</v>
      </c>
      <c r="U40" s="58">
        <v>15</v>
      </c>
      <c r="V40" s="58">
        <v>0</v>
      </c>
      <c r="W40" s="58">
        <v>15</v>
      </c>
      <c r="X40" s="58">
        <v>30</v>
      </c>
      <c r="Y40" s="58">
        <v>15</v>
      </c>
      <c r="Z40" s="58">
        <v>15</v>
      </c>
      <c r="AA40" s="58">
        <f>T40+X40+Z40</f>
        <v>90</v>
      </c>
      <c r="AB40" s="9"/>
      <c r="AC40" s="9"/>
      <c r="AD40" s="9">
        <v>4.5</v>
      </c>
      <c r="AE40" s="9">
        <v>4.5</v>
      </c>
      <c r="AF40" s="104">
        <v>46133</v>
      </c>
      <c r="AG40" s="17" t="s">
        <v>146</v>
      </c>
      <c r="AH40" s="11">
        <v>12600</v>
      </c>
      <c r="AI40" s="109">
        <f t="shared" si="0"/>
        <v>12600</v>
      </c>
      <c r="AJ40" s="101" t="s">
        <v>833</v>
      </c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</row>
    <row r="41" spans="1:122" ht="23.25" customHeight="1" x14ac:dyDescent="0.25">
      <c r="A41" s="7" t="s">
        <v>143</v>
      </c>
      <c r="B41" s="7" t="s">
        <v>144</v>
      </c>
      <c r="C41" s="7" t="s">
        <v>281</v>
      </c>
      <c r="D41" s="9">
        <v>2026</v>
      </c>
      <c r="E41" s="50" t="s">
        <v>125</v>
      </c>
      <c r="F41" s="9">
        <v>3</v>
      </c>
      <c r="G41" s="7" t="s">
        <v>283</v>
      </c>
      <c r="H41" s="19" t="s">
        <v>282</v>
      </c>
      <c r="I41" s="9">
        <v>100</v>
      </c>
      <c r="J41" s="9">
        <v>10</v>
      </c>
      <c r="K41" s="9">
        <v>110</v>
      </c>
      <c r="L41" s="9">
        <v>40</v>
      </c>
      <c r="M41" s="7" t="s">
        <v>128</v>
      </c>
      <c r="N41" s="11">
        <v>19800</v>
      </c>
      <c r="O41" s="7" t="s">
        <v>19</v>
      </c>
      <c r="P41" s="58">
        <v>10</v>
      </c>
      <c r="Q41" s="58">
        <v>15</v>
      </c>
      <c r="R41" s="58">
        <v>15</v>
      </c>
      <c r="S41" s="58">
        <v>5</v>
      </c>
      <c r="T41" s="58">
        <f>SUBTOTAL(9,P41:S41)</f>
        <v>45</v>
      </c>
      <c r="U41" s="58">
        <v>15</v>
      </c>
      <c r="V41" s="58">
        <v>0</v>
      </c>
      <c r="W41" s="58">
        <v>15</v>
      </c>
      <c r="X41" s="58">
        <v>30</v>
      </c>
      <c r="Y41" s="58">
        <v>15</v>
      </c>
      <c r="Z41" s="58">
        <v>15</v>
      </c>
      <c r="AA41" s="58">
        <f>T41+X41+Z41</f>
        <v>90</v>
      </c>
      <c r="AB41" s="9"/>
      <c r="AC41" s="9"/>
      <c r="AD41" s="9">
        <v>4.5</v>
      </c>
      <c r="AE41" s="9">
        <v>4.5</v>
      </c>
      <c r="AF41" s="104">
        <v>46133</v>
      </c>
      <c r="AG41" s="17" t="s">
        <v>146</v>
      </c>
      <c r="AH41" s="11">
        <v>19800</v>
      </c>
      <c r="AI41" s="109">
        <f t="shared" si="0"/>
        <v>19800</v>
      </c>
      <c r="AJ41" s="101" t="s">
        <v>833</v>
      </c>
    </row>
    <row r="42" spans="1:122" s="52" customFormat="1" ht="25.5" customHeight="1" x14ac:dyDescent="0.25">
      <c r="A42" s="7" t="s">
        <v>143</v>
      </c>
      <c r="B42" s="7" t="s">
        <v>144</v>
      </c>
      <c r="C42" s="7" t="s">
        <v>284</v>
      </c>
      <c r="D42" s="9">
        <v>2026</v>
      </c>
      <c r="E42" s="50" t="s">
        <v>125</v>
      </c>
      <c r="F42" s="9">
        <v>1</v>
      </c>
      <c r="G42" s="7" t="s">
        <v>138</v>
      </c>
      <c r="H42" s="19" t="s">
        <v>137</v>
      </c>
      <c r="I42" s="9">
        <v>125</v>
      </c>
      <c r="J42" s="9">
        <v>10</v>
      </c>
      <c r="K42" s="9">
        <v>135</v>
      </c>
      <c r="L42" s="9">
        <v>40</v>
      </c>
      <c r="M42" s="7" t="s">
        <v>128</v>
      </c>
      <c r="N42" s="11">
        <v>24300</v>
      </c>
      <c r="O42" s="7" t="s">
        <v>19</v>
      </c>
      <c r="P42" s="58">
        <v>10</v>
      </c>
      <c r="Q42" s="58">
        <v>15</v>
      </c>
      <c r="R42" s="58">
        <v>15</v>
      </c>
      <c r="S42" s="58">
        <v>5</v>
      </c>
      <c r="T42" s="58">
        <f>SUBTOTAL(9,P42:S42)</f>
        <v>45</v>
      </c>
      <c r="U42" s="58">
        <v>15</v>
      </c>
      <c r="V42" s="58">
        <v>0</v>
      </c>
      <c r="W42" s="58">
        <v>15</v>
      </c>
      <c r="X42" s="58">
        <v>30</v>
      </c>
      <c r="Y42" s="58">
        <v>15</v>
      </c>
      <c r="Z42" s="58">
        <v>15</v>
      </c>
      <c r="AA42" s="58">
        <f>T42+X42+Z42</f>
        <v>90</v>
      </c>
      <c r="AB42" s="9"/>
      <c r="AC42" s="9"/>
      <c r="AD42" s="9">
        <v>4.5</v>
      </c>
      <c r="AE42" s="9">
        <v>4.5</v>
      </c>
      <c r="AF42" s="104">
        <v>46133</v>
      </c>
      <c r="AG42" s="17" t="s">
        <v>146</v>
      </c>
      <c r="AH42" s="11">
        <v>24300</v>
      </c>
      <c r="AI42" s="109">
        <f t="shared" si="0"/>
        <v>24300</v>
      </c>
      <c r="AJ42" s="101" t="s">
        <v>833</v>
      </c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 ht="25.5" customHeight="1" x14ac:dyDescent="0.25">
      <c r="A43" s="7" t="s">
        <v>143</v>
      </c>
      <c r="B43" s="7" t="s">
        <v>144</v>
      </c>
      <c r="C43" s="7" t="s">
        <v>356</v>
      </c>
      <c r="D43" s="9">
        <v>2026</v>
      </c>
      <c r="E43" s="50" t="s">
        <v>125</v>
      </c>
      <c r="F43" s="9">
        <v>1</v>
      </c>
      <c r="G43" s="7" t="s">
        <v>121</v>
      </c>
      <c r="H43" s="19" t="s">
        <v>120</v>
      </c>
      <c r="I43" s="9">
        <v>60</v>
      </c>
      <c r="J43" s="9">
        <v>10</v>
      </c>
      <c r="K43" s="9">
        <v>70</v>
      </c>
      <c r="L43" s="9">
        <v>40</v>
      </c>
      <c r="M43" s="7" t="s">
        <v>128</v>
      </c>
      <c r="N43" s="11">
        <v>12600</v>
      </c>
      <c r="O43" s="7" t="s">
        <v>19</v>
      </c>
      <c r="P43" s="59">
        <v>10</v>
      </c>
      <c r="Q43" s="59">
        <v>15</v>
      </c>
      <c r="R43" s="59">
        <v>15</v>
      </c>
      <c r="S43" s="59">
        <v>5</v>
      </c>
      <c r="T43" s="59">
        <f>SUBTOTAL(9,P43:S43)</f>
        <v>45</v>
      </c>
      <c r="U43" s="59">
        <v>15</v>
      </c>
      <c r="V43" s="59">
        <v>0</v>
      </c>
      <c r="W43" s="59">
        <v>15</v>
      </c>
      <c r="X43" s="59">
        <v>30</v>
      </c>
      <c r="Y43" s="59">
        <v>15</v>
      </c>
      <c r="Z43" s="59">
        <v>15</v>
      </c>
      <c r="AA43" s="59">
        <f>T43+X43+Z43</f>
        <v>90</v>
      </c>
      <c r="AB43" s="9"/>
      <c r="AC43" s="9"/>
      <c r="AD43" s="9">
        <v>4.5</v>
      </c>
      <c r="AE43" s="9">
        <v>4.5</v>
      </c>
      <c r="AF43" s="104">
        <v>46133</v>
      </c>
      <c r="AG43" s="17" t="s">
        <v>146</v>
      </c>
      <c r="AH43" s="11">
        <v>12600</v>
      </c>
      <c r="AI43" s="109">
        <f t="shared" si="0"/>
        <v>12600</v>
      </c>
      <c r="AJ43" s="101" t="s">
        <v>833</v>
      </c>
    </row>
    <row r="44" spans="1:122" ht="25.5" customHeight="1" x14ac:dyDescent="0.25">
      <c r="A44" s="7" t="s">
        <v>143</v>
      </c>
      <c r="B44" s="7" t="s">
        <v>144</v>
      </c>
      <c r="C44" s="7" t="s">
        <v>280</v>
      </c>
      <c r="D44" s="9">
        <v>2026</v>
      </c>
      <c r="E44" s="50" t="s">
        <v>125</v>
      </c>
      <c r="F44" s="9">
        <v>1</v>
      </c>
      <c r="G44" s="7" t="s">
        <v>187</v>
      </c>
      <c r="H44" s="19" t="s">
        <v>186</v>
      </c>
      <c r="I44" s="9">
        <v>75</v>
      </c>
      <c r="J44" s="9">
        <v>10</v>
      </c>
      <c r="K44" s="9">
        <v>85</v>
      </c>
      <c r="L44" s="9">
        <v>40</v>
      </c>
      <c r="M44" s="7" t="s">
        <v>128</v>
      </c>
      <c r="N44" s="11">
        <v>15300</v>
      </c>
      <c r="O44" s="7" t="s">
        <v>19</v>
      </c>
      <c r="P44" s="59">
        <v>10</v>
      </c>
      <c r="Q44" s="59">
        <v>15</v>
      </c>
      <c r="R44" s="59">
        <v>15</v>
      </c>
      <c r="S44" s="59">
        <v>5</v>
      </c>
      <c r="T44" s="59">
        <v>45</v>
      </c>
      <c r="U44" s="59">
        <v>15</v>
      </c>
      <c r="V44" s="59">
        <v>0</v>
      </c>
      <c r="W44" s="59">
        <v>15</v>
      </c>
      <c r="X44" s="59">
        <v>30</v>
      </c>
      <c r="Y44" s="59">
        <v>15</v>
      </c>
      <c r="Z44" s="59">
        <v>15</v>
      </c>
      <c r="AA44" s="59">
        <v>90</v>
      </c>
      <c r="AB44" s="9"/>
      <c r="AC44" s="9"/>
      <c r="AD44" s="9">
        <v>4.5</v>
      </c>
      <c r="AE44" s="9">
        <v>4.5</v>
      </c>
      <c r="AF44" s="104">
        <v>46133</v>
      </c>
      <c r="AG44" s="17" t="s">
        <v>146</v>
      </c>
      <c r="AH44" s="11">
        <v>15300</v>
      </c>
      <c r="AI44" s="109">
        <f t="shared" si="0"/>
        <v>15300</v>
      </c>
      <c r="AJ44" s="101" t="s">
        <v>833</v>
      </c>
    </row>
    <row r="45" spans="1:122" ht="25.5" customHeight="1" x14ac:dyDescent="0.25">
      <c r="A45" s="7" t="s">
        <v>122</v>
      </c>
      <c r="B45" s="7" t="s">
        <v>123</v>
      </c>
      <c r="C45" s="7" t="s">
        <v>271</v>
      </c>
      <c r="D45" s="9">
        <v>2026</v>
      </c>
      <c r="E45" s="50" t="s">
        <v>125</v>
      </c>
      <c r="F45" s="9">
        <v>1</v>
      </c>
      <c r="G45" s="7" t="s">
        <v>68</v>
      </c>
      <c r="H45" s="19" t="s">
        <v>67</v>
      </c>
      <c r="I45" s="9">
        <v>150</v>
      </c>
      <c r="J45" s="9">
        <v>10</v>
      </c>
      <c r="K45" s="9">
        <v>160</v>
      </c>
      <c r="L45" s="9">
        <v>40</v>
      </c>
      <c r="M45" s="7" t="s">
        <v>128</v>
      </c>
      <c r="N45" s="11">
        <v>28800</v>
      </c>
      <c r="O45" s="7" t="s">
        <v>19</v>
      </c>
      <c r="P45" s="9">
        <v>10</v>
      </c>
      <c r="Q45" s="9">
        <v>15</v>
      </c>
      <c r="R45" s="9">
        <v>15</v>
      </c>
      <c r="S45" s="9">
        <v>5</v>
      </c>
      <c r="T45" s="9">
        <v>45</v>
      </c>
      <c r="U45" s="9">
        <v>15</v>
      </c>
      <c r="V45" s="9">
        <v>0</v>
      </c>
      <c r="W45" s="9">
        <v>15</v>
      </c>
      <c r="X45" s="9">
        <v>30</v>
      </c>
      <c r="Y45" s="9">
        <v>15</v>
      </c>
      <c r="Z45" s="9">
        <v>15</v>
      </c>
      <c r="AA45" s="9">
        <v>90</v>
      </c>
      <c r="AB45" s="9"/>
      <c r="AC45" s="9"/>
      <c r="AD45" s="9">
        <v>4.5</v>
      </c>
      <c r="AE45" s="9">
        <v>4.5</v>
      </c>
      <c r="AF45" s="104">
        <v>46134</v>
      </c>
      <c r="AG45" s="17" t="s">
        <v>129</v>
      </c>
      <c r="AH45" s="11">
        <v>28800</v>
      </c>
      <c r="AI45" s="109">
        <f t="shared" si="0"/>
        <v>28800</v>
      </c>
      <c r="AJ45" s="101" t="s">
        <v>833</v>
      </c>
    </row>
    <row r="46" spans="1:122" ht="30.75" customHeight="1" x14ac:dyDescent="0.25">
      <c r="N46" s="67">
        <f>SUM(N4:N45)</f>
        <v>639070.19999999995</v>
      </c>
      <c r="AI46" s="111">
        <f>SUM(AI4:AI45)</f>
        <v>639070.19999999995</v>
      </c>
    </row>
    <row r="47" spans="1:122" x14ac:dyDescent="0.25">
      <c r="AI47" s="110"/>
    </row>
  </sheetData>
  <autoFilter ref="A3:DR3" xr:uid="{00000000-0001-0000-0100-000000000000}"/>
  <sortState xmlns:xlrd2="http://schemas.microsoft.com/office/spreadsheetml/2017/richdata2" ref="A40:DR45">
    <sortCondition ref="E40:E45"/>
    <sortCondition descending="1" ref="AA40:AA45"/>
    <sortCondition ref="B40:B45"/>
    <sortCondition ref="C40:C45"/>
  </sortState>
  <mergeCells count="9">
    <mergeCell ref="AH1:AJ2"/>
    <mergeCell ref="AF1:AF3"/>
    <mergeCell ref="AG1:AG3"/>
    <mergeCell ref="A1:O2"/>
    <mergeCell ref="P1:AA1"/>
    <mergeCell ref="AB1:AE2"/>
    <mergeCell ref="P2:T2"/>
    <mergeCell ref="U2:X2"/>
    <mergeCell ref="Y2:Z2"/>
  </mergeCells>
  <pageMargins left="0.15748031496062992" right="0.15748031496062992" top="0.33677083333333335" bottom="1.7716535433070868" header="0.51181102362204722" footer="0.51181102362204722"/>
  <pageSetup paperSize="8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K45"/>
  <sheetViews>
    <sheetView topLeftCell="A2" zoomScaleNormal="100" workbookViewId="0">
      <selection activeCell="L4" sqref="L4"/>
    </sheetView>
  </sheetViews>
  <sheetFormatPr baseColWidth="10" defaultColWidth="9.140625" defaultRowHeight="15" x14ac:dyDescent="0.25"/>
  <cols>
    <col min="1" max="1" width="11.28515625" style="8" customWidth="1"/>
    <col min="2" max="2" width="37" style="8" customWidth="1"/>
    <col min="3" max="3" width="19" style="8" customWidth="1"/>
    <col min="4" max="4" width="7.28515625" style="14" customWidth="1"/>
    <col min="5" max="5" width="12.140625" style="64" customWidth="1"/>
    <col min="6" max="6" width="7" style="14" customWidth="1"/>
    <col min="7" max="7" width="12" style="8" customWidth="1"/>
    <col min="8" max="8" width="48.140625" style="25" customWidth="1"/>
    <col min="9" max="12" width="6.7109375" style="14" customWidth="1"/>
    <col min="13" max="13" width="11" style="8" customWidth="1"/>
    <col min="14" max="14" width="13.140625" style="16" customWidth="1"/>
    <col min="15" max="15" width="16.85546875" style="8" customWidth="1"/>
    <col min="16" max="26" width="8.85546875" style="14" customWidth="1"/>
    <col min="27" max="27" width="12" style="14" customWidth="1"/>
    <col min="28" max="29" width="9.85546875" style="14" customWidth="1"/>
    <col min="30" max="31" width="9.85546875" style="8" customWidth="1"/>
    <col min="32" max="32" width="11.140625" style="13" customWidth="1"/>
    <col min="33" max="33" width="11.140625" style="14" customWidth="1"/>
    <col min="34" max="36" width="11.5703125" customWidth="1"/>
    <col min="37" max="37" width="11.140625" customWidth="1"/>
  </cols>
  <sheetData>
    <row r="1" spans="1:63" s="1" customFormat="1" ht="24" customHeight="1" x14ac:dyDescent="0.2">
      <c r="A1" s="162" t="s">
        <v>799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63" t="s">
        <v>754</v>
      </c>
      <c r="AG1" s="166" t="s">
        <v>755</v>
      </c>
      <c r="AH1" s="144" t="s">
        <v>831</v>
      </c>
      <c r="AI1" s="145"/>
      <c r="AJ1" s="145"/>
      <c r="AK1" s="145"/>
    </row>
    <row r="2" spans="1:63" s="1" customFormat="1" ht="45.75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2" t="s">
        <v>759</v>
      </c>
      <c r="AB2" s="157"/>
      <c r="AC2" s="157"/>
      <c r="AD2" s="157"/>
      <c r="AE2" s="157"/>
      <c r="AF2" s="164"/>
      <c r="AG2" s="167"/>
      <c r="AH2" s="145"/>
      <c r="AI2" s="145"/>
      <c r="AJ2" s="145"/>
      <c r="AK2" s="145"/>
    </row>
    <row r="3" spans="1:63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808</v>
      </c>
      <c r="F3" s="3" t="s">
        <v>765</v>
      </c>
      <c r="G3" s="3" t="s">
        <v>766</v>
      </c>
      <c r="H3" s="3" t="s">
        <v>767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796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65"/>
      <c r="AG3" s="168"/>
      <c r="AH3" s="100" t="s">
        <v>832</v>
      </c>
      <c r="AI3" s="100" t="s">
        <v>836</v>
      </c>
      <c r="AJ3" s="100" t="s">
        <v>837</v>
      </c>
      <c r="AK3" s="100" t="s">
        <v>831</v>
      </c>
    </row>
    <row r="4" spans="1:63" ht="27" customHeight="1" x14ac:dyDescent="0.25">
      <c r="A4" s="7" t="s">
        <v>21</v>
      </c>
      <c r="B4" s="7" t="s">
        <v>22</v>
      </c>
      <c r="C4" s="7" t="s">
        <v>412</v>
      </c>
      <c r="D4" s="9">
        <v>2027</v>
      </c>
      <c r="E4" s="50" t="s">
        <v>3</v>
      </c>
      <c r="F4" s="9">
        <v>2</v>
      </c>
      <c r="G4" s="7" t="s">
        <v>47</v>
      </c>
      <c r="H4" s="19" t="s">
        <v>46</v>
      </c>
      <c r="I4" s="9">
        <v>60</v>
      </c>
      <c r="J4" s="9">
        <v>10</v>
      </c>
      <c r="K4" s="9">
        <v>70</v>
      </c>
      <c r="L4" s="9">
        <v>15</v>
      </c>
      <c r="M4" s="7" t="s">
        <v>26</v>
      </c>
      <c r="N4" s="11">
        <v>7638</v>
      </c>
      <c r="O4" s="7" t="s">
        <v>7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7.39</v>
      </c>
      <c r="AC4" s="9">
        <v>6.58</v>
      </c>
      <c r="AD4" s="9"/>
      <c r="AE4" s="17"/>
      <c r="AF4" s="118">
        <v>46133</v>
      </c>
      <c r="AG4" s="119">
        <v>0.34166666666666662</v>
      </c>
      <c r="AH4" s="11">
        <v>7638</v>
      </c>
      <c r="AI4" s="109">
        <f>AH4</f>
        <v>7638</v>
      </c>
      <c r="AJ4" s="109">
        <v>0</v>
      </c>
      <c r="AK4" s="101" t="s">
        <v>833</v>
      </c>
    </row>
    <row r="5" spans="1:63" ht="27" customHeight="1" x14ac:dyDescent="0.25">
      <c r="A5" s="7" t="s">
        <v>21</v>
      </c>
      <c r="B5" s="7" t="s">
        <v>22</v>
      </c>
      <c r="C5" s="7" t="s">
        <v>388</v>
      </c>
      <c r="D5" s="9">
        <v>2027</v>
      </c>
      <c r="E5" s="50" t="s">
        <v>3</v>
      </c>
      <c r="F5" s="9">
        <v>2</v>
      </c>
      <c r="G5" s="7" t="s">
        <v>25</v>
      </c>
      <c r="H5" s="19" t="s">
        <v>24</v>
      </c>
      <c r="I5" s="9">
        <v>60</v>
      </c>
      <c r="J5" s="9">
        <v>10</v>
      </c>
      <c r="K5" s="9">
        <v>70</v>
      </c>
      <c r="L5" s="9">
        <v>15</v>
      </c>
      <c r="M5" s="7" t="s">
        <v>26</v>
      </c>
      <c r="N5" s="11">
        <v>7638</v>
      </c>
      <c r="O5" s="7" t="s">
        <v>7</v>
      </c>
      <c r="P5" s="9">
        <v>10</v>
      </c>
      <c r="Q5" s="9">
        <v>15</v>
      </c>
      <c r="R5" s="9">
        <v>15</v>
      </c>
      <c r="S5" s="9">
        <v>5</v>
      </c>
      <c r="T5" s="9">
        <v>45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98</v>
      </c>
      <c r="AB5" s="9">
        <v>7.39</v>
      </c>
      <c r="AC5" s="9">
        <v>6.58</v>
      </c>
      <c r="AD5" s="9"/>
      <c r="AE5" s="17"/>
      <c r="AF5" s="118">
        <v>46133</v>
      </c>
      <c r="AG5" s="119">
        <v>0.34166666666666662</v>
      </c>
      <c r="AH5" s="11">
        <v>7638</v>
      </c>
      <c r="AI5" s="109">
        <f t="shared" ref="AI5:AI36" si="0">AH5</f>
        <v>7638</v>
      </c>
      <c r="AJ5" s="109">
        <v>0</v>
      </c>
      <c r="AK5" s="101" t="s">
        <v>833</v>
      </c>
    </row>
    <row r="6" spans="1:63" ht="28.5" customHeight="1" x14ac:dyDescent="0.25">
      <c r="A6" s="7" t="s">
        <v>0</v>
      </c>
      <c r="B6" s="7" t="s">
        <v>1</v>
      </c>
      <c r="C6" s="7" t="s">
        <v>378</v>
      </c>
      <c r="D6" s="9">
        <v>2027</v>
      </c>
      <c r="E6" s="50" t="s">
        <v>3</v>
      </c>
      <c r="F6" s="9">
        <v>1</v>
      </c>
      <c r="G6" s="7" t="s">
        <v>380</v>
      </c>
      <c r="H6" s="19" t="s">
        <v>379</v>
      </c>
      <c r="I6" s="9">
        <v>420</v>
      </c>
      <c r="J6" s="9">
        <v>10</v>
      </c>
      <c r="K6" s="9">
        <v>430</v>
      </c>
      <c r="L6" s="9">
        <v>15</v>
      </c>
      <c r="M6" s="7" t="s">
        <v>6</v>
      </c>
      <c r="N6" s="11">
        <v>52269</v>
      </c>
      <c r="O6" s="7" t="s">
        <v>7</v>
      </c>
      <c r="P6" s="9">
        <v>10</v>
      </c>
      <c r="Q6" s="9">
        <v>15</v>
      </c>
      <c r="R6" s="9">
        <v>15</v>
      </c>
      <c r="S6" s="9">
        <v>5</v>
      </c>
      <c r="T6" s="9">
        <v>45</v>
      </c>
      <c r="U6" s="9">
        <v>15</v>
      </c>
      <c r="V6" s="9">
        <v>8</v>
      </c>
      <c r="W6" s="9">
        <v>15</v>
      </c>
      <c r="X6" s="9">
        <v>38</v>
      </c>
      <c r="Y6" s="9">
        <v>15</v>
      </c>
      <c r="Z6" s="9">
        <v>15</v>
      </c>
      <c r="AA6" s="9">
        <v>98</v>
      </c>
      <c r="AB6" s="9">
        <v>8.14</v>
      </c>
      <c r="AC6" s="9">
        <v>6.58</v>
      </c>
      <c r="AD6" s="9"/>
      <c r="AE6" s="17"/>
      <c r="AF6" s="118">
        <v>46127</v>
      </c>
      <c r="AG6" s="119">
        <v>0.49722222222222223</v>
      </c>
      <c r="AH6" s="11">
        <v>52269</v>
      </c>
      <c r="AI6" s="109">
        <f t="shared" si="0"/>
        <v>52269</v>
      </c>
      <c r="AJ6" s="109">
        <v>0</v>
      </c>
      <c r="AK6" s="101" t="s">
        <v>833</v>
      </c>
    </row>
    <row r="7" spans="1:63" ht="28.5" customHeight="1" x14ac:dyDescent="0.25">
      <c r="A7" s="7" t="s">
        <v>0</v>
      </c>
      <c r="B7" s="7" t="s">
        <v>1</v>
      </c>
      <c r="C7" s="7" t="s">
        <v>392</v>
      </c>
      <c r="D7" s="9">
        <v>2027</v>
      </c>
      <c r="E7" s="50" t="s">
        <v>3</v>
      </c>
      <c r="F7" s="9">
        <v>1</v>
      </c>
      <c r="G7" s="7" t="s">
        <v>391</v>
      </c>
      <c r="H7" s="19" t="s">
        <v>390</v>
      </c>
      <c r="I7" s="9">
        <v>60</v>
      </c>
      <c r="J7" s="9">
        <v>10</v>
      </c>
      <c r="K7" s="9">
        <v>70</v>
      </c>
      <c r="L7" s="9">
        <v>15</v>
      </c>
      <c r="M7" s="7" t="s">
        <v>6</v>
      </c>
      <c r="N7" s="11">
        <v>8475</v>
      </c>
      <c r="O7" s="7" t="s">
        <v>7</v>
      </c>
      <c r="P7" s="9">
        <v>10</v>
      </c>
      <c r="Q7" s="9">
        <v>15</v>
      </c>
      <c r="R7" s="9">
        <v>15</v>
      </c>
      <c r="S7" s="9">
        <v>5</v>
      </c>
      <c r="T7" s="9">
        <v>45</v>
      </c>
      <c r="U7" s="9">
        <v>15</v>
      </c>
      <c r="V7" s="9">
        <v>8</v>
      </c>
      <c r="W7" s="9">
        <v>15</v>
      </c>
      <c r="X7" s="9">
        <v>38</v>
      </c>
      <c r="Y7" s="9">
        <v>15</v>
      </c>
      <c r="Z7" s="9">
        <v>15</v>
      </c>
      <c r="AA7" s="9">
        <v>98</v>
      </c>
      <c r="AB7" s="9">
        <v>8.32</v>
      </c>
      <c r="AC7" s="9">
        <v>6.58</v>
      </c>
      <c r="AD7" s="9"/>
      <c r="AE7" s="17"/>
      <c r="AF7" s="118">
        <v>46127</v>
      </c>
      <c r="AG7" s="119">
        <v>0.49722222222222223</v>
      </c>
      <c r="AH7" s="11">
        <v>8475</v>
      </c>
      <c r="AI7" s="109">
        <f t="shared" si="0"/>
        <v>8475</v>
      </c>
      <c r="AJ7" s="109">
        <v>0</v>
      </c>
      <c r="AK7" s="101" t="s">
        <v>833</v>
      </c>
    </row>
    <row r="8" spans="1:63" ht="28.5" customHeight="1" x14ac:dyDescent="0.25">
      <c r="A8" s="7" t="s">
        <v>0</v>
      </c>
      <c r="B8" s="7" t="s">
        <v>1</v>
      </c>
      <c r="C8" s="7" t="s">
        <v>418</v>
      </c>
      <c r="D8" s="9">
        <v>2027</v>
      </c>
      <c r="E8" s="50" t="s">
        <v>3</v>
      </c>
      <c r="F8" s="9">
        <v>1</v>
      </c>
      <c r="G8" s="7" t="s">
        <v>420</v>
      </c>
      <c r="H8" s="19" t="s">
        <v>419</v>
      </c>
      <c r="I8" s="9">
        <v>60</v>
      </c>
      <c r="J8" s="9">
        <v>10</v>
      </c>
      <c r="K8" s="9">
        <v>70</v>
      </c>
      <c r="L8" s="9">
        <v>15</v>
      </c>
      <c r="M8" s="7" t="s">
        <v>6</v>
      </c>
      <c r="N8" s="11">
        <v>7638</v>
      </c>
      <c r="O8" s="7" t="s">
        <v>7</v>
      </c>
      <c r="P8" s="9">
        <v>10</v>
      </c>
      <c r="Q8" s="9">
        <v>15</v>
      </c>
      <c r="R8" s="9">
        <v>15</v>
      </c>
      <c r="S8" s="9">
        <v>5</v>
      </c>
      <c r="T8" s="9">
        <v>45</v>
      </c>
      <c r="U8" s="9">
        <v>15</v>
      </c>
      <c r="V8" s="9">
        <v>8</v>
      </c>
      <c r="W8" s="9">
        <v>15</v>
      </c>
      <c r="X8" s="9">
        <v>38</v>
      </c>
      <c r="Y8" s="9">
        <v>15</v>
      </c>
      <c r="Z8" s="9">
        <v>15</v>
      </c>
      <c r="AA8" s="9">
        <v>98</v>
      </c>
      <c r="AB8" s="9">
        <v>7.39</v>
      </c>
      <c r="AC8" s="9">
        <v>6.58</v>
      </c>
      <c r="AD8" s="9"/>
      <c r="AE8" s="17"/>
      <c r="AF8" s="118">
        <v>46127</v>
      </c>
      <c r="AG8" s="119">
        <v>0.49722222222222223</v>
      </c>
      <c r="AH8" s="11">
        <v>7638</v>
      </c>
      <c r="AI8" s="109">
        <f t="shared" si="0"/>
        <v>7638</v>
      </c>
      <c r="AJ8" s="109">
        <v>0</v>
      </c>
      <c r="AK8" s="101" t="s">
        <v>833</v>
      </c>
    </row>
    <row r="9" spans="1:63" ht="28.5" customHeight="1" x14ac:dyDescent="0.25">
      <c r="A9" s="7" t="s">
        <v>0</v>
      </c>
      <c r="B9" s="7" t="s">
        <v>1</v>
      </c>
      <c r="C9" s="7" t="s">
        <v>426</v>
      </c>
      <c r="D9" s="9">
        <v>2027</v>
      </c>
      <c r="E9" s="50" t="s">
        <v>3</v>
      </c>
      <c r="F9" s="9">
        <v>1</v>
      </c>
      <c r="G9" s="7" t="s">
        <v>71</v>
      </c>
      <c r="H9" s="19" t="s">
        <v>70</v>
      </c>
      <c r="I9" s="9">
        <v>40</v>
      </c>
      <c r="J9" s="9">
        <v>10</v>
      </c>
      <c r="K9" s="9">
        <v>50</v>
      </c>
      <c r="L9" s="9">
        <v>15</v>
      </c>
      <c r="M9" s="7" t="s">
        <v>6</v>
      </c>
      <c r="N9" s="11">
        <v>5421</v>
      </c>
      <c r="O9" s="7" t="s">
        <v>7</v>
      </c>
      <c r="P9" s="9">
        <v>10</v>
      </c>
      <c r="Q9" s="9">
        <v>15</v>
      </c>
      <c r="R9" s="9">
        <v>15</v>
      </c>
      <c r="S9" s="9">
        <v>5</v>
      </c>
      <c r="T9" s="9">
        <v>45</v>
      </c>
      <c r="U9" s="9">
        <v>15</v>
      </c>
      <c r="V9" s="9">
        <v>8</v>
      </c>
      <c r="W9" s="9">
        <v>15</v>
      </c>
      <c r="X9" s="9">
        <v>38</v>
      </c>
      <c r="Y9" s="9">
        <v>15</v>
      </c>
      <c r="Z9" s="9">
        <v>15</v>
      </c>
      <c r="AA9" s="9">
        <v>98</v>
      </c>
      <c r="AB9" s="9">
        <v>7.39</v>
      </c>
      <c r="AC9" s="9">
        <v>6.58</v>
      </c>
      <c r="AD9" s="9"/>
      <c r="AE9" s="17"/>
      <c r="AF9" s="118">
        <v>46127</v>
      </c>
      <c r="AG9" s="119">
        <v>0.49722222222222223</v>
      </c>
      <c r="AH9" s="11">
        <v>5421</v>
      </c>
      <c r="AI9" s="109">
        <f t="shared" si="0"/>
        <v>5421</v>
      </c>
      <c r="AJ9" s="109">
        <v>0</v>
      </c>
      <c r="AK9" s="101" t="s">
        <v>833</v>
      </c>
    </row>
    <row r="10" spans="1:63" ht="28.5" customHeight="1" x14ac:dyDescent="0.25">
      <c r="A10" s="7" t="s">
        <v>0</v>
      </c>
      <c r="B10" s="7" t="s">
        <v>1</v>
      </c>
      <c r="C10" s="7" t="s">
        <v>430</v>
      </c>
      <c r="D10" s="9">
        <v>2027</v>
      </c>
      <c r="E10" s="50" t="s">
        <v>3</v>
      </c>
      <c r="F10" s="9">
        <v>1</v>
      </c>
      <c r="G10" s="7" t="s">
        <v>429</v>
      </c>
      <c r="H10" s="19" t="s">
        <v>428</v>
      </c>
      <c r="I10" s="9">
        <v>80</v>
      </c>
      <c r="J10" s="9">
        <v>10</v>
      </c>
      <c r="K10" s="9">
        <v>90</v>
      </c>
      <c r="L10" s="9">
        <v>15</v>
      </c>
      <c r="M10" s="7" t="s">
        <v>6</v>
      </c>
      <c r="N10" s="11">
        <v>8883</v>
      </c>
      <c r="O10" s="7" t="s">
        <v>7</v>
      </c>
      <c r="P10" s="9">
        <v>10</v>
      </c>
      <c r="Q10" s="9">
        <v>15</v>
      </c>
      <c r="R10" s="9">
        <v>15</v>
      </c>
      <c r="S10" s="9">
        <v>5</v>
      </c>
      <c r="T10" s="9">
        <v>45</v>
      </c>
      <c r="U10" s="9">
        <v>15</v>
      </c>
      <c r="V10" s="9">
        <v>8</v>
      </c>
      <c r="W10" s="9">
        <v>15</v>
      </c>
      <c r="X10" s="9">
        <v>38</v>
      </c>
      <c r="Y10" s="9">
        <v>15</v>
      </c>
      <c r="Z10" s="9">
        <v>15</v>
      </c>
      <c r="AA10" s="9">
        <v>98</v>
      </c>
      <c r="AB10" s="9">
        <v>6.58</v>
      </c>
      <c r="AC10" s="9">
        <v>6.58</v>
      </c>
      <c r="AD10" s="9"/>
      <c r="AE10" s="17"/>
      <c r="AF10" s="118">
        <v>46127</v>
      </c>
      <c r="AG10" s="119">
        <v>0.49722222222222223</v>
      </c>
      <c r="AH10" s="11">
        <v>8883</v>
      </c>
      <c r="AI10" s="109">
        <f t="shared" si="0"/>
        <v>8883</v>
      </c>
      <c r="AJ10" s="109">
        <v>0</v>
      </c>
      <c r="AK10" s="101" t="s">
        <v>833</v>
      </c>
    </row>
    <row r="11" spans="1:63" ht="28.5" customHeight="1" x14ac:dyDescent="0.25">
      <c r="A11" s="7" t="s">
        <v>0</v>
      </c>
      <c r="B11" s="7" t="s">
        <v>1</v>
      </c>
      <c r="C11" s="7" t="s">
        <v>442</v>
      </c>
      <c r="D11" s="9">
        <v>2027</v>
      </c>
      <c r="E11" s="50" t="s">
        <v>3</v>
      </c>
      <c r="F11" s="9">
        <v>1</v>
      </c>
      <c r="G11" s="7" t="s">
        <v>260</v>
      </c>
      <c r="H11" s="19" t="s">
        <v>259</v>
      </c>
      <c r="I11" s="9">
        <v>100</v>
      </c>
      <c r="J11" s="9">
        <v>10</v>
      </c>
      <c r="K11" s="9">
        <v>110</v>
      </c>
      <c r="L11" s="9">
        <v>15</v>
      </c>
      <c r="M11" s="7" t="s">
        <v>6</v>
      </c>
      <c r="N11" s="11">
        <v>13467</v>
      </c>
      <c r="O11" s="7" t="s">
        <v>7</v>
      </c>
      <c r="P11" s="9">
        <v>10</v>
      </c>
      <c r="Q11" s="9">
        <v>15</v>
      </c>
      <c r="R11" s="9">
        <v>15</v>
      </c>
      <c r="S11" s="9">
        <v>5</v>
      </c>
      <c r="T11" s="9">
        <v>45</v>
      </c>
      <c r="U11" s="9">
        <v>15</v>
      </c>
      <c r="V11" s="9">
        <v>8</v>
      </c>
      <c r="W11" s="9">
        <v>15</v>
      </c>
      <c r="X11" s="9">
        <v>38</v>
      </c>
      <c r="Y11" s="9">
        <v>15</v>
      </c>
      <c r="Z11" s="9">
        <v>15</v>
      </c>
      <c r="AA11" s="9">
        <v>98</v>
      </c>
      <c r="AB11" s="9">
        <v>8.32</v>
      </c>
      <c r="AC11" s="9">
        <v>6.58</v>
      </c>
      <c r="AD11" s="9"/>
      <c r="AE11" s="17"/>
      <c r="AF11" s="118">
        <v>46127</v>
      </c>
      <c r="AG11" s="119">
        <v>0.49722222222222223</v>
      </c>
      <c r="AH11" s="11">
        <v>13467</v>
      </c>
      <c r="AI11" s="109">
        <f t="shared" si="0"/>
        <v>13467</v>
      </c>
      <c r="AJ11" s="109">
        <v>0</v>
      </c>
      <c r="AK11" s="101" t="s">
        <v>833</v>
      </c>
    </row>
    <row r="12" spans="1:63" ht="21" customHeight="1" x14ac:dyDescent="0.25">
      <c r="A12" s="7" t="s">
        <v>14</v>
      </c>
      <c r="B12" s="7" t="s">
        <v>15</v>
      </c>
      <c r="C12" s="7" t="s">
        <v>182</v>
      </c>
      <c r="D12" s="9">
        <v>2027</v>
      </c>
      <c r="E12" s="50" t="s">
        <v>3</v>
      </c>
      <c r="F12" s="9">
        <v>1</v>
      </c>
      <c r="G12" s="7" t="s">
        <v>184</v>
      </c>
      <c r="H12" s="19" t="s">
        <v>183</v>
      </c>
      <c r="I12" s="9">
        <v>402</v>
      </c>
      <c r="J12" s="9">
        <v>10</v>
      </c>
      <c r="K12" s="9">
        <v>412</v>
      </c>
      <c r="L12" s="9">
        <v>15</v>
      </c>
      <c r="M12" s="7" t="s">
        <v>6</v>
      </c>
      <c r="N12" s="11">
        <v>50855.1</v>
      </c>
      <c r="O12" s="7" t="s">
        <v>19</v>
      </c>
      <c r="P12" s="9">
        <v>10</v>
      </c>
      <c r="Q12" s="9">
        <v>15</v>
      </c>
      <c r="R12" s="9">
        <v>15</v>
      </c>
      <c r="S12" s="9">
        <v>5</v>
      </c>
      <c r="T12" s="9">
        <v>45</v>
      </c>
      <c r="U12" s="9">
        <v>15</v>
      </c>
      <c r="V12" s="9">
        <v>8</v>
      </c>
      <c r="W12" s="9">
        <v>15</v>
      </c>
      <c r="X12" s="9">
        <v>38</v>
      </c>
      <c r="Y12" s="9">
        <v>15</v>
      </c>
      <c r="Z12" s="9">
        <v>15</v>
      </c>
      <c r="AA12" s="9">
        <v>98</v>
      </c>
      <c r="AB12" s="9">
        <v>8.27</v>
      </c>
      <c r="AC12" s="9">
        <v>6.58</v>
      </c>
      <c r="AD12" s="7"/>
      <c r="AE12" s="7"/>
      <c r="AF12" s="104">
        <v>46120</v>
      </c>
      <c r="AG12" s="9" t="s">
        <v>20</v>
      </c>
      <c r="AH12" s="11">
        <v>50855.1</v>
      </c>
      <c r="AI12" s="109">
        <f t="shared" si="0"/>
        <v>50855.1</v>
      </c>
      <c r="AJ12" s="109">
        <v>0</v>
      </c>
      <c r="AK12" s="101" t="s">
        <v>833</v>
      </c>
    </row>
    <row r="13" spans="1:63" s="54" customFormat="1" ht="25.5" customHeight="1" x14ac:dyDescent="0.25">
      <c r="A13" s="7" t="s">
        <v>14</v>
      </c>
      <c r="B13" s="7" t="s">
        <v>15</v>
      </c>
      <c r="C13" s="7" t="s">
        <v>161</v>
      </c>
      <c r="D13" s="9">
        <v>2027</v>
      </c>
      <c r="E13" s="50" t="s">
        <v>3</v>
      </c>
      <c r="F13" s="9">
        <v>2</v>
      </c>
      <c r="G13" s="7" t="s">
        <v>18</v>
      </c>
      <c r="H13" s="19" t="s">
        <v>17</v>
      </c>
      <c r="I13" s="9">
        <v>440</v>
      </c>
      <c r="J13" s="9">
        <v>10</v>
      </c>
      <c r="K13" s="9">
        <v>450</v>
      </c>
      <c r="L13" s="9">
        <v>15</v>
      </c>
      <c r="M13" s="7" t="s">
        <v>6</v>
      </c>
      <c r="N13" s="11">
        <v>60915</v>
      </c>
      <c r="O13" s="7" t="s">
        <v>19</v>
      </c>
      <c r="P13" s="9">
        <v>10</v>
      </c>
      <c r="Q13" s="9">
        <v>15</v>
      </c>
      <c r="R13" s="9">
        <v>15</v>
      </c>
      <c r="S13" s="9">
        <v>5</v>
      </c>
      <c r="T13" s="9">
        <v>45</v>
      </c>
      <c r="U13" s="9">
        <v>15</v>
      </c>
      <c r="V13" s="9">
        <v>8</v>
      </c>
      <c r="W13" s="9">
        <v>15</v>
      </c>
      <c r="X13" s="9">
        <v>38</v>
      </c>
      <c r="Y13" s="9">
        <v>15</v>
      </c>
      <c r="Z13" s="9">
        <v>15</v>
      </c>
      <c r="AA13" s="9">
        <v>98</v>
      </c>
      <c r="AB13" s="9">
        <v>9.08</v>
      </c>
      <c r="AC13" s="9">
        <v>6.58</v>
      </c>
      <c r="AD13" s="7"/>
      <c r="AE13" s="7"/>
      <c r="AF13" s="104">
        <v>46120</v>
      </c>
      <c r="AG13" s="9" t="s">
        <v>20</v>
      </c>
      <c r="AH13" s="11">
        <v>60915</v>
      </c>
      <c r="AI13" s="109">
        <f t="shared" si="0"/>
        <v>60915</v>
      </c>
      <c r="AJ13" s="109">
        <v>0</v>
      </c>
      <c r="AK13" s="101" t="s">
        <v>833</v>
      </c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</row>
    <row r="14" spans="1:63" ht="25.5" customHeight="1" x14ac:dyDescent="0.25">
      <c r="A14" s="7" t="s">
        <v>14</v>
      </c>
      <c r="B14" s="7" t="s">
        <v>15</v>
      </c>
      <c r="C14" s="7" t="s">
        <v>178</v>
      </c>
      <c r="D14" s="9">
        <v>2027</v>
      </c>
      <c r="E14" s="50" t="s">
        <v>3</v>
      </c>
      <c r="F14" s="9">
        <v>2</v>
      </c>
      <c r="G14" s="7" t="s">
        <v>180</v>
      </c>
      <c r="H14" s="19" t="s">
        <v>179</v>
      </c>
      <c r="I14" s="9">
        <v>240</v>
      </c>
      <c r="J14" s="9">
        <v>10</v>
      </c>
      <c r="K14" s="9">
        <v>250</v>
      </c>
      <c r="L14" s="9">
        <v>15</v>
      </c>
      <c r="M14" s="7" t="s">
        <v>6</v>
      </c>
      <c r="N14" s="11">
        <v>30996</v>
      </c>
      <c r="O14" s="7" t="s">
        <v>19</v>
      </c>
      <c r="P14" s="9">
        <v>10</v>
      </c>
      <c r="Q14" s="9">
        <v>15</v>
      </c>
      <c r="R14" s="9">
        <v>15</v>
      </c>
      <c r="S14" s="9">
        <v>5</v>
      </c>
      <c r="T14" s="9">
        <v>45</v>
      </c>
      <c r="U14" s="9">
        <v>15</v>
      </c>
      <c r="V14" s="9">
        <v>8</v>
      </c>
      <c r="W14" s="9">
        <v>15</v>
      </c>
      <c r="X14" s="9">
        <v>38</v>
      </c>
      <c r="Y14" s="9">
        <v>15</v>
      </c>
      <c r="Z14" s="9">
        <v>15</v>
      </c>
      <c r="AA14" s="9">
        <v>98</v>
      </c>
      <c r="AB14" s="9">
        <v>0</v>
      </c>
      <c r="AC14" s="9">
        <v>6.58</v>
      </c>
      <c r="AD14" s="7"/>
      <c r="AE14" s="7"/>
      <c r="AF14" s="104">
        <v>46120</v>
      </c>
      <c r="AG14" s="9" t="s">
        <v>20</v>
      </c>
      <c r="AH14" s="11">
        <v>30996</v>
      </c>
      <c r="AI14" s="109">
        <f t="shared" si="0"/>
        <v>30996</v>
      </c>
      <c r="AJ14" s="109">
        <v>0</v>
      </c>
      <c r="AK14" s="101" t="s">
        <v>833</v>
      </c>
    </row>
    <row r="15" spans="1:63" ht="26.25" customHeight="1" x14ac:dyDescent="0.25">
      <c r="A15" s="7" t="s">
        <v>60</v>
      </c>
      <c r="B15" s="7" t="s">
        <v>61</v>
      </c>
      <c r="C15" s="7" t="s">
        <v>169</v>
      </c>
      <c r="D15" s="9">
        <v>2027</v>
      </c>
      <c r="E15" s="50" t="s">
        <v>3</v>
      </c>
      <c r="F15" s="9">
        <v>1</v>
      </c>
      <c r="G15" s="7" t="s">
        <v>53</v>
      </c>
      <c r="H15" s="19" t="s">
        <v>52</v>
      </c>
      <c r="I15" s="9">
        <v>100</v>
      </c>
      <c r="J15" s="9">
        <v>10</v>
      </c>
      <c r="K15" s="9">
        <v>110</v>
      </c>
      <c r="L15" s="9">
        <v>15</v>
      </c>
      <c r="M15" s="7" t="s">
        <v>6</v>
      </c>
      <c r="N15" s="11">
        <v>12237</v>
      </c>
      <c r="O15" s="7" t="s">
        <v>19</v>
      </c>
      <c r="P15" s="9">
        <v>10</v>
      </c>
      <c r="Q15" s="9">
        <v>15</v>
      </c>
      <c r="R15" s="9">
        <v>15</v>
      </c>
      <c r="S15" s="9">
        <v>5</v>
      </c>
      <c r="T15" s="9">
        <v>45</v>
      </c>
      <c r="U15" s="9">
        <v>15</v>
      </c>
      <c r="V15" s="9">
        <v>8</v>
      </c>
      <c r="W15" s="9">
        <v>15</v>
      </c>
      <c r="X15" s="9">
        <v>38</v>
      </c>
      <c r="Y15" s="9">
        <v>15</v>
      </c>
      <c r="Z15" s="9">
        <v>15</v>
      </c>
      <c r="AA15" s="9">
        <v>98</v>
      </c>
      <c r="AB15" s="9">
        <v>7.5</v>
      </c>
      <c r="AC15" s="9">
        <v>6.58</v>
      </c>
      <c r="AD15" s="7"/>
      <c r="AE15" s="7"/>
      <c r="AF15" s="104">
        <v>46119</v>
      </c>
      <c r="AG15" s="9" t="s">
        <v>65</v>
      </c>
      <c r="AH15" s="11">
        <v>12237</v>
      </c>
      <c r="AI15" s="109">
        <f t="shared" si="0"/>
        <v>12237</v>
      </c>
      <c r="AJ15" s="109">
        <v>0</v>
      </c>
      <c r="AK15" s="101" t="s">
        <v>833</v>
      </c>
    </row>
    <row r="16" spans="1:63" s="53" customFormat="1" ht="26.25" customHeight="1" x14ac:dyDescent="0.25">
      <c r="A16" s="7" t="s">
        <v>60</v>
      </c>
      <c r="B16" s="7" t="s">
        <v>61</v>
      </c>
      <c r="C16" s="7" t="s">
        <v>159</v>
      </c>
      <c r="D16" s="9">
        <v>2027</v>
      </c>
      <c r="E16" s="50" t="s">
        <v>3</v>
      </c>
      <c r="F16" s="9">
        <v>1</v>
      </c>
      <c r="G16" s="7" t="s">
        <v>5</v>
      </c>
      <c r="H16" s="19" t="s">
        <v>4</v>
      </c>
      <c r="I16" s="9">
        <v>125</v>
      </c>
      <c r="J16" s="9">
        <v>10</v>
      </c>
      <c r="K16" s="9">
        <v>135</v>
      </c>
      <c r="L16" s="9">
        <v>15</v>
      </c>
      <c r="M16" s="7" t="s">
        <v>6</v>
      </c>
      <c r="N16" s="11">
        <v>14843.25</v>
      </c>
      <c r="O16" s="7" t="s">
        <v>19</v>
      </c>
      <c r="P16" s="9">
        <v>10</v>
      </c>
      <c r="Q16" s="9">
        <v>15</v>
      </c>
      <c r="R16" s="9">
        <v>15</v>
      </c>
      <c r="S16" s="9">
        <v>5</v>
      </c>
      <c r="T16" s="9">
        <v>45</v>
      </c>
      <c r="U16" s="9">
        <v>15</v>
      </c>
      <c r="V16" s="9">
        <v>8</v>
      </c>
      <c r="W16" s="9">
        <v>15</v>
      </c>
      <c r="X16" s="9">
        <v>38</v>
      </c>
      <c r="Y16" s="9">
        <v>15</v>
      </c>
      <c r="Z16" s="9">
        <v>15</v>
      </c>
      <c r="AA16" s="9">
        <v>98</v>
      </c>
      <c r="AB16" s="9">
        <v>7.39</v>
      </c>
      <c r="AC16" s="9">
        <v>6.58</v>
      </c>
      <c r="AD16" s="7"/>
      <c r="AE16" s="7"/>
      <c r="AF16" s="104">
        <v>46119</v>
      </c>
      <c r="AG16" s="9" t="s">
        <v>65</v>
      </c>
      <c r="AH16" s="11">
        <v>14843.25</v>
      </c>
      <c r="AI16" s="109">
        <f t="shared" si="0"/>
        <v>14843.25</v>
      </c>
      <c r="AJ16" s="109">
        <v>0</v>
      </c>
      <c r="AK16" s="101" t="s">
        <v>833</v>
      </c>
    </row>
    <row r="17" spans="1:63" ht="26.25" customHeight="1" x14ac:dyDescent="0.25">
      <c r="A17" s="7" t="s">
        <v>60</v>
      </c>
      <c r="B17" s="7" t="s">
        <v>61</v>
      </c>
      <c r="C17" s="7" t="s">
        <v>192</v>
      </c>
      <c r="D17" s="9">
        <v>2027</v>
      </c>
      <c r="E17" s="50" t="s">
        <v>3</v>
      </c>
      <c r="F17" s="9">
        <v>1</v>
      </c>
      <c r="G17" s="7" t="s">
        <v>138</v>
      </c>
      <c r="H17" s="19" t="s">
        <v>137</v>
      </c>
      <c r="I17" s="9">
        <v>125</v>
      </c>
      <c r="J17" s="9">
        <v>10</v>
      </c>
      <c r="K17" s="9">
        <v>135</v>
      </c>
      <c r="L17" s="9">
        <v>15</v>
      </c>
      <c r="M17" s="7" t="s">
        <v>6</v>
      </c>
      <c r="N17" s="11">
        <v>14843.25</v>
      </c>
      <c r="O17" s="7" t="s">
        <v>19</v>
      </c>
      <c r="P17" s="9">
        <v>10</v>
      </c>
      <c r="Q17" s="9">
        <v>15</v>
      </c>
      <c r="R17" s="9">
        <v>15</v>
      </c>
      <c r="S17" s="9">
        <v>5</v>
      </c>
      <c r="T17" s="9">
        <v>45</v>
      </c>
      <c r="U17" s="9">
        <v>15</v>
      </c>
      <c r="V17" s="9">
        <v>8</v>
      </c>
      <c r="W17" s="9">
        <v>15</v>
      </c>
      <c r="X17" s="9">
        <v>38</v>
      </c>
      <c r="Y17" s="9">
        <v>15</v>
      </c>
      <c r="Z17" s="9">
        <v>15</v>
      </c>
      <c r="AA17" s="9">
        <v>98</v>
      </c>
      <c r="AB17" s="9">
        <v>7.39</v>
      </c>
      <c r="AC17" s="9">
        <v>6.58</v>
      </c>
      <c r="AD17" s="7"/>
      <c r="AE17" s="7"/>
      <c r="AF17" s="104">
        <v>46119</v>
      </c>
      <c r="AG17" s="9" t="s">
        <v>65</v>
      </c>
      <c r="AH17" s="11">
        <v>14843.25</v>
      </c>
      <c r="AI17" s="109">
        <f t="shared" si="0"/>
        <v>14843.25</v>
      </c>
      <c r="AJ17" s="109">
        <v>0</v>
      </c>
      <c r="AK17" s="101" t="s">
        <v>833</v>
      </c>
    </row>
    <row r="18" spans="1:63" s="54" customFormat="1" ht="21" customHeight="1" x14ac:dyDescent="0.25">
      <c r="A18" s="7" t="s">
        <v>60</v>
      </c>
      <c r="B18" s="7" t="s">
        <v>61</v>
      </c>
      <c r="C18" s="7" t="s">
        <v>162</v>
      </c>
      <c r="D18" s="9">
        <v>2027</v>
      </c>
      <c r="E18" s="50" t="s">
        <v>3</v>
      </c>
      <c r="F18" s="9">
        <v>1</v>
      </c>
      <c r="G18" s="7" t="s">
        <v>127</v>
      </c>
      <c r="H18" s="19" t="s">
        <v>126</v>
      </c>
      <c r="I18" s="9">
        <v>90</v>
      </c>
      <c r="J18" s="9">
        <v>10</v>
      </c>
      <c r="K18" s="9">
        <v>100</v>
      </c>
      <c r="L18" s="9">
        <v>15</v>
      </c>
      <c r="M18" s="7" t="s">
        <v>6</v>
      </c>
      <c r="N18" s="11">
        <v>10963.5</v>
      </c>
      <c r="O18" s="7" t="s">
        <v>19</v>
      </c>
      <c r="P18" s="9">
        <v>10</v>
      </c>
      <c r="Q18" s="9">
        <v>15</v>
      </c>
      <c r="R18" s="9">
        <v>15</v>
      </c>
      <c r="S18" s="9">
        <v>5</v>
      </c>
      <c r="T18" s="9">
        <v>45</v>
      </c>
      <c r="U18" s="9">
        <v>15</v>
      </c>
      <c r="V18" s="9">
        <v>8</v>
      </c>
      <c r="W18" s="9">
        <v>15</v>
      </c>
      <c r="X18" s="9">
        <v>38</v>
      </c>
      <c r="Y18" s="9">
        <v>15</v>
      </c>
      <c r="Z18" s="9">
        <v>15</v>
      </c>
      <c r="AA18" s="9">
        <v>98</v>
      </c>
      <c r="AB18" s="9">
        <v>7.39</v>
      </c>
      <c r="AC18" s="9">
        <v>6.58</v>
      </c>
      <c r="AD18" s="7"/>
      <c r="AE18" s="7"/>
      <c r="AF18" s="104">
        <v>46119</v>
      </c>
      <c r="AG18" s="9" t="s">
        <v>65</v>
      </c>
      <c r="AH18" s="11">
        <v>10963.5</v>
      </c>
      <c r="AI18" s="109">
        <f t="shared" si="0"/>
        <v>10963.5</v>
      </c>
      <c r="AJ18" s="109">
        <v>0</v>
      </c>
      <c r="AK18" s="101" t="s">
        <v>833</v>
      </c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</row>
    <row r="19" spans="1:63" ht="24.75" customHeight="1" x14ac:dyDescent="0.25">
      <c r="A19" s="7" t="s">
        <v>60</v>
      </c>
      <c r="B19" s="7" t="s">
        <v>61</v>
      </c>
      <c r="C19" s="7" t="s">
        <v>171</v>
      </c>
      <c r="D19" s="9">
        <v>2027</v>
      </c>
      <c r="E19" s="50" t="s">
        <v>3</v>
      </c>
      <c r="F19" s="9">
        <v>2</v>
      </c>
      <c r="G19" s="7" t="s">
        <v>173</v>
      </c>
      <c r="H19" s="19" t="s">
        <v>172</v>
      </c>
      <c r="I19" s="9">
        <v>200</v>
      </c>
      <c r="J19" s="9">
        <v>10</v>
      </c>
      <c r="K19" s="9">
        <v>210</v>
      </c>
      <c r="L19" s="9">
        <v>15</v>
      </c>
      <c r="M19" s="7" t="s">
        <v>6</v>
      </c>
      <c r="N19" s="11">
        <v>23157</v>
      </c>
      <c r="O19" s="7" t="s">
        <v>19</v>
      </c>
      <c r="P19" s="9">
        <v>10</v>
      </c>
      <c r="Q19" s="9">
        <v>15</v>
      </c>
      <c r="R19" s="9">
        <v>15</v>
      </c>
      <c r="S19" s="9">
        <v>5</v>
      </c>
      <c r="T19" s="9">
        <v>45</v>
      </c>
      <c r="U19" s="9">
        <v>15</v>
      </c>
      <c r="V19" s="9">
        <v>8</v>
      </c>
      <c r="W19" s="9">
        <v>15</v>
      </c>
      <c r="X19" s="9">
        <v>38</v>
      </c>
      <c r="Y19" s="9">
        <v>15</v>
      </c>
      <c r="Z19" s="9">
        <v>15</v>
      </c>
      <c r="AA19" s="9">
        <v>98</v>
      </c>
      <c r="AB19" s="9">
        <v>7.39</v>
      </c>
      <c r="AC19" s="9">
        <v>6.58</v>
      </c>
      <c r="AD19" s="7"/>
      <c r="AE19" s="7"/>
      <c r="AF19" s="104">
        <v>46119</v>
      </c>
      <c r="AG19" s="9" t="s">
        <v>65</v>
      </c>
      <c r="AH19" s="11">
        <v>23157</v>
      </c>
      <c r="AI19" s="109">
        <f t="shared" si="0"/>
        <v>23157</v>
      </c>
      <c r="AJ19" s="109">
        <v>0</v>
      </c>
      <c r="AK19" s="101" t="s">
        <v>833</v>
      </c>
    </row>
    <row r="20" spans="1:63" ht="24.75" customHeight="1" x14ac:dyDescent="0.25">
      <c r="A20" s="7" t="s">
        <v>60</v>
      </c>
      <c r="B20" s="7" t="s">
        <v>61</v>
      </c>
      <c r="C20" s="7" t="s">
        <v>193</v>
      </c>
      <c r="D20" s="9">
        <v>2027</v>
      </c>
      <c r="E20" s="50" t="s">
        <v>3</v>
      </c>
      <c r="F20" s="9">
        <v>1</v>
      </c>
      <c r="G20" s="7" t="s">
        <v>83</v>
      </c>
      <c r="H20" s="19" t="s">
        <v>82</v>
      </c>
      <c r="I20" s="9">
        <v>125</v>
      </c>
      <c r="J20" s="9">
        <v>10</v>
      </c>
      <c r="K20" s="9">
        <v>135</v>
      </c>
      <c r="L20" s="9">
        <v>15</v>
      </c>
      <c r="M20" s="7" t="s">
        <v>6</v>
      </c>
      <c r="N20" s="11">
        <v>14843.25</v>
      </c>
      <c r="O20" s="7" t="s">
        <v>19</v>
      </c>
      <c r="P20" s="9">
        <v>10</v>
      </c>
      <c r="Q20" s="9">
        <v>15</v>
      </c>
      <c r="R20" s="9">
        <v>15</v>
      </c>
      <c r="S20" s="9">
        <v>5</v>
      </c>
      <c r="T20" s="9">
        <v>45</v>
      </c>
      <c r="U20" s="9">
        <v>15</v>
      </c>
      <c r="V20" s="9">
        <v>8</v>
      </c>
      <c r="W20" s="9">
        <v>15</v>
      </c>
      <c r="X20" s="9">
        <v>38</v>
      </c>
      <c r="Y20" s="9">
        <v>15</v>
      </c>
      <c r="Z20" s="9">
        <v>15</v>
      </c>
      <c r="AA20" s="9">
        <v>98</v>
      </c>
      <c r="AB20" s="9">
        <v>7.39</v>
      </c>
      <c r="AC20" s="9">
        <v>6.58</v>
      </c>
      <c r="AD20" s="7"/>
      <c r="AE20" s="7"/>
      <c r="AF20" s="104">
        <v>46119</v>
      </c>
      <c r="AG20" s="9" t="s">
        <v>65</v>
      </c>
      <c r="AH20" s="11">
        <v>14843.25</v>
      </c>
      <c r="AI20" s="109">
        <f t="shared" si="0"/>
        <v>14843.25</v>
      </c>
      <c r="AJ20" s="109">
        <v>0</v>
      </c>
      <c r="AK20" s="101" t="s">
        <v>833</v>
      </c>
    </row>
    <row r="21" spans="1:63" ht="24.75" customHeight="1" x14ac:dyDescent="0.25">
      <c r="A21" s="7" t="s">
        <v>60</v>
      </c>
      <c r="B21" s="7" t="s">
        <v>61</v>
      </c>
      <c r="C21" s="7" t="s">
        <v>181</v>
      </c>
      <c r="D21" s="9">
        <v>2027</v>
      </c>
      <c r="E21" s="50" t="s">
        <v>3</v>
      </c>
      <c r="F21" s="9">
        <v>1</v>
      </c>
      <c r="G21" s="7" t="s">
        <v>121</v>
      </c>
      <c r="H21" s="19" t="s">
        <v>120</v>
      </c>
      <c r="I21" s="9">
        <v>60</v>
      </c>
      <c r="J21" s="9">
        <v>10</v>
      </c>
      <c r="K21" s="9">
        <v>70</v>
      </c>
      <c r="L21" s="9">
        <v>15</v>
      </c>
      <c r="M21" s="7" t="s">
        <v>6</v>
      </c>
      <c r="N21" s="11">
        <v>7638</v>
      </c>
      <c r="O21" s="7" t="s">
        <v>19</v>
      </c>
      <c r="P21" s="9">
        <v>10</v>
      </c>
      <c r="Q21" s="9">
        <v>15</v>
      </c>
      <c r="R21" s="9">
        <v>15</v>
      </c>
      <c r="S21" s="9">
        <v>5</v>
      </c>
      <c r="T21" s="9">
        <v>45</v>
      </c>
      <c r="U21" s="9">
        <v>15</v>
      </c>
      <c r="V21" s="9">
        <v>8</v>
      </c>
      <c r="W21" s="9">
        <v>15</v>
      </c>
      <c r="X21" s="9">
        <v>38</v>
      </c>
      <c r="Y21" s="9">
        <v>15</v>
      </c>
      <c r="Z21" s="9">
        <v>15</v>
      </c>
      <c r="AA21" s="9">
        <v>98</v>
      </c>
      <c r="AB21" s="9">
        <v>7.39</v>
      </c>
      <c r="AC21" s="9">
        <v>6.58</v>
      </c>
      <c r="AD21" s="7"/>
      <c r="AE21" s="7"/>
      <c r="AF21" s="104">
        <v>46119</v>
      </c>
      <c r="AG21" s="9" t="s">
        <v>65</v>
      </c>
      <c r="AH21" s="11">
        <v>7638</v>
      </c>
      <c r="AI21" s="109">
        <f t="shared" si="0"/>
        <v>7638</v>
      </c>
      <c r="AJ21" s="109">
        <v>0</v>
      </c>
      <c r="AK21" s="101" t="s">
        <v>833</v>
      </c>
    </row>
    <row r="22" spans="1:63" ht="24.75" customHeight="1" x14ac:dyDescent="0.25">
      <c r="A22" s="7" t="s">
        <v>60</v>
      </c>
      <c r="B22" s="7" t="s">
        <v>61</v>
      </c>
      <c r="C22" s="7" t="s">
        <v>197</v>
      </c>
      <c r="D22" s="9">
        <v>2027</v>
      </c>
      <c r="E22" s="50" t="s">
        <v>3</v>
      </c>
      <c r="F22" s="9">
        <v>2</v>
      </c>
      <c r="G22" s="7" t="s">
        <v>199</v>
      </c>
      <c r="H22" s="19" t="s">
        <v>198</v>
      </c>
      <c r="I22" s="9">
        <v>160</v>
      </c>
      <c r="J22" s="9">
        <v>10</v>
      </c>
      <c r="K22" s="9">
        <v>170</v>
      </c>
      <c r="L22" s="9">
        <v>15</v>
      </c>
      <c r="M22" s="7" t="s">
        <v>6</v>
      </c>
      <c r="N22" s="11">
        <v>20955</v>
      </c>
      <c r="O22" s="7" t="s">
        <v>19</v>
      </c>
      <c r="P22" s="9">
        <v>10</v>
      </c>
      <c r="Q22" s="9">
        <v>15</v>
      </c>
      <c r="R22" s="9">
        <v>15</v>
      </c>
      <c r="S22" s="9">
        <v>5</v>
      </c>
      <c r="T22" s="9">
        <v>45</v>
      </c>
      <c r="U22" s="9">
        <v>15</v>
      </c>
      <c r="V22" s="9">
        <v>8</v>
      </c>
      <c r="W22" s="9">
        <v>15</v>
      </c>
      <c r="X22" s="9">
        <v>38</v>
      </c>
      <c r="Y22" s="9">
        <v>15</v>
      </c>
      <c r="Z22" s="9">
        <v>15</v>
      </c>
      <c r="AA22" s="9">
        <v>98</v>
      </c>
      <c r="AB22" s="9">
        <v>8.32</v>
      </c>
      <c r="AC22" s="9">
        <v>6.58</v>
      </c>
      <c r="AD22" s="7"/>
      <c r="AE22" s="7"/>
      <c r="AF22" s="104">
        <v>46119</v>
      </c>
      <c r="AG22" s="9" t="s">
        <v>65</v>
      </c>
      <c r="AH22" s="11">
        <v>20955</v>
      </c>
      <c r="AI22" s="109">
        <f t="shared" si="0"/>
        <v>20955</v>
      </c>
      <c r="AJ22" s="109">
        <v>0</v>
      </c>
      <c r="AK22" s="101" t="s">
        <v>833</v>
      </c>
    </row>
    <row r="23" spans="1:63" ht="24.75" customHeight="1" x14ac:dyDescent="0.25">
      <c r="A23" s="7" t="s">
        <v>60</v>
      </c>
      <c r="B23" s="7" t="s">
        <v>61</v>
      </c>
      <c r="C23" s="7" t="s">
        <v>156</v>
      </c>
      <c r="D23" s="9">
        <v>2027</v>
      </c>
      <c r="E23" s="50" t="s">
        <v>3</v>
      </c>
      <c r="F23" s="9">
        <v>1</v>
      </c>
      <c r="G23" s="7" t="s">
        <v>158</v>
      </c>
      <c r="H23" s="19" t="s">
        <v>157</v>
      </c>
      <c r="I23" s="9">
        <v>410</v>
      </c>
      <c r="J23" s="9">
        <v>10</v>
      </c>
      <c r="K23" s="9">
        <v>420</v>
      </c>
      <c r="L23" s="9">
        <v>15</v>
      </c>
      <c r="M23" s="7" t="s">
        <v>6</v>
      </c>
      <c r="N23" s="11">
        <v>46005</v>
      </c>
      <c r="O23" s="7" t="s">
        <v>19</v>
      </c>
      <c r="P23" s="9">
        <v>10</v>
      </c>
      <c r="Q23" s="9">
        <v>15</v>
      </c>
      <c r="R23" s="9">
        <v>15</v>
      </c>
      <c r="S23" s="9">
        <v>5</v>
      </c>
      <c r="T23" s="9">
        <v>45</v>
      </c>
      <c r="U23" s="9">
        <v>15</v>
      </c>
      <c r="V23" s="9">
        <v>8</v>
      </c>
      <c r="W23" s="9">
        <v>15</v>
      </c>
      <c r="X23" s="9">
        <v>38</v>
      </c>
      <c r="Y23" s="9">
        <v>15</v>
      </c>
      <c r="Z23" s="9">
        <v>15</v>
      </c>
      <c r="AA23" s="9">
        <v>98</v>
      </c>
      <c r="AB23" s="9">
        <v>7.32</v>
      </c>
      <c r="AC23" s="9">
        <v>6.58</v>
      </c>
      <c r="AD23" s="7"/>
      <c r="AE23" s="7"/>
      <c r="AF23" s="104">
        <v>46119</v>
      </c>
      <c r="AG23" s="9" t="s">
        <v>65</v>
      </c>
      <c r="AH23" s="11">
        <v>46005</v>
      </c>
      <c r="AI23" s="109">
        <f>AH23*0.9</f>
        <v>41404.5</v>
      </c>
      <c r="AJ23" s="109">
        <f>AH23*0.1</f>
        <v>4600.5</v>
      </c>
      <c r="AK23" s="101" t="s">
        <v>833</v>
      </c>
    </row>
    <row r="24" spans="1:63" s="54" customFormat="1" ht="24.75" customHeight="1" x14ac:dyDescent="0.25">
      <c r="A24" s="7" t="s">
        <v>60</v>
      </c>
      <c r="B24" s="7" t="s">
        <v>61</v>
      </c>
      <c r="C24" s="7" t="s">
        <v>166</v>
      </c>
      <c r="D24" s="9">
        <v>2027</v>
      </c>
      <c r="E24" s="50" t="s">
        <v>3</v>
      </c>
      <c r="F24" s="9">
        <v>1</v>
      </c>
      <c r="G24" s="7" t="s">
        <v>168</v>
      </c>
      <c r="H24" s="19" t="s">
        <v>167</v>
      </c>
      <c r="I24" s="9">
        <v>60</v>
      </c>
      <c r="J24" s="9">
        <v>10</v>
      </c>
      <c r="K24" s="9">
        <v>70</v>
      </c>
      <c r="L24" s="9">
        <v>15</v>
      </c>
      <c r="M24" s="7" t="s">
        <v>6</v>
      </c>
      <c r="N24" s="11">
        <v>6909</v>
      </c>
      <c r="O24" s="7" t="s">
        <v>19</v>
      </c>
      <c r="P24" s="9">
        <v>10</v>
      </c>
      <c r="Q24" s="9">
        <v>15</v>
      </c>
      <c r="R24" s="9">
        <v>15</v>
      </c>
      <c r="S24" s="9">
        <v>5</v>
      </c>
      <c r="T24" s="9">
        <v>45</v>
      </c>
      <c r="U24" s="9">
        <v>15</v>
      </c>
      <c r="V24" s="9">
        <v>8</v>
      </c>
      <c r="W24" s="9">
        <v>15</v>
      </c>
      <c r="X24" s="9">
        <v>38</v>
      </c>
      <c r="Y24" s="9">
        <v>15</v>
      </c>
      <c r="Z24" s="9">
        <v>15</v>
      </c>
      <c r="AA24" s="9">
        <v>98</v>
      </c>
      <c r="AB24" s="9">
        <v>6.58</v>
      </c>
      <c r="AC24" s="9">
        <v>6.58</v>
      </c>
      <c r="AD24" s="7"/>
      <c r="AE24" s="7"/>
      <c r="AF24" s="104">
        <v>46119</v>
      </c>
      <c r="AG24" s="9" t="s">
        <v>65</v>
      </c>
      <c r="AH24" s="11">
        <v>6909</v>
      </c>
      <c r="AI24" s="109">
        <f t="shared" si="0"/>
        <v>6909</v>
      </c>
      <c r="AJ24" s="109">
        <v>0</v>
      </c>
      <c r="AK24" s="101" t="s">
        <v>833</v>
      </c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</row>
    <row r="25" spans="1:63" ht="24.75" customHeight="1" x14ac:dyDescent="0.25">
      <c r="A25" s="7" t="s">
        <v>60</v>
      </c>
      <c r="B25" s="7" t="s">
        <v>61</v>
      </c>
      <c r="C25" s="7" t="s">
        <v>175</v>
      </c>
      <c r="D25" s="9">
        <v>2027</v>
      </c>
      <c r="E25" s="50" t="s">
        <v>3</v>
      </c>
      <c r="F25" s="9">
        <v>1</v>
      </c>
      <c r="G25" s="7" t="s">
        <v>177</v>
      </c>
      <c r="H25" s="19" t="s">
        <v>176</v>
      </c>
      <c r="I25" s="9">
        <v>75</v>
      </c>
      <c r="J25" s="9">
        <v>10</v>
      </c>
      <c r="K25" s="9">
        <v>85</v>
      </c>
      <c r="L25" s="9">
        <v>15</v>
      </c>
      <c r="M25" s="7" t="s">
        <v>6</v>
      </c>
      <c r="N25" s="11">
        <v>8389.5</v>
      </c>
      <c r="O25" s="7" t="s">
        <v>19</v>
      </c>
      <c r="P25" s="9">
        <v>10</v>
      </c>
      <c r="Q25" s="9">
        <v>15</v>
      </c>
      <c r="R25" s="9">
        <v>15</v>
      </c>
      <c r="S25" s="9">
        <v>5</v>
      </c>
      <c r="T25" s="9">
        <v>45</v>
      </c>
      <c r="U25" s="9">
        <v>15</v>
      </c>
      <c r="V25" s="9">
        <v>8</v>
      </c>
      <c r="W25" s="9">
        <v>15</v>
      </c>
      <c r="X25" s="9">
        <v>38</v>
      </c>
      <c r="Y25" s="9">
        <v>15</v>
      </c>
      <c r="Z25" s="9">
        <v>15</v>
      </c>
      <c r="AA25" s="9">
        <v>98</v>
      </c>
      <c r="AB25" s="9">
        <v>6.58</v>
      </c>
      <c r="AC25" s="9">
        <v>6.58</v>
      </c>
      <c r="AD25" s="7"/>
      <c r="AE25" s="7"/>
      <c r="AF25" s="104">
        <v>46119</v>
      </c>
      <c r="AG25" s="9" t="s">
        <v>65</v>
      </c>
      <c r="AH25" s="11">
        <v>8389.5</v>
      </c>
      <c r="AI25" s="109">
        <f t="shared" si="0"/>
        <v>8389.5</v>
      </c>
      <c r="AJ25" s="109">
        <v>0</v>
      </c>
      <c r="AK25" s="101" t="s">
        <v>833</v>
      </c>
    </row>
    <row r="26" spans="1:63" ht="24.75" customHeight="1" x14ac:dyDescent="0.25">
      <c r="A26" s="7" t="s">
        <v>60</v>
      </c>
      <c r="B26" s="7" t="s">
        <v>61</v>
      </c>
      <c r="C26" s="7" t="s">
        <v>200</v>
      </c>
      <c r="D26" s="9">
        <v>2027</v>
      </c>
      <c r="E26" s="50" t="s">
        <v>3</v>
      </c>
      <c r="F26" s="9">
        <v>1</v>
      </c>
      <c r="G26" s="7" t="s">
        <v>86</v>
      </c>
      <c r="H26" s="19" t="s">
        <v>85</v>
      </c>
      <c r="I26" s="9">
        <v>90</v>
      </c>
      <c r="J26" s="9">
        <v>10</v>
      </c>
      <c r="K26" s="9">
        <v>100</v>
      </c>
      <c r="L26" s="9">
        <v>15</v>
      </c>
      <c r="M26" s="7" t="s">
        <v>6</v>
      </c>
      <c r="N26" s="11">
        <v>10869</v>
      </c>
      <c r="O26" s="7" t="s">
        <v>19</v>
      </c>
      <c r="P26" s="9">
        <v>10</v>
      </c>
      <c r="Q26" s="9">
        <v>15</v>
      </c>
      <c r="R26" s="9">
        <v>15</v>
      </c>
      <c r="S26" s="9">
        <v>5</v>
      </c>
      <c r="T26" s="9">
        <v>45</v>
      </c>
      <c r="U26" s="9">
        <v>15</v>
      </c>
      <c r="V26" s="9">
        <v>8</v>
      </c>
      <c r="W26" s="9">
        <v>15</v>
      </c>
      <c r="X26" s="9">
        <v>38</v>
      </c>
      <c r="Y26" s="9">
        <v>15</v>
      </c>
      <c r="Z26" s="9">
        <v>15</v>
      </c>
      <c r="AA26" s="9">
        <v>98</v>
      </c>
      <c r="AB26" s="9">
        <v>7.32</v>
      </c>
      <c r="AC26" s="9">
        <v>6.58</v>
      </c>
      <c r="AD26" s="7"/>
      <c r="AE26" s="7"/>
      <c r="AF26" s="104">
        <v>46119</v>
      </c>
      <c r="AG26" s="9" t="s">
        <v>65</v>
      </c>
      <c r="AH26" s="11">
        <v>10869</v>
      </c>
      <c r="AI26" s="109">
        <f t="shared" si="0"/>
        <v>10869</v>
      </c>
      <c r="AJ26" s="109">
        <v>0</v>
      </c>
      <c r="AK26" s="101" t="s">
        <v>833</v>
      </c>
    </row>
    <row r="27" spans="1:63" ht="24.75" customHeight="1" x14ac:dyDescent="0.25">
      <c r="A27" s="7" t="s">
        <v>60</v>
      </c>
      <c r="B27" s="7" t="s">
        <v>61</v>
      </c>
      <c r="C27" s="7" t="s">
        <v>185</v>
      </c>
      <c r="D27" s="9">
        <v>2027</v>
      </c>
      <c r="E27" s="50" t="s">
        <v>3</v>
      </c>
      <c r="F27" s="9">
        <v>1</v>
      </c>
      <c r="G27" s="7" t="s">
        <v>187</v>
      </c>
      <c r="H27" s="19" t="s">
        <v>186</v>
      </c>
      <c r="I27" s="9">
        <v>75</v>
      </c>
      <c r="J27" s="9">
        <v>10</v>
      </c>
      <c r="K27" s="9">
        <v>85</v>
      </c>
      <c r="L27" s="9">
        <v>15</v>
      </c>
      <c r="M27" s="7" t="s">
        <v>6</v>
      </c>
      <c r="N27" s="11">
        <v>9300.75</v>
      </c>
      <c r="O27" s="7" t="s">
        <v>19</v>
      </c>
      <c r="P27" s="9">
        <v>10</v>
      </c>
      <c r="Q27" s="9">
        <v>15</v>
      </c>
      <c r="R27" s="9">
        <v>15</v>
      </c>
      <c r="S27" s="9">
        <v>5</v>
      </c>
      <c r="T27" s="9">
        <v>45</v>
      </c>
      <c r="U27" s="9">
        <v>15</v>
      </c>
      <c r="V27" s="9">
        <v>8</v>
      </c>
      <c r="W27" s="9">
        <v>15</v>
      </c>
      <c r="X27" s="9">
        <v>38</v>
      </c>
      <c r="Y27" s="9">
        <v>15</v>
      </c>
      <c r="Z27" s="9">
        <v>15</v>
      </c>
      <c r="AA27" s="9">
        <v>98</v>
      </c>
      <c r="AB27" s="9">
        <v>7.39</v>
      </c>
      <c r="AC27" s="9">
        <v>6.58</v>
      </c>
      <c r="AD27" s="7"/>
      <c r="AE27" s="7"/>
      <c r="AF27" s="104">
        <v>46119</v>
      </c>
      <c r="AG27" s="9" t="s">
        <v>65</v>
      </c>
      <c r="AH27" s="11">
        <v>9300.75</v>
      </c>
      <c r="AI27" s="109">
        <f t="shared" si="0"/>
        <v>9300.75</v>
      </c>
      <c r="AJ27" s="109">
        <v>0</v>
      </c>
      <c r="AK27" s="101" t="s">
        <v>833</v>
      </c>
    </row>
    <row r="28" spans="1:63" s="53" customFormat="1" ht="24.75" customHeight="1" x14ac:dyDescent="0.25">
      <c r="A28" s="7" t="s">
        <v>60</v>
      </c>
      <c r="B28" s="7" t="s">
        <v>61</v>
      </c>
      <c r="C28" s="7" t="s">
        <v>201</v>
      </c>
      <c r="D28" s="9">
        <v>2027</v>
      </c>
      <c r="E28" s="50" t="s">
        <v>3</v>
      </c>
      <c r="F28" s="9">
        <v>2</v>
      </c>
      <c r="G28" s="7" t="s">
        <v>203</v>
      </c>
      <c r="H28" s="19" t="s">
        <v>202</v>
      </c>
      <c r="I28" s="9">
        <v>150</v>
      </c>
      <c r="J28" s="9">
        <v>10</v>
      </c>
      <c r="K28" s="9">
        <v>160</v>
      </c>
      <c r="L28" s="9">
        <v>15</v>
      </c>
      <c r="M28" s="7" t="s">
        <v>6</v>
      </c>
      <c r="N28" s="11">
        <v>19302</v>
      </c>
      <c r="O28" s="7" t="s">
        <v>19</v>
      </c>
      <c r="P28" s="9">
        <v>10</v>
      </c>
      <c r="Q28" s="9">
        <v>15</v>
      </c>
      <c r="R28" s="9">
        <v>15</v>
      </c>
      <c r="S28" s="9">
        <v>5</v>
      </c>
      <c r="T28" s="9">
        <v>45</v>
      </c>
      <c r="U28" s="9">
        <v>15</v>
      </c>
      <c r="V28" s="9">
        <v>8</v>
      </c>
      <c r="W28" s="9">
        <v>15</v>
      </c>
      <c r="X28" s="9">
        <v>38</v>
      </c>
      <c r="Y28" s="9">
        <v>15</v>
      </c>
      <c r="Z28" s="9">
        <v>15</v>
      </c>
      <c r="AA28" s="9">
        <v>98</v>
      </c>
      <c r="AB28" s="9">
        <v>8.14</v>
      </c>
      <c r="AC28" s="9">
        <v>6.58</v>
      </c>
      <c r="AD28" s="7"/>
      <c r="AE28" s="7"/>
      <c r="AF28" s="104">
        <v>46119</v>
      </c>
      <c r="AG28" s="9" t="s">
        <v>65</v>
      </c>
      <c r="AH28" s="11">
        <v>19302</v>
      </c>
      <c r="AI28" s="109">
        <f t="shared" si="0"/>
        <v>19302</v>
      </c>
      <c r="AJ28" s="109">
        <v>0</v>
      </c>
      <c r="AK28" s="101" t="s">
        <v>833</v>
      </c>
    </row>
    <row r="29" spans="1:63" ht="24.75" customHeight="1" x14ac:dyDescent="0.25">
      <c r="A29" s="7" t="s">
        <v>60</v>
      </c>
      <c r="B29" s="7" t="s">
        <v>61</v>
      </c>
      <c r="C29" s="7" t="s">
        <v>191</v>
      </c>
      <c r="D29" s="9">
        <v>2027</v>
      </c>
      <c r="E29" s="50" t="s">
        <v>3</v>
      </c>
      <c r="F29" s="9">
        <v>1</v>
      </c>
      <c r="G29" s="7" t="s">
        <v>80</v>
      </c>
      <c r="H29" s="19" t="s">
        <v>79</v>
      </c>
      <c r="I29" s="9">
        <v>200</v>
      </c>
      <c r="J29" s="9">
        <v>10</v>
      </c>
      <c r="K29" s="9">
        <v>210</v>
      </c>
      <c r="L29" s="9">
        <v>15</v>
      </c>
      <c r="M29" s="7" t="s">
        <v>6</v>
      </c>
      <c r="N29" s="11">
        <v>25947</v>
      </c>
      <c r="O29" s="7" t="s">
        <v>19</v>
      </c>
      <c r="P29" s="9">
        <v>10</v>
      </c>
      <c r="Q29" s="9">
        <v>15</v>
      </c>
      <c r="R29" s="9">
        <v>15</v>
      </c>
      <c r="S29" s="9">
        <v>5</v>
      </c>
      <c r="T29" s="9">
        <v>45</v>
      </c>
      <c r="U29" s="9">
        <v>15</v>
      </c>
      <c r="V29" s="9">
        <v>8</v>
      </c>
      <c r="W29" s="9">
        <v>15</v>
      </c>
      <c r="X29" s="9">
        <v>38</v>
      </c>
      <c r="Y29" s="9">
        <v>15</v>
      </c>
      <c r="Z29" s="9">
        <v>15</v>
      </c>
      <c r="AA29" s="9">
        <v>98</v>
      </c>
      <c r="AB29" s="9">
        <v>8.32</v>
      </c>
      <c r="AC29" s="9">
        <v>6.58</v>
      </c>
      <c r="AD29" s="7"/>
      <c r="AE29" s="7"/>
      <c r="AF29" s="104">
        <v>46119</v>
      </c>
      <c r="AG29" s="9" t="s">
        <v>65</v>
      </c>
      <c r="AH29" s="11">
        <v>25947</v>
      </c>
      <c r="AI29" s="109">
        <f t="shared" si="0"/>
        <v>25947</v>
      </c>
      <c r="AJ29" s="109">
        <v>0</v>
      </c>
      <c r="AK29" s="101" t="s">
        <v>833</v>
      </c>
    </row>
    <row r="30" spans="1:63" s="52" customFormat="1" ht="37.5" customHeight="1" x14ac:dyDescent="0.25">
      <c r="A30" s="7" t="s">
        <v>33</v>
      </c>
      <c r="B30" s="7" t="s">
        <v>34</v>
      </c>
      <c r="C30" s="7" t="s">
        <v>164</v>
      </c>
      <c r="D30" s="9">
        <v>2027</v>
      </c>
      <c r="E30" s="50" t="s">
        <v>3</v>
      </c>
      <c r="F30" s="9">
        <v>3</v>
      </c>
      <c r="G30" s="7" t="s">
        <v>41</v>
      </c>
      <c r="H30" s="19" t="s">
        <v>40</v>
      </c>
      <c r="I30" s="9">
        <v>400</v>
      </c>
      <c r="J30" s="9">
        <v>10</v>
      </c>
      <c r="K30" s="9">
        <v>410</v>
      </c>
      <c r="L30" s="9">
        <v>15</v>
      </c>
      <c r="M30" s="7" t="s">
        <v>6</v>
      </c>
      <c r="N30" s="11">
        <v>45327</v>
      </c>
      <c r="O30" s="7" t="s">
        <v>19</v>
      </c>
      <c r="P30" s="29">
        <v>10</v>
      </c>
      <c r="Q30" s="29">
        <v>15</v>
      </c>
      <c r="R30" s="29">
        <v>15</v>
      </c>
      <c r="S30" s="29">
        <v>5</v>
      </c>
      <c r="T30" s="29">
        <v>45</v>
      </c>
      <c r="U30" s="29">
        <v>15</v>
      </c>
      <c r="V30" s="29">
        <v>8</v>
      </c>
      <c r="W30" s="29">
        <v>15</v>
      </c>
      <c r="X30" s="29">
        <v>38</v>
      </c>
      <c r="Y30" s="29">
        <v>15</v>
      </c>
      <c r="Z30" s="29">
        <v>15</v>
      </c>
      <c r="AA30" s="29">
        <v>98</v>
      </c>
      <c r="AB30" s="9">
        <v>7.39</v>
      </c>
      <c r="AC30" s="9">
        <v>6.58</v>
      </c>
      <c r="AD30" s="7"/>
      <c r="AE30" s="7"/>
      <c r="AF30" s="104">
        <v>46112</v>
      </c>
      <c r="AG30" s="17" t="s">
        <v>38</v>
      </c>
      <c r="AH30" s="11">
        <v>45327</v>
      </c>
      <c r="AI30" s="109">
        <f t="shared" si="0"/>
        <v>45327</v>
      </c>
      <c r="AJ30" s="109">
        <v>0</v>
      </c>
      <c r="AK30" s="101" t="s">
        <v>833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s="52" customFormat="1" ht="25.5" customHeight="1" x14ac:dyDescent="0.25">
      <c r="A31" s="7" t="s">
        <v>143</v>
      </c>
      <c r="B31" s="7" t="s">
        <v>144</v>
      </c>
      <c r="C31" s="7" t="s">
        <v>207</v>
      </c>
      <c r="D31" s="9">
        <v>2027</v>
      </c>
      <c r="E31" s="50" t="s">
        <v>125</v>
      </c>
      <c r="F31" s="9">
        <v>2</v>
      </c>
      <c r="G31" s="7" t="s">
        <v>209</v>
      </c>
      <c r="H31" s="19" t="s">
        <v>208</v>
      </c>
      <c r="I31" s="9">
        <v>60</v>
      </c>
      <c r="J31" s="9">
        <v>10</v>
      </c>
      <c r="K31" s="9">
        <v>70</v>
      </c>
      <c r="L31" s="9">
        <v>40</v>
      </c>
      <c r="M31" s="7" t="s">
        <v>128</v>
      </c>
      <c r="N31" s="11">
        <v>12600</v>
      </c>
      <c r="O31" s="7" t="s">
        <v>19</v>
      </c>
      <c r="P31" s="59">
        <v>10</v>
      </c>
      <c r="Q31" s="59">
        <v>15</v>
      </c>
      <c r="R31" s="59">
        <v>15</v>
      </c>
      <c r="S31" s="59">
        <v>5</v>
      </c>
      <c r="T31" s="59">
        <f>SUBTOTAL(9,P31:S31)</f>
        <v>45</v>
      </c>
      <c r="U31" s="59">
        <v>15</v>
      </c>
      <c r="V31" s="59">
        <v>0</v>
      </c>
      <c r="W31" s="59">
        <v>15</v>
      </c>
      <c r="X31" s="59">
        <v>30</v>
      </c>
      <c r="Y31" s="59">
        <v>15</v>
      </c>
      <c r="Z31" s="59">
        <v>15</v>
      </c>
      <c r="AA31" s="59">
        <f>T31+X31+Z31</f>
        <v>90</v>
      </c>
      <c r="AB31" s="9"/>
      <c r="AC31" s="9"/>
      <c r="AD31" s="9">
        <v>4.5</v>
      </c>
      <c r="AE31" s="9">
        <v>4.5</v>
      </c>
      <c r="AF31" s="104">
        <v>46133</v>
      </c>
      <c r="AG31" s="17" t="s">
        <v>146</v>
      </c>
      <c r="AH31" s="11">
        <v>12600</v>
      </c>
      <c r="AI31" s="109">
        <f t="shared" si="0"/>
        <v>12600</v>
      </c>
      <c r="AJ31" s="109">
        <v>0</v>
      </c>
      <c r="AK31" s="101" t="s">
        <v>833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ht="25.5" customHeight="1" x14ac:dyDescent="0.25">
      <c r="A32" s="7" t="s">
        <v>143</v>
      </c>
      <c r="B32" s="7" t="s">
        <v>144</v>
      </c>
      <c r="C32" s="7" t="s">
        <v>510</v>
      </c>
      <c r="D32" s="9">
        <v>2027</v>
      </c>
      <c r="E32" s="50" t="s">
        <v>125</v>
      </c>
      <c r="F32" s="9">
        <v>1</v>
      </c>
      <c r="G32" s="7" t="s">
        <v>260</v>
      </c>
      <c r="H32" s="19" t="s">
        <v>259</v>
      </c>
      <c r="I32" s="9">
        <v>100</v>
      </c>
      <c r="J32" s="9">
        <v>10</v>
      </c>
      <c r="K32" s="9">
        <v>110</v>
      </c>
      <c r="L32" s="9">
        <v>40</v>
      </c>
      <c r="M32" s="7" t="s">
        <v>128</v>
      </c>
      <c r="N32" s="11">
        <v>19800</v>
      </c>
      <c r="O32" s="7" t="s">
        <v>19</v>
      </c>
      <c r="P32" s="59">
        <v>10</v>
      </c>
      <c r="Q32" s="59">
        <v>15</v>
      </c>
      <c r="R32" s="59">
        <v>15</v>
      </c>
      <c r="S32" s="59">
        <v>5</v>
      </c>
      <c r="T32" s="59">
        <v>45</v>
      </c>
      <c r="U32" s="59">
        <v>15</v>
      </c>
      <c r="V32" s="59">
        <v>0</v>
      </c>
      <c r="W32" s="59">
        <v>15</v>
      </c>
      <c r="X32" s="59">
        <v>30</v>
      </c>
      <c r="Y32" s="59">
        <v>15</v>
      </c>
      <c r="Z32" s="59">
        <v>15</v>
      </c>
      <c r="AA32" s="59">
        <v>90</v>
      </c>
      <c r="AB32" s="9"/>
      <c r="AC32" s="9"/>
      <c r="AD32" s="9">
        <v>4.5</v>
      </c>
      <c r="AE32" s="9">
        <v>4.5</v>
      </c>
      <c r="AF32" s="104">
        <v>46133</v>
      </c>
      <c r="AG32" s="17" t="s">
        <v>146</v>
      </c>
      <c r="AH32" s="11">
        <v>19800</v>
      </c>
      <c r="AI32" s="109">
        <f t="shared" si="0"/>
        <v>19800</v>
      </c>
      <c r="AJ32" s="109">
        <v>0</v>
      </c>
      <c r="AK32" s="101" t="s">
        <v>833</v>
      </c>
    </row>
    <row r="33" spans="1:37" ht="25.5" customHeight="1" x14ac:dyDescent="0.25">
      <c r="A33" s="7" t="s">
        <v>143</v>
      </c>
      <c r="B33" s="7" t="s">
        <v>144</v>
      </c>
      <c r="C33" s="7" t="s">
        <v>508</v>
      </c>
      <c r="D33" s="9">
        <v>2027</v>
      </c>
      <c r="E33" s="50" t="s">
        <v>125</v>
      </c>
      <c r="F33" s="9">
        <v>1</v>
      </c>
      <c r="G33" s="7" t="s">
        <v>226</v>
      </c>
      <c r="H33" s="19" t="s">
        <v>225</v>
      </c>
      <c r="I33" s="9">
        <v>100</v>
      </c>
      <c r="J33" s="9">
        <v>10</v>
      </c>
      <c r="K33" s="9">
        <v>110</v>
      </c>
      <c r="L33" s="9">
        <v>40</v>
      </c>
      <c r="M33" s="7" t="s">
        <v>128</v>
      </c>
      <c r="N33" s="11">
        <v>19800</v>
      </c>
      <c r="O33" s="7" t="s">
        <v>19</v>
      </c>
      <c r="P33" s="59">
        <v>10</v>
      </c>
      <c r="Q33" s="59">
        <v>15</v>
      </c>
      <c r="R33" s="59">
        <v>15</v>
      </c>
      <c r="S33" s="59">
        <v>5</v>
      </c>
      <c r="T33" s="59">
        <v>45</v>
      </c>
      <c r="U33" s="59">
        <v>15</v>
      </c>
      <c r="V33" s="59">
        <v>0</v>
      </c>
      <c r="W33" s="59">
        <v>15</v>
      </c>
      <c r="X33" s="59">
        <v>30</v>
      </c>
      <c r="Y33" s="59">
        <v>15</v>
      </c>
      <c r="Z33" s="59">
        <v>15</v>
      </c>
      <c r="AA33" s="59">
        <v>90</v>
      </c>
      <c r="AB33" s="9"/>
      <c r="AC33" s="9"/>
      <c r="AD33" s="9">
        <v>4.5</v>
      </c>
      <c r="AE33" s="9">
        <v>4.5</v>
      </c>
      <c r="AF33" s="104">
        <v>46133</v>
      </c>
      <c r="AG33" s="17" t="s">
        <v>146</v>
      </c>
      <c r="AH33" s="11">
        <v>19800</v>
      </c>
      <c r="AI33" s="109">
        <f t="shared" si="0"/>
        <v>19800</v>
      </c>
      <c r="AJ33" s="109">
        <v>0</v>
      </c>
      <c r="AK33" s="101" t="s">
        <v>833</v>
      </c>
    </row>
    <row r="34" spans="1:37" ht="25.5" customHeight="1" x14ac:dyDescent="0.25">
      <c r="A34" s="7" t="s">
        <v>143</v>
      </c>
      <c r="B34" s="7" t="s">
        <v>144</v>
      </c>
      <c r="C34" s="7" t="s">
        <v>506</v>
      </c>
      <c r="D34" s="9">
        <v>2027</v>
      </c>
      <c r="E34" s="50" t="s">
        <v>125</v>
      </c>
      <c r="F34" s="9">
        <v>1</v>
      </c>
      <c r="G34" s="7" t="s">
        <v>293</v>
      </c>
      <c r="H34" s="19" t="s">
        <v>292</v>
      </c>
      <c r="I34" s="9">
        <v>75</v>
      </c>
      <c r="J34" s="9">
        <v>10</v>
      </c>
      <c r="K34" s="9">
        <v>85</v>
      </c>
      <c r="L34" s="9">
        <v>40</v>
      </c>
      <c r="M34" s="7" t="s">
        <v>128</v>
      </c>
      <c r="N34" s="11">
        <v>15300</v>
      </c>
      <c r="O34" s="7" t="s">
        <v>19</v>
      </c>
      <c r="P34" s="59">
        <v>10</v>
      </c>
      <c r="Q34" s="59">
        <v>15</v>
      </c>
      <c r="R34" s="59">
        <v>15</v>
      </c>
      <c r="S34" s="59">
        <v>5</v>
      </c>
      <c r="T34" s="59">
        <v>45</v>
      </c>
      <c r="U34" s="59">
        <v>15</v>
      </c>
      <c r="V34" s="59">
        <v>0</v>
      </c>
      <c r="W34" s="59">
        <v>15</v>
      </c>
      <c r="X34" s="59">
        <v>30</v>
      </c>
      <c r="Y34" s="59">
        <v>15</v>
      </c>
      <c r="Z34" s="59">
        <v>15</v>
      </c>
      <c r="AA34" s="59">
        <v>90</v>
      </c>
      <c r="AB34" s="9"/>
      <c r="AC34" s="9"/>
      <c r="AD34" s="9">
        <v>4.5</v>
      </c>
      <c r="AE34" s="9">
        <v>4.5</v>
      </c>
      <c r="AF34" s="104">
        <v>46133</v>
      </c>
      <c r="AG34" s="17" t="s">
        <v>146</v>
      </c>
      <c r="AH34" s="11">
        <v>15300</v>
      </c>
      <c r="AI34" s="109">
        <f t="shared" si="0"/>
        <v>15300</v>
      </c>
      <c r="AJ34" s="109">
        <v>0</v>
      </c>
      <c r="AK34" s="101" t="s">
        <v>833</v>
      </c>
    </row>
    <row r="35" spans="1:37" ht="25.5" customHeight="1" x14ac:dyDescent="0.25">
      <c r="A35" s="7" t="s">
        <v>143</v>
      </c>
      <c r="B35" s="7" t="s">
        <v>144</v>
      </c>
      <c r="C35" s="7" t="s">
        <v>507</v>
      </c>
      <c r="D35" s="9">
        <v>2027</v>
      </c>
      <c r="E35" s="50" t="s">
        <v>125</v>
      </c>
      <c r="F35" s="9">
        <v>2</v>
      </c>
      <c r="G35" s="7" t="s">
        <v>108</v>
      </c>
      <c r="H35" s="19" t="s">
        <v>107</v>
      </c>
      <c r="I35" s="9">
        <v>60</v>
      </c>
      <c r="J35" s="9">
        <v>10</v>
      </c>
      <c r="K35" s="9">
        <v>70</v>
      </c>
      <c r="L35" s="9">
        <v>40</v>
      </c>
      <c r="M35" s="7" t="s">
        <v>128</v>
      </c>
      <c r="N35" s="11">
        <v>12600</v>
      </c>
      <c r="O35" s="7" t="s">
        <v>19</v>
      </c>
      <c r="P35" s="58">
        <v>10</v>
      </c>
      <c r="Q35" s="58">
        <v>15</v>
      </c>
      <c r="R35" s="58">
        <v>15</v>
      </c>
      <c r="S35" s="58">
        <v>5</v>
      </c>
      <c r="T35" s="58">
        <f>SUBTOTAL(9,P35:S35)</f>
        <v>45</v>
      </c>
      <c r="U35" s="58">
        <v>15</v>
      </c>
      <c r="V35" s="58">
        <v>0</v>
      </c>
      <c r="W35" s="58">
        <v>15</v>
      </c>
      <c r="X35" s="58">
        <v>30</v>
      </c>
      <c r="Y35" s="58">
        <v>15</v>
      </c>
      <c r="Z35" s="58">
        <v>15</v>
      </c>
      <c r="AA35" s="58">
        <f>T35+X35+Z35</f>
        <v>90</v>
      </c>
      <c r="AB35" s="9"/>
      <c r="AC35" s="9"/>
      <c r="AD35" s="9">
        <v>4.5</v>
      </c>
      <c r="AE35" s="9">
        <v>4.5</v>
      </c>
      <c r="AF35" s="104">
        <v>46133</v>
      </c>
      <c r="AG35" s="17" t="s">
        <v>826</v>
      </c>
      <c r="AH35" s="11">
        <v>12600</v>
      </c>
      <c r="AI35" s="109">
        <f t="shared" si="0"/>
        <v>12600</v>
      </c>
      <c r="AJ35" s="109">
        <v>0</v>
      </c>
      <c r="AK35" s="101" t="s">
        <v>833</v>
      </c>
    </row>
    <row r="36" spans="1:37" ht="25.5" customHeight="1" x14ac:dyDescent="0.25">
      <c r="A36" s="7" t="s">
        <v>104</v>
      </c>
      <c r="B36" s="7" t="s">
        <v>105</v>
      </c>
      <c r="C36" s="7" t="s">
        <v>574</v>
      </c>
      <c r="D36" s="9">
        <v>2027</v>
      </c>
      <c r="E36" s="50" t="s">
        <v>125</v>
      </c>
      <c r="F36" s="9">
        <v>2</v>
      </c>
      <c r="G36" s="7" t="s">
        <v>318</v>
      </c>
      <c r="H36" s="19" t="s">
        <v>317</v>
      </c>
      <c r="I36" s="9">
        <v>90</v>
      </c>
      <c r="J36" s="9">
        <v>10</v>
      </c>
      <c r="K36" s="9">
        <v>100</v>
      </c>
      <c r="L36" s="9">
        <v>40</v>
      </c>
      <c r="M36" s="7" t="s">
        <v>6</v>
      </c>
      <c r="N36" s="11">
        <v>18000</v>
      </c>
      <c r="O36" s="7" t="s">
        <v>19</v>
      </c>
      <c r="P36" s="58">
        <v>0</v>
      </c>
      <c r="Q36" s="58">
        <v>15</v>
      </c>
      <c r="R36" s="58">
        <v>15</v>
      </c>
      <c r="S36" s="58">
        <v>5</v>
      </c>
      <c r="T36" s="58">
        <f>SUBTOTAL(9,P36:S36)</f>
        <v>35</v>
      </c>
      <c r="U36" s="58">
        <v>15</v>
      </c>
      <c r="V36" s="58">
        <v>0</v>
      </c>
      <c r="W36" s="58">
        <v>15</v>
      </c>
      <c r="X36" s="58">
        <v>30</v>
      </c>
      <c r="Y36" s="58">
        <v>15</v>
      </c>
      <c r="Z36" s="58">
        <v>15</v>
      </c>
      <c r="AA36" s="58">
        <f>T36+X36+Z36</f>
        <v>80</v>
      </c>
      <c r="AB36" s="9"/>
      <c r="AC36" s="9"/>
      <c r="AD36" s="9">
        <v>4.5</v>
      </c>
      <c r="AE36" s="9">
        <v>4.5</v>
      </c>
      <c r="AF36" s="104">
        <v>46133</v>
      </c>
      <c r="AG36" s="17" t="s">
        <v>109</v>
      </c>
      <c r="AH36" s="112">
        <v>18000</v>
      </c>
      <c r="AI36" s="109">
        <f t="shared" si="0"/>
        <v>18000</v>
      </c>
      <c r="AJ36" s="109">
        <v>0</v>
      </c>
      <c r="AK36" s="113" t="s">
        <v>833</v>
      </c>
    </row>
    <row r="37" spans="1:37" ht="26.25" customHeight="1" x14ac:dyDescent="0.25">
      <c r="N37" s="68">
        <f>SUM(N4:N36)</f>
        <v>643824.6</v>
      </c>
      <c r="AH37" s="114"/>
      <c r="AI37" s="120">
        <f>SUM(AI4:AI36)</f>
        <v>639224.1</v>
      </c>
      <c r="AJ37" s="120">
        <f>SUM(AJ4:AJ36)</f>
        <v>4600.5</v>
      </c>
      <c r="AK37" s="115"/>
    </row>
    <row r="38" spans="1:37" x14ac:dyDescent="0.25">
      <c r="AH38" s="116"/>
      <c r="AI38" s="117"/>
      <c r="AJ38" s="117"/>
      <c r="AK38" s="8"/>
    </row>
    <row r="39" spans="1:37" x14ac:dyDescent="0.25">
      <c r="AH39" s="116"/>
      <c r="AI39" s="117"/>
      <c r="AJ39" s="117"/>
      <c r="AK39" s="8"/>
    </row>
    <row r="40" spans="1:37" x14ac:dyDescent="0.25">
      <c r="AH40" s="116"/>
      <c r="AI40" s="117"/>
      <c r="AJ40" s="117"/>
      <c r="AK40" s="8"/>
    </row>
    <row r="41" spans="1:37" x14ac:dyDescent="0.25">
      <c r="AH41" s="116"/>
      <c r="AI41" s="117"/>
      <c r="AJ41" s="117"/>
      <c r="AK41" s="8"/>
    </row>
    <row r="42" spans="1:37" x14ac:dyDescent="0.25">
      <c r="AH42" s="116"/>
      <c r="AI42" s="117"/>
      <c r="AJ42" s="117"/>
      <c r="AK42" s="8"/>
    </row>
    <row r="43" spans="1:37" x14ac:dyDescent="0.25">
      <c r="AH43" s="116"/>
      <c r="AI43" s="117"/>
      <c r="AJ43" s="117"/>
      <c r="AK43" s="8"/>
    </row>
    <row r="44" spans="1:37" x14ac:dyDescent="0.25">
      <c r="AH44" s="116"/>
      <c r="AI44" s="117"/>
      <c r="AJ44" s="117"/>
      <c r="AK44" s="8"/>
    </row>
    <row r="45" spans="1:37" x14ac:dyDescent="0.25">
      <c r="AH45" s="116"/>
      <c r="AI45" s="117"/>
      <c r="AJ45" s="117"/>
      <c r="AK45" s="8"/>
    </row>
  </sheetData>
  <autoFilter ref="A3:BK3" xr:uid="{00000000-0001-0000-0200-000000000000}"/>
  <sortState xmlns:xlrd2="http://schemas.microsoft.com/office/spreadsheetml/2017/richdata2" ref="A4:AG36">
    <sortCondition ref="E4:E36"/>
    <sortCondition descending="1" ref="AA4:AA36"/>
    <sortCondition ref="B4:B36"/>
    <sortCondition ref="C4:C36"/>
  </sortState>
  <mergeCells count="9">
    <mergeCell ref="AH1:AK2"/>
    <mergeCell ref="A1:O2"/>
    <mergeCell ref="P1:AA1"/>
    <mergeCell ref="AB1:AE2"/>
    <mergeCell ref="AF1:AF3"/>
    <mergeCell ref="AG1:AG3"/>
    <mergeCell ref="P2:T2"/>
    <mergeCell ref="U2:X2"/>
    <mergeCell ref="Y2:Z2"/>
  </mergeCells>
  <pageMargins left="0.15748031496062992" right="0.15748031496062992" top="0.31822916666666667" bottom="1.1811023622047245" header="0.51181102362204722" footer="0.51181102362204722"/>
  <pageSetup paperSize="8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N35"/>
  <sheetViews>
    <sheetView zoomScaleNormal="100" workbookViewId="0">
      <selection sqref="A1:O2"/>
    </sheetView>
  </sheetViews>
  <sheetFormatPr baseColWidth="10" defaultColWidth="9.140625" defaultRowHeight="15" x14ac:dyDescent="0.25"/>
  <cols>
    <col min="1" max="1" width="11.28515625" style="8" customWidth="1"/>
    <col min="2" max="2" width="34" style="15" customWidth="1"/>
    <col min="3" max="3" width="17.5703125" style="8" customWidth="1"/>
    <col min="4" max="4" width="6.42578125" style="14" customWidth="1"/>
    <col min="5" max="5" width="13.7109375" style="64" customWidth="1"/>
    <col min="6" max="6" width="7" style="14" customWidth="1"/>
    <col min="7" max="7" width="12" style="8" customWidth="1"/>
    <col min="8" max="8" width="37.140625" style="25" customWidth="1"/>
    <col min="9" max="12" width="6.85546875" style="14" customWidth="1"/>
    <col min="13" max="13" width="11" style="8" customWidth="1"/>
    <col min="14" max="14" width="13.7109375" style="16" customWidth="1"/>
    <col min="15" max="15" width="16.5703125" style="8" customWidth="1"/>
    <col min="16" max="19" width="8" style="14" customWidth="1"/>
    <col min="20" max="20" width="8" style="8" customWidth="1"/>
    <col min="21" max="23" width="8" style="14" customWidth="1"/>
    <col min="24" max="24" width="8" style="8" customWidth="1"/>
    <col min="25" max="25" width="8" style="14" customWidth="1"/>
    <col min="26" max="26" width="8" style="8" customWidth="1"/>
    <col min="27" max="27" width="10.42578125" style="8" customWidth="1"/>
    <col min="28" max="31" width="9.140625" style="8" customWidth="1"/>
    <col min="32" max="32" width="10.7109375" style="13" customWidth="1"/>
    <col min="33" max="33" width="10.7109375" style="14" customWidth="1"/>
    <col min="34" max="36" width="11.28515625" customWidth="1"/>
  </cols>
  <sheetData>
    <row r="1" spans="1:66" s="1" customFormat="1" ht="24" customHeight="1" x14ac:dyDescent="0.2">
      <c r="A1" s="162" t="s">
        <v>800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63" t="s">
        <v>754</v>
      </c>
      <c r="AG1" s="166" t="s">
        <v>755</v>
      </c>
      <c r="AH1" s="144" t="s">
        <v>831</v>
      </c>
      <c r="AI1" s="145"/>
      <c r="AJ1" s="145"/>
    </row>
    <row r="2" spans="1:66" s="1" customFormat="1" ht="57.75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2" t="s">
        <v>759</v>
      </c>
      <c r="AB2" s="157"/>
      <c r="AC2" s="157"/>
      <c r="AD2" s="157"/>
      <c r="AE2" s="157"/>
      <c r="AF2" s="164"/>
      <c r="AG2" s="167"/>
      <c r="AH2" s="145"/>
      <c r="AI2" s="145"/>
      <c r="AJ2" s="145"/>
    </row>
    <row r="3" spans="1:66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808</v>
      </c>
      <c r="F3" s="3" t="s">
        <v>765</v>
      </c>
      <c r="G3" s="3" t="s">
        <v>766</v>
      </c>
      <c r="H3" s="3" t="s">
        <v>767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796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65"/>
      <c r="AG3" s="168"/>
      <c r="AH3" s="100" t="s">
        <v>832</v>
      </c>
      <c r="AI3" s="100" t="s">
        <v>835</v>
      </c>
      <c r="AJ3" s="100" t="s">
        <v>831</v>
      </c>
    </row>
    <row r="4" spans="1:66" ht="24" customHeight="1" x14ac:dyDescent="0.25">
      <c r="A4" s="7" t="s">
        <v>21</v>
      </c>
      <c r="B4" s="7" t="s">
        <v>22</v>
      </c>
      <c r="C4" s="7" t="s">
        <v>614</v>
      </c>
      <c r="D4" s="9">
        <v>2028</v>
      </c>
      <c r="E4" s="50" t="s">
        <v>3</v>
      </c>
      <c r="F4" s="9">
        <v>2</v>
      </c>
      <c r="G4" s="7" t="s">
        <v>616</v>
      </c>
      <c r="H4" s="19" t="s">
        <v>615</v>
      </c>
      <c r="I4" s="9">
        <v>80</v>
      </c>
      <c r="J4" s="9">
        <v>10</v>
      </c>
      <c r="K4" s="9">
        <v>90</v>
      </c>
      <c r="L4" s="9">
        <v>15</v>
      </c>
      <c r="M4" s="7" t="s">
        <v>26</v>
      </c>
      <c r="N4" s="11">
        <v>10971</v>
      </c>
      <c r="O4" s="7" t="s">
        <v>7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8.32</v>
      </c>
      <c r="AC4" s="9">
        <v>6.58</v>
      </c>
      <c r="AD4" s="9"/>
      <c r="AE4" s="17"/>
      <c r="AF4" s="121">
        <v>46133</v>
      </c>
      <c r="AG4" s="119">
        <v>0.34166666666666662</v>
      </c>
      <c r="AH4" s="11">
        <v>10971</v>
      </c>
      <c r="AI4" s="109">
        <f>AH4</f>
        <v>10971</v>
      </c>
      <c r="AJ4" s="101" t="s">
        <v>833</v>
      </c>
    </row>
    <row r="5" spans="1:66" ht="24" customHeight="1" x14ac:dyDescent="0.25">
      <c r="A5" s="7" t="s">
        <v>21</v>
      </c>
      <c r="B5" s="7" t="s">
        <v>22</v>
      </c>
      <c r="C5" s="7" t="s">
        <v>606</v>
      </c>
      <c r="D5" s="9">
        <v>2028</v>
      </c>
      <c r="E5" s="50" t="s">
        <v>3</v>
      </c>
      <c r="F5" s="9">
        <v>3</v>
      </c>
      <c r="G5" s="7" t="s">
        <v>297</v>
      </c>
      <c r="H5" s="19" t="s">
        <v>296</v>
      </c>
      <c r="I5" s="9">
        <v>100</v>
      </c>
      <c r="J5" s="9">
        <v>10</v>
      </c>
      <c r="K5" s="9">
        <v>110</v>
      </c>
      <c r="L5" s="9">
        <v>15</v>
      </c>
      <c r="M5" s="7" t="s">
        <v>26</v>
      </c>
      <c r="N5" s="11">
        <v>12072</v>
      </c>
      <c r="O5" s="7" t="s">
        <v>7</v>
      </c>
      <c r="P5" s="9">
        <v>10</v>
      </c>
      <c r="Q5" s="9">
        <v>15</v>
      </c>
      <c r="R5" s="9">
        <v>15</v>
      </c>
      <c r="S5" s="9">
        <v>5</v>
      </c>
      <c r="T5" s="9">
        <v>45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98</v>
      </c>
      <c r="AB5" s="9">
        <v>7.39</v>
      </c>
      <c r="AC5" s="9">
        <v>6.58</v>
      </c>
      <c r="AD5" s="9"/>
      <c r="AE5" s="17"/>
      <c r="AF5" s="121">
        <v>46133</v>
      </c>
      <c r="AG5" s="119">
        <v>0.34166666666666667</v>
      </c>
      <c r="AH5" s="11">
        <v>12072</v>
      </c>
      <c r="AI5" s="109">
        <f t="shared" ref="AI5:AI34" si="0">AH5</f>
        <v>12072</v>
      </c>
      <c r="AJ5" s="101" t="s">
        <v>833</v>
      </c>
    </row>
    <row r="6" spans="1:66" ht="24" customHeight="1" x14ac:dyDescent="0.25">
      <c r="A6" s="7" t="s">
        <v>21</v>
      </c>
      <c r="B6" s="7" t="s">
        <v>22</v>
      </c>
      <c r="C6" s="7" t="s">
        <v>610</v>
      </c>
      <c r="D6" s="9">
        <v>2028</v>
      </c>
      <c r="E6" s="50" t="s">
        <v>3</v>
      </c>
      <c r="F6" s="9">
        <v>1</v>
      </c>
      <c r="G6" s="7" t="s">
        <v>112</v>
      </c>
      <c r="H6" s="19" t="s">
        <v>111</v>
      </c>
      <c r="I6" s="9">
        <v>60</v>
      </c>
      <c r="J6" s="9">
        <v>10</v>
      </c>
      <c r="K6" s="9">
        <v>70</v>
      </c>
      <c r="L6" s="9">
        <v>15</v>
      </c>
      <c r="M6" s="7" t="s">
        <v>26</v>
      </c>
      <c r="N6" s="11">
        <v>7638</v>
      </c>
      <c r="O6" s="7" t="s">
        <v>7</v>
      </c>
      <c r="P6" s="9">
        <v>10</v>
      </c>
      <c r="Q6" s="9">
        <v>15</v>
      </c>
      <c r="R6" s="9">
        <v>15</v>
      </c>
      <c r="S6" s="9">
        <v>5</v>
      </c>
      <c r="T6" s="9">
        <v>45</v>
      </c>
      <c r="U6" s="9">
        <v>15</v>
      </c>
      <c r="V6" s="9">
        <v>8</v>
      </c>
      <c r="W6" s="9">
        <v>15</v>
      </c>
      <c r="X6" s="9">
        <v>38</v>
      </c>
      <c r="Y6" s="9">
        <v>15</v>
      </c>
      <c r="Z6" s="9">
        <v>15</v>
      </c>
      <c r="AA6" s="9">
        <v>98</v>
      </c>
      <c r="AB6" s="9">
        <v>7.39</v>
      </c>
      <c r="AC6" s="9">
        <v>6.58</v>
      </c>
      <c r="AD6" s="9"/>
      <c r="AE6" s="17"/>
      <c r="AF6" s="121">
        <v>46133</v>
      </c>
      <c r="AG6" s="119">
        <v>0.34166666666666662</v>
      </c>
      <c r="AH6" s="11">
        <v>7638</v>
      </c>
      <c r="AI6" s="109">
        <f t="shared" si="0"/>
        <v>7638</v>
      </c>
      <c r="AJ6" s="101" t="s">
        <v>833</v>
      </c>
    </row>
    <row r="7" spans="1:66" ht="27.75" customHeight="1" x14ac:dyDescent="0.25">
      <c r="A7" s="7" t="s">
        <v>21</v>
      </c>
      <c r="B7" s="7" t="s">
        <v>22</v>
      </c>
      <c r="C7" s="7" t="s">
        <v>622</v>
      </c>
      <c r="D7" s="9">
        <v>2028</v>
      </c>
      <c r="E7" s="50" t="s">
        <v>3</v>
      </c>
      <c r="F7" s="9">
        <v>1</v>
      </c>
      <c r="G7" s="7" t="s">
        <v>74</v>
      </c>
      <c r="H7" s="19" t="s">
        <v>73</v>
      </c>
      <c r="I7" s="9">
        <v>280</v>
      </c>
      <c r="J7" s="9">
        <v>10</v>
      </c>
      <c r="K7" s="9">
        <v>290</v>
      </c>
      <c r="L7" s="9">
        <v>15</v>
      </c>
      <c r="M7" s="7" t="s">
        <v>26</v>
      </c>
      <c r="N7" s="11">
        <v>35931</v>
      </c>
      <c r="O7" s="7" t="s">
        <v>7</v>
      </c>
      <c r="P7" s="9">
        <v>10</v>
      </c>
      <c r="Q7" s="9">
        <v>15</v>
      </c>
      <c r="R7" s="9">
        <v>15</v>
      </c>
      <c r="S7" s="9">
        <v>5</v>
      </c>
      <c r="T7" s="9">
        <v>45</v>
      </c>
      <c r="U7" s="9">
        <v>15</v>
      </c>
      <c r="V7" s="9">
        <v>8</v>
      </c>
      <c r="W7" s="9">
        <v>15</v>
      </c>
      <c r="X7" s="9">
        <v>38</v>
      </c>
      <c r="Y7" s="9">
        <v>15</v>
      </c>
      <c r="Z7" s="9">
        <v>15</v>
      </c>
      <c r="AA7" s="9">
        <v>98</v>
      </c>
      <c r="AB7" s="9">
        <v>8.32</v>
      </c>
      <c r="AC7" s="9">
        <v>6.58</v>
      </c>
      <c r="AD7" s="9"/>
      <c r="AE7" s="17"/>
      <c r="AF7" s="121">
        <v>46133</v>
      </c>
      <c r="AG7" s="119">
        <v>0.34166666666666662</v>
      </c>
      <c r="AH7" s="11">
        <v>35931</v>
      </c>
      <c r="AI7" s="109">
        <f t="shared" si="0"/>
        <v>35931</v>
      </c>
      <c r="AJ7" s="101" t="s">
        <v>833</v>
      </c>
    </row>
    <row r="8" spans="1:66" ht="36.75" customHeight="1" x14ac:dyDescent="0.25">
      <c r="A8" s="7" t="s">
        <v>0</v>
      </c>
      <c r="B8" s="7" t="s">
        <v>1</v>
      </c>
      <c r="C8" s="7" t="s">
        <v>608</v>
      </c>
      <c r="D8" s="9">
        <v>2028</v>
      </c>
      <c r="E8" s="50" t="s">
        <v>3</v>
      </c>
      <c r="F8" s="9">
        <v>2</v>
      </c>
      <c r="G8" s="7" t="s">
        <v>37</v>
      </c>
      <c r="H8" s="19" t="s">
        <v>36</v>
      </c>
      <c r="I8" s="9">
        <v>240</v>
      </c>
      <c r="J8" s="9">
        <v>10</v>
      </c>
      <c r="K8" s="9">
        <v>250</v>
      </c>
      <c r="L8" s="9">
        <v>15</v>
      </c>
      <c r="M8" s="7" t="s">
        <v>6</v>
      </c>
      <c r="N8" s="11">
        <v>27591</v>
      </c>
      <c r="O8" s="7" t="s">
        <v>7</v>
      </c>
      <c r="P8" s="9">
        <v>10</v>
      </c>
      <c r="Q8" s="9">
        <v>15</v>
      </c>
      <c r="R8" s="9">
        <v>15</v>
      </c>
      <c r="S8" s="9">
        <v>5</v>
      </c>
      <c r="T8" s="9">
        <v>45</v>
      </c>
      <c r="U8" s="9">
        <v>15</v>
      </c>
      <c r="V8" s="9">
        <v>8</v>
      </c>
      <c r="W8" s="9">
        <v>15</v>
      </c>
      <c r="X8" s="9">
        <v>38</v>
      </c>
      <c r="Y8" s="9">
        <v>15</v>
      </c>
      <c r="Z8" s="9">
        <v>15</v>
      </c>
      <c r="AA8" s="9">
        <v>98</v>
      </c>
      <c r="AB8" s="9">
        <v>7.39</v>
      </c>
      <c r="AC8" s="9">
        <v>6.58</v>
      </c>
      <c r="AD8" s="9"/>
      <c r="AE8" s="17"/>
      <c r="AF8" s="121">
        <v>46127</v>
      </c>
      <c r="AG8" s="119">
        <v>0.49722222222222223</v>
      </c>
      <c r="AH8" s="11">
        <v>27591</v>
      </c>
      <c r="AI8" s="109">
        <f t="shared" si="0"/>
        <v>27591</v>
      </c>
      <c r="AJ8" s="101" t="s">
        <v>833</v>
      </c>
    </row>
    <row r="9" spans="1:66" ht="30.75" customHeight="1" x14ac:dyDescent="0.25">
      <c r="A9" s="7" t="s">
        <v>0</v>
      </c>
      <c r="B9" s="7" t="s">
        <v>1</v>
      </c>
      <c r="C9" s="7" t="s">
        <v>611</v>
      </c>
      <c r="D9" s="9">
        <v>2028</v>
      </c>
      <c r="E9" s="50" t="s">
        <v>3</v>
      </c>
      <c r="F9" s="9">
        <v>2</v>
      </c>
      <c r="G9" s="7" t="s">
        <v>410</v>
      </c>
      <c r="H9" s="19" t="s">
        <v>409</v>
      </c>
      <c r="I9" s="9">
        <v>120</v>
      </c>
      <c r="J9" s="9">
        <v>10</v>
      </c>
      <c r="K9" s="9">
        <v>130</v>
      </c>
      <c r="L9" s="9">
        <v>15</v>
      </c>
      <c r="M9" s="7" t="s">
        <v>6</v>
      </c>
      <c r="N9" s="11">
        <v>14289</v>
      </c>
      <c r="O9" s="7" t="s">
        <v>7</v>
      </c>
      <c r="P9" s="9">
        <v>10</v>
      </c>
      <c r="Q9" s="9">
        <v>15</v>
      </c>
      <c r="R9" s="9">
        <v>15</v>
      </c>
      <c r="S9" s="9">
        <v>5</v>
      </c>
      <c r="T9" s="9">
        <v>45</v>
      </c>
      <c r="U9" s="9">
        <v>15</v>
      </c>
      <c r="V9" s="9">
        <v>8</v>
      </c>
      <c r="W9" s="9">
        <v>15</v>
      </c>
      <c r="X9" s="9">
        <v>38</v>
      </c>
      <c r="Y9" s="9">
        <v>15</v>
      </c>
      <c r="Z9" s="9">
        <v>15</v>
      </c>
      <c r="AA9" s="9">
        <v>98</v>
      </c>
      <c r="AB9" s="9">
        <v>7.39</v>
      </c>
      <c r="AC9" s="9">
        <v>6.58</v>
      </c>
      <c r="AD9" s="9"/>
      <c r="AE9" s="17"/>
      <c r="AF9" s="121">
        <v>46127</v>
      </c>
      <c r="AG9" s="119">
        <v>0.49722222222222223</v>
      </c>
      <c r="AH9" s="11">
        <v>14289</v>
      </c>
      <c r="AI9" s="109">
        <f t="shared" si="0"/>
        <v>14289</v>
      </c>
      <c r="AJ9" s="101" t="s">
        <v>833</v>
      </c>
    </row>
    <row r="10" spans="1:66" s="53" customFormat="1" ht="30.75" customHeight="1" x14ac:dyDescent="0.25">
      <c r="A10" s="7" t="s">
        <v>0</v>
      </c>
      <c r="B10" s="7" t="s">
        <v>1</v>
      </c>
      <c r="C10" s="7" t="s">
        <v>605</v>
      </c>
      <c r="D10" s="9">
        <v>2028</v>
      </c>
      <c r="E10" s="50" t="s">
        <v>3</v>
      </c>
      <c r="F10" s="9">
        <v>1</v>
      </c>
      <c r="G10" s="7" t="s">
        <v>391</v>
      </c>
      <c r="H10" s="19" t="s">
        <v>390</v>
      </c>
      <c r="I10" s="9">
        <v>60</v>
      </c>
      <c r="J10" s="9">
        <v>10</v>
      </c>
      <c r="K10" s="9">
        <v>70</v>
      </c>
      <c r="L10" s="9">
        <v>15</v>
      </c>
      <c r="M10" s="7" t="s">
        <v>6</v>
      </c>
      <c r="N10" s="11">
        <v>8475</v>
      </c>
      <c r="O10" s="7" t="s">
        <v>7</v>
      </c>
      <c r="P10" s="9">
        <v>10</v>
      </c>
      <c r="Q10" s="9">
        <v>15</v>
      </c>
      <c r="R10" s="9">
        <v>15</v>
      </c>
      <c r="S10" s="9">
        <v>5</v>
      </c>
      <c r="T10" s="9">
        <v>45</v>
      </c>
      <c r="U10" s="9">
        <v>15</v>
      </c>
      <c r="V10" s="9">
        <v>8</v>
      </c>
      <c r="W10" s="9">
        <v>15</v>
      </c>
      <c r="X10" s="9">
        <v>38</v>
      </c>
      <c r="Y10" s="9">
        <v>15</v>
      </c>
      <c r="Z10" s="9">
        <v>15</v>
      </c>
      <c r="AA10" s="9">
        <v>98</v>
      </c>
      <c r="AB10" s="9">
        <v>8.32</v>
      </c>
      <c r="AC10" s="9">
        <v>6.58</v>
      </c>
      <c r="AD10" s="9"/>
      <c r="AE10" s="9"/>
      <c r="AF10" s="122">
        <v>46127</v>
      </c>
      <c r="AG10" s="119">
        <v>0.49722222222222223</v>
      </c>
      <c r="AH10" s="11">
        <v>8475</v>
      </c>
      <c r="AI10" s="109">
        <f t="shared" si="0"/>
        <v>8475</v>
      </c>
      <c r="AJ10" s="101" t="s">
        <v>833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 ht="30.75" customHeight="1" x14ac:dyDescent="0.25">
      <c r="A11" s="7" t="s">
        <v>0</v>
      </c>
      <c r="B11" s="7" t="s">
        <v>1</v>
      </c>
      <c r="C11" s="7" t="s">
        <v>246</v>
      </c>
      <c r="D11" s="9">
        <v>2028</v>
      </c>
      <c r="E11" s="50" t="s">
        <v>3</v>
      </c>
      <c r="F11" s="9">
        <v>1</v>
      </c>
      <c r="G11" s="7" t="s">
        <v>121</v>
      </c>
      <c r="H11" s="19" t="s">
        <v>120</v>
      </c>
      <c r="I11" s="9">
        <v>60</v>
      </c>
      <c r="J11" s="9">
        <v>10</v>
      </c>
      <c r="K11" s="9">
        <v>70</v>
      </c>
      <c r="L11" s="9">
        <v>15</v>
      </c>
      <c r="M11" s="7" t="s">
        <v>6</v>
      </c>
      <c r="N11" s="11">
        <v>7638</v>
      </c>
      <c r="O11" s="7" t="s">
        <v>7</v>
      </c>
      <c r="P11" s="9">
        <v>10</v>
      </c>
      <c r="Q11" s="9">
        <v>15</v>
      </c>
      <c r="R11" s="9">
        <v>15</v>
      </c>
      <c r="S11" s="9">
        <v>5</v>
      </c>
      <c r="T11" s="9">
        <v>45</v>
      </c>
      <c r="U11" s="9">
        <v>15</v>
      </c>
      <c r="V11" s="9">
        <v>8</v>
      </c>
      <c r="W11" s="9">
        <v>15</v>
      </c>
      <c r="X11" s="9">
        <v>38</v>
      </c>
      <c r="Y11" s="9">
        <v>15</v>
      </c>
      <c r="Z11" s="9">
        <v>15</v>
      </c>
      <c r="AA11" s="9">
        <v>98</v>
      </c>
      <c r="AB11" s="9">
        <v>7.39</v>
      </c>
      <c r="AC11" s="9">
        <v>6.58</v>
      </c>
      <c r="AD11" s="7"/>
      <c r="AE11" s="7"/>
      <c r="AF11" s="122">
        <v>46127</v>
      </c>
      <c r="AG11" s="119">
        <v>0.49722222222222223</v>
      </c>
      <c r="AH11" s="11">
        <v>7638</v>
      </c>
      <c r="AI11" s="109">
        <f t="shared" si="0"/>
        <v>7638</v>
      </c>
      <c r="AJ11" s="101" t="s">
        <v>833</v>
      </c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</row>
    <row r="12" spans="1:66" ht="30.75" customHeight="1" x14ac:dyDescent="0.25">
      <c r="A12" s="7" t="s">
        <v>0</v>
      </c>
      <c r="B12" s="7" t="s">
        <v>1</v>
      </c>
      <c r="C12" s="7" t="s">
        <v>602</v>
      </c>
      <c r="D12" s="9">
        <v>2028</v>
      </c>
      <c r="E12" s="50" t="s">
        <v>3</v>
      </c>
      <c r="F12" s="9">
        <v>1</v>
      </c>
      <c r="G12" s="7" t="s">
        <v>5</v>
      </c>
      <c r="H12" s="19" t="s">
        <v>4</v>
      </c>
      <c r="I12" s="9">
        <v>125</v>
      </c>
      <c r="J12" s="9">
        <v>10</v>
      </c>
      <c r="K12" s="9">
        <v>135</v>
      </c>
      <c r="L12" s="9">
        <v>15</v>
      </c>
      <c r="M12" s="7" t="s">
        <v>6</v>
      </c>
      <c r="N12" s="11">
        <v>14843.25</v>
      </c>
      <c r="O12" s="7" t="s">
        <v>7</v>
      </c>
      <c r="P12" s="9">
        <v>10</v>
      </c>
      <c r="Q12" s="9">
        <v>15</v>
      </c>
      <c r="R12" s="9">
        <v>15</v>
      </c>
      <c r="S12" s="9">
        <v>5</v>
      </c>
      <c r="T12" s="9">
        <v>45</v>
      </c>
      <c r="U12" s="9">
        <v>15</v>
      </c>
      <c r="V12" s="9">
        <v>8</v>
      </c>
      <c r="W12" s="9">
        <v>15</v>
      </c>
      <c r="X12" s="9">
        <v>38</v>
      </c>
      <c r="Y12" s="9">
        <v>15</v>
      </c>
      <c r="Z12" s="9">
        <v>15</v>
      </c>
      <c r="AA12" s="9">
        <v>98</v>
      </c>
      <c r="AB12" s="9">
        <v>7.39</v>
      </c>
      <c r="AC12" s="9">
        <v>6.58</v>
      </c>
      <c r="AD12" s="9"/>
      <c r="AE12" s="9"/>
      <c r="AF12" s="122">
        <v>46127</v>
      </c>
      <c r="AG12" s="119">
        <v>0.49722222222222223</v>
      </c>
      <c r="AH12" s="11">
        <v>14843.25</v>
      </c>
      <c r="AI12" s="109">
        <f t="shared" si="0"/>
        <v>14843.25</v>
      </c>
      <c r="AJ12" s="101" t="s">
        <v>833</v>
      </c>
    </row>
    <row r="13" spans="1:66" ht="30.75" customHeight="1" x14ac:dyDescent="0.25">
      <c r="A13" s="7" t="s">
        <v>0</v>
      </c>
      <c r="B13" s="7" t="s">
        <v>1</v>
      </c>
      <c r="C13" s="7" t="s">
        <v>607</v>
      </c>
      <c r="D13" s="9">
        <v>2028</v>
      </c>
      <c r="E13" s="50" t="s">
        <v>3</v>
      </c>
      <c r="F13" s="9">
        <v>2</v>
      </c>
      <c r="G13" s="7" t="s">
        <v>32</v>
      </c>
      <c r="H13" s="19" t="s">
        <v>31</v>
      </c>
      <c r="I13" s="9">
        <v>120</v>
      </c>
      <c r="J13" s="9">
        <v>10</v>
      </c>
      <c r="K13" s="9">
        <v>130</v>
      </c>
      <c r="L13" s="9">
        <v>15</v>
      </c>
      <c r="M13" s="7" t="s">
        <v>6</v>
      </c>
      <c r="N13" s="11">
        <v>12831</v>
      </c>
      <c r="O13" s="7" t="s">
        <v>7</v>
      </c>
      <c r="P13" s="9">
        <v>10</v>
      </c>
      <c r="Q13" s="9">
        <v>15</v>
      </c>
      <c r="R13" s="9">
        <v>15</v>
      </c>
      <c r="S13" s="9">
        <v>5</v>
      </c>
      <c r="T13" s="9">
        <v>45</v>
      </c>
      <c r="U13" s="9">
        <v>15</v>
      </c>
      <c r="V13" s="9">
        <v>8</v>
      </c>
      <c r="W13" s="9">
        <v>15</v>
      </c>
      <c r="X13" s="9">
        <v>38</v>
      </c>
      <c r="Y13" s="9">
        <v>15</v>
      </c>
      <c r="Z13" s="9">
        <v>15</v>
      </c>
      <c r="AA13" s="9">
        <v>98</v>
      </c>
      <c r="AB13" s="9">
        <v>6.58</v>
      </c>
      <c r="AC13" s="9">
        <v>6.58</v>
      </c>
      <c r="AD13" s="9"/>
      <c r="AE13" s="9"/>
      <c r="AF13" s="122">
        <v>46127</v>
      </c>
      <c r="AG13" s="119">
        <v>0.49722222222222223</v>
      </c>
      <c r="AH13" s="11">
        <v>12831</v>
      </c>
      <c r="AI13" s="109">
        <f t="shared" si="0"/>
        <v>12831</v>
      </c>
      <c r="AJ13" s="101" t="s">
        <v>833</v>
      </c>
    </row>
    <row r="14" spans="1:66" ht="30.75" customHeight="1" x14ac:dyDescent="0.25">
      <c r="A14" s="7" t="s">
        <v>0</v>
      </c>
      <c r="B14" s="7" t="s">
        <v>1</v>
      </c>
      <c r="C14" s="7" t="s">
        <v>600</v>
      </c>
      <c r="D14" s="9">
        <v>2028</v>
      </c>
      <c r="E14" s="50" t="s">
        <v>3</v>
      </c>
      <c r="F14" s="9">
        <v>1</v>
      </c>
      <c r="G14" s="7" t="s">
        <v>380</v>
      </c>
      <c r="H14" s="19" t="s">
        <v>379</v>
      </c>
      <c r="I14" s="9">
        <v>420</v>
      </c>
      <c r="J14" s="9">
        <v>10</v>
      </c>
      <c r="K14" s="9">
        <v>430</v>
      </c>
      <c r="L14" s="9">
        <v>15</v>
      </c>
      <c r="M14" s="7" t="s">
        <v>6</v>
      </c>
      <c r="N14" s="11">
        <v>52269</v>
      </c>
      <c r="O14" s="7" t="s">
        <v>7</v>
      </c>
      <c r="P14" s="9">
        <v>10</v>
      </c>
      <c r="Q14" s="9">
        <v>15</v>
      </c>
      <c r="R14" s="9">
        <v>15</v>
      </c>
      <c r="S14" s="9">
        <v>5</v>
      </c>
      <c r="T14" s="9">
        <v>45</v>
      </c>
      <c r="U14" s="9">
        <v>15</v>
      </c>
      <c r="V14" s="9">
        <v>8</v>
      </c>
      <c r="W14" s="9">
        <v>15</v>
      </c>
      <c r="X14" s="9">
        <v>38</v>
      </c>
      <c r="Y14" s="9">
        <v>15</v>
      </c>
      <c r="Z14" s="9">
        <v>15</v>
      </c>
      <c r="AA14" s="9">
        <v>98</v>
      </c>
      <c r="AB14" s="9">
        <v>8.14</v>
      </c>
      <c r="AC14" s="9">
        <v>6.58</v>
      </c>
      <c r="AD14" s="9"/>
      <c r="AE14" s="9"/>
      <c r="AF14" s="122">
        <v>46127</v>
      </c>
      <c r="AG14" s="119">
        <v>0.49722222222222223</v>
      </c>
      <c r="AH14" s="11">
        <v>52269</v>
      </c>
      <c r="AI14" s="109">
        <f t="shared" si="0"/>
        <v>52269</v>
      </c>
      <c r="AJ14" s="101" t="s">
        <v>833</v>
      </c>
    </row>
    <row r="15" spans="1:66" ht="26.25" customHeight="1" x14ac:dyDescent="0.25">
      <c r="A15" s="7" t="s">
        <v>14</v>
      </c>
      <c r="B15" s="7" t="s">
        <v>15</v>
      </c>
      <c r="C15" s="7" t="s">
        <v>240</v>
      </c>
      <c r="D15" s="9">
        <v>2028</v>
      </c>
      <c r="E15" s="50" t="s">
        <v>3</v>
      </c>
      <c r="F15" s="9">
        <v>2</v>
      </c>
      <c r="G15" s="7" t="s">
        <v>242</v>
      </c>
      <c r="H15" s="19" t="s">
        <v>241</v>
      </c>
      <c r="I15" s="9">
        <v>200</v>
      </c>
      <c r="J15" s="9">
        <v>10</v>
      </c>
      <c r="K15" s="9">
        <v>210</v>
      </c>
      <c r="L15" s="9">
        <v>15</v>
      </c>
      <c r="M15" s="7" t="s">
        <v>6</v>
      </c>
      <c r="N15" s="11">
        <v>20727</v>
      </c>
      <c r="O15" s="7" t="s">
        <v>19</v>
      </c>
      <c r="P15" s="9">
        <v>10</v>
      </c>
      <c r="Q15" s="9">
        <v>15</v>
      </c>
      <c r="R15" s="9">
        <v>15</v>
      </c>
      <c r="S15" s="9">
        <v>5</v>
      </c>
      <c r="T15" s="9">
        <v>45</v>
      </c>
      <c r="U15" s="9">
        <v>15</v>
      </c>
      <c r="V15" s="9">
        <v>8</v>
      </c>
      <c r="W15" s="9">
        <v>15</v>
      </c>
      <c r="X15" s="9">
        <v>38</v>
      </c>
      <c r="Y15" s="9">
        <v>15</v>
      </c>
      <c r="Z15" s="9">
        <v>15</v>
      </c>
      <c r="AA15" s="9">
        <v>98</v>
      </c>
      <c r="AB15" s="9">
        <v>6.58</v>
      </c>
      <c r="AC15" s="9">
        <v>6.58</v>
      </c>
      <c r="AD15" s="7"/>
      <c r="AE15" s="7"/>
      <c r="AF15" s="122">
        <v>46120</v>
      </c>
      <c r="AG15" s="29" t="s">
        <v>20</v>
      </c>
      <c r="AH15" s="11">
        <v>20727</v>
      </c>
      <c r="AI15" s="109">
        <f t="shared" si="0"/>
        <v>20727</v>
      </c>
      <c r="AJ15" s="101" t="s">
        <v>833</v>
      </c>
    </row>
    <row r="16" spans="1:66" ht="24" x14ac:dyDescent="0.25">
      <c r="A16" s="7" t="s">
        <v>14</v>
      </c>
      <c r="B16" s="7" t="s">
        <v>15</v>
      </c>
      <c r="C16" s="7" t="s">
        <v>254</v>
      </c>
      <c r="D16" s="9">
        <v>2028</v>
      </c>
      <c r="E16" s="50" t="s">
        <v>3</v>
      </c>
      <c r="F16" s="9">
        <v>2</v>
      </c>
      <c r="G16" s="7" t="s">
        <v>256</v>
      </c>
      <c r="H16" s="19" t="s">
        <v>255</v>
      </c>
      <c r="I16" s="9">
        <v>440</v>
      </c>
      <c r="J16" s="9">
        <v>10</v>
      </c>
      <c r="K16" s="9">
        <v>450</v>
      </c>
      <c r="L16" s="9">
        <v>15</v>
      </c>
      <c r="M16" s="7" t="s">
        <v>6</v>
      </c>
      <c r="N16" s="11">
        <v>55569</v>
      </c>
      <c r="O16" s="7" t="s">
        <v>19</v>
      </c>
      <c r="P16" s="9">
        <v>10</v>
      </c>
      <c r="Q16" s="9">
        <v>15</v>
      </c>
      <c r="R16" s="9">
        <v>15</v>
      </c>
      <c r="S16" s="9">
        <v>5</v>
      </c>
      <c r="T16" s="9">
        <v>45</v>
      </c>
      <c r="U16" s="9">
        <v>15</v>
      </c>
      <c r="V16" s="9">
        <v>8</v>
      </c>
      <c r="W16" s="9">
        <v>15</v>
      </c>
      <c r="X16" s="9">
        <v>38</v>
      </c>
      <c r="Y16" s="9">
        <v>15</v>
      </c>
      <c r="Z16" s="9">
        <v>15</v>
      </c>
      <c r="AA16" s="9">
        <v>98</v>
      </c>
      <c r="AB16" s="9">
        <v>8.27</v>
      </c>
      <c r="AC16" s="9">
        <v>6.58</v>
      </c>
      <c r="AD16" s="7"/>
      <c r="AE16" s="7"/>
      <c r="AF16" s="122">
        <v>46120</v>
      </c>
      <c r="AG16" s="29" t="s">
        <v>20</v>
      </c>
      <c r="AH16" s="11">
        <v>55569</v>
      </c>
      <c r="AI16" s="109">
        <f t="shared" si="0"/>
        <v>55569</v>
      </c>
      <c r="AJ16" s="101" t="s">
        <v>833</v>
      </c>
    </row>
    <row r="17" spans="1:66" ht="24" x14ac:dyDescent="0.25">
      <c r="A17" s="7" t="s">
        <v>14</v>
      </c>
      <c r="B17" s="7" t="s">
        <v>15</v>
      </c>
      <c r="C17" s="7" t="s">
        <v>239</v>
      </c>
      <c r="D17" s="9">
        <v>2028</v>
      </c>
      <c r="E17" s="50" t="s">
        <v>3</v>
      </c>
      <c r="F17" s="9">
        <v>2</v>
      </c>
      <c r="G17" s="7" t="s">
        <v>180</v>
      </c>
      <c r="H17" s="19" t="s">
        <v>179</v>
      </c>
      <c r="I17" s="9">
        <v>240</v>
      </c>
      <c r="J17" s="9">
        <v>10</v>
      </c>
      <c r="K17" s="9">
        <v>250</v>
      </c>
      <c r="L17" s="9">
        <v>15</v>
      </c>
      <c r="M17" s="7" t="s">
        <v>6</v>
      </c>
      <c r="N17" s="11">
        <v>30996</v>
      </c>
      <c r="O17" s="7" t="s">
        <v>19</v>
      </c>
      <c r="P17" s="9">
        <v>10</v>
      </c>
      <c r="Q17" s="9">
        <v>15</v>
      </c>
      <c r="R17" s="9">
        <v>15</v>
      </c>
      <c r="S17" s="9">
        <v>5</v>
      </c>
      <c r="T17" s="9">
        <v>45</v>
      </c>
      <c r="U17" s="9">
        <v>15</v>
      </c>
      <c r="V17" s="9">
        <v>8</v>
      </c>
      <c r="W17" s="9">
        <v>15</v>
      </c>
      <c r="X17" s="9">
        <v>38</v>
      </c>
      <c r="Y17" s="9">
        <v>15</v>
      </c>
      <c r="Z17" s="9">
        <v>15</v>
      </c>
      <c r="AA17" s="9">
        <v>98</v>
      </c>
      <c r="AB17" s="9">
        <v>0</v>
      </c>
      <c r="AC17" s="9">
        <v>6.58</v>
      </c>
      <c r="AD17" s="7"/>
      <c r="AE17" s="7"/>
      <c r="AF17" s="122">
        <v>46120</v>
      </c>
      <c r="AG17" s="29" t="s">
        <v>20</v>
      </c>
      <c r="AH17" s="11">
        <v>30996</v>
      </c>
      <c r="AI17" s="109">
        <f t="shared" si="0"/>
        <v>30996</v>
      </c>
      <c r="AJ17" s="101" t="s">
        <v>833</v>
      </c>
    </row>
    <row r="18" spans="1:66" ht="30.75" customHeight="1" x14ac:dyDescent="0.25">
      <c r="A18" s="7" t="s">
        <v>14</v>
      </c>
      <c r="B18" s="7" t="s">
        <v>15</v>
      </c>
      <c r="C18" s="7" t="s">
        <v>247</v>
      </c>
      <c r="D18" s="9">
        <v>2028</v>
      </c>
      <c r="E18" s="50" t="s">
        <v>3</v>
      </c>
      <c r="F18" s="9">
        <v>1</v>
      </c>
      <c r="G18" s="7" t="s">
        <v>184</v>
      </c>
      <c r="H18" s="19" t="s">
        <v>183</v>
      </c>
      <c r="I18" s="9">
        <v>402</v>
      </c>
      <c r="J18" s="9">
        <v>10</v>
      </c>
      <c r="K18" s="9">
        <v>412</v>
      </c>
      <c r="L18" s="9">
        <v>15</v>
      </c>
      <c r="M18" s="7" t="s">
        <v>6</v>
      </c>
      <c r="N18" s="11">
        <v>50855.1</v>
      </c>
      <c r="O18" s="7" t="s">
        <v>19</v>
      </c>
      <c r="P18" s="9">
        <v>10</v>
      </c>
      <c r="Q18" s="9">
        <v>15</v>
      </c>
      <c r="R18" s="9">
        <v>15</v>
      </c>
      <c r="S18" s="9">
        <v>5</v>
      </c>
      <c r="T18" s="9">
        <v>45</v>
      </c>
      <c r="U18" s="9">
        <v>15</v>
      </c>
      <c r="V18" s="9">
        <v>8</v>
      </c>
      <c r="W18" s="9">
        <v>15</v>
      </c>
      <c r="X18" s="9">
        <v>38</v>
      </c>
      <c r="Y18" s="9">
        <v>15</v>
      </c>
      <c r="Z18" s="9">
        <v>15</v>
      </c>
      <c r="AA18" s="9">
        <v>98</v>
      </c>
      <c r="AB18" s="9">
        <v>8.27</v>
      </c>
      <c r="AC18" s="9">
        <v>6.58</v>
      </c>
      <c r="AD18" s="7"/>
      <c r="AE18" s="7"/>
      <c r="AF18" s="122">
        <v>46120</v>
      </c>
      <c r="AG18" s="29" t="s">
        <v>20</v>
      </c>
      <c r="AH18" s="11">
        <v>50855.1</v>
      </c>
      <c r="AI18" s="109">
        <f t="shared" si="0"/>
        <v>50855.1</v>
      </c>
      <c r="AJ18" s="101" t="s">
        <v>833</v>
      </c>
    </row>
    <row r="19" spans="1:66" ht="30.75" customHeight="1" x14ac:dyDescent="0.25">
      <c r="A19" s="7" t="s">
        <v>60</v>
      </c>
      <c r="B19" s="7" t="s">
        <v>61</v>
      </c>
      <c r="C19" s="7" t="s">
        <v>258</v>
      </c>
      <c r="D19" s="9">
        <v>2028</v>
      </c>
      <c r="E19" s="50" t="s">
        <v>3</v>
      </c>
      <c r="F19" s="9">
        <v>1</v>
      </c>
      <c r="G19" s="7" t="s">
        <v>260</v>
      </c>
      <c r="H19" s="19" t="s">
        <v>259</v>
      </c>
      <c r="I19" s="9">
        <v>100</v>
      </c>
      <c r="J19" s="9">
        <v>10</v>
      </c>
      <c r="K19" s="9">
        <v>110</v>
      </c>
      <c r="L19" s="9">
        <v>15</v>
      </c>
      <c r="M19" s="7" t="s">
        <v>6</v>
      </c>
      <c r="N19" s="11">
        <v>13467</v>
      </c>
      <c r="O19" s="7" t="s">
        <v>19</v>
      </c>
      <c r="P19" s="9">
        <v>10</v>
      </c>
      <c r="Q19" s="9">
        <v>15</v>
      </c>
      <c r="R19" s="9">
        <v>15</v>
      </c>
      <c r="S19" s="9">
        <v>5</v>
      </c>
      <c r="T19" s="9">
        <v>45</v>
      </c>
      <c r="U19" s="9">
        <v>15</v>
      </c>
      <c r="V19" s="9">
        <v>8</v>
      </c>
      <c r="W19" s="9">
        <v>15</v>
      </c>
      <c r="X19" s="9">
        <v>38</v>
      </c>
      <c r="Y19" s="9">
        <v>15</v>
      </c>
      <c r="Z19" s="9">
        <v>15</v>
      </c>
      <c r="AA19" s="9">
        <v>98</v>
      </c>
      <c r="AB19" s="9">
        <v>8.32</v>
      </c>
      <c r="AC19" s="9">
        <v>6.58</v>
      </c>
      <c r="AD19" s="7"/>
      <c r="AE19" s="7"/>
      <c r="AF19" s="122">
        <v>46119</v>
      </c>
      <c r="AG19" s="29" t="s">
        <v>65</v>
      </c>
      <c r="AH19" s="11">
        <v>13467</v>
      </c>
      <c r="AI19" s="109">
        <f t="shared" si="0"/>
        <v>13467</v>
      </c>
      <c r="AJ19" s="101" t="s">
        <v>833</v>
      </c>
    </row>
    <row r="20" spans="1:66" ht="26.25" customHeight="1" x14ac:dyDescent="0.25">
      <c r="A20" s="7" t="s">
        <v>60</v>
      </c>
      <c r="B20" s="7" t="s">
        <v>61</v>
      </c>
      <c r="C20" s="7" t="s">
        <v>224</v>
      </c>
      <c r="D20" s="9">
        <v>2028</v>
      </c>
      <c r="E20" s="50" t="s">
        <v>3</v>
      </c>
      <c r="F20" s="9">
        <v>1</v>
      </c>
      <c r="G20" s="7" t="s">
        <v>226</v>
      </c>
      <c r="H20" s="19" t="s">
        <v>225</v>
      </c>
      <c r="I20" s="9">
        <v>100</v>
      </c>
      <c r="J20" s="9">
        <v>10</v>
      </c>
      <c r="K20" s="9">
        <v>110</v>
      </c>
      <c r="L20" s="9">
        <v>15</v>
      </c>
      <c r="M20" s="7" t="s">
        <v>6</v>
      </c>
      <c r="N20" s="11">
        <v>10857</v>
      </c>
      <c r="O20" s="7" t="s">
        <v>19</v>
      </c>
      <c r="P20" s="9">
        <v>10</v>
      </c>
      <c r="Q20" s="9">
        <v>15</v>
      </c>
      <c r="R20" s="9">
        <v>15</v>
      </c>
      <c r="S20" s="9">
        <v>5</v>
      </c>
      <c r="T20" s="9">
        <v>45</v>
      </c>
      <c r="U20" s="9">
        <v>15</v>
      </c>
      <c r="V20" s="9">
        <v>8</v>
      </c>
      <c r="W20" s="9">
        <v>15</v>
      </c>
      <c r="X20" s="9">
        <v>38</v>
      </c>
      <c r="Y20" s="9">
        <v>15</v>
      </c>
      <c r="Z20" s="9">
        <v>15</v>
      </c>
      <c r="AA20" s="9">
        <v>98</v>
      </c>
      <c r="AB20" s="9">
        <v>6.58</v>
      </c>
      <c r="AC20" s="9">
        <v>6.58</v>
      </c>
      <c r="AD20" s="7"/>
      <c r="AE20" s="7"/>
      <c r="AF20" s="122">
        <v>46119</v>
      </c>
      <c r="AG20" s="29" t="s">
        <v>65</v>
      </c>
      <c r="AH20" s="11">
        <v>10857</v>
      </c>
      <c r="AI20" s="109">
        <f t="shared" si="0"/>
        <v>10857</v>
      </c>
      <c r="AJ20" s="101" t="s">
        <v>833</v>
      </c>
    </row>
    <row r="21" spans="1:66" ht="28.5" customHeight="1" x14ac:dyDescent="0.25">
      <c r="A21" s="7" t="s">
        <v>60</v>
      </c>
      <c r="B21" s="7" t="s">
        <v>61</v>
      </c>
      <c r="C21" s="7" t="s">
        <v>217</v>
      </c>
      <c r="D21" s="9">
        <v>2028</v>
      </c>
      <c r="E21" s="50" t="s">
        <v>3</v>
      </c>
      <c r="F21" s="9">
        <v>1</v>
      </c>
      <c r="G21" s="7" t="s">
        <v>50</v>
      </c>
      <c r="H21" s="19" t="s">
        <v>49</v>
      </c>
      <c r="I21" s="9">
        <v>100</v>
      </c>
      <c r="J21" s="9">
        <v>10</v>
      </c>
      <c r="K21" s="9">
        <v>110</v>
      </c>
      <c r="L21" s="9">
        <v>15</v>
      </c>
      <c r="M21" s="7" t="s">
        <v>6</v>
      </c>
      <c r="N21" s="11">
        <v>10857</v>
      </c>
      <c r="O21" s="7" t="s">
        <v>19</v>
      </c>
      <c r="P21" s="9">
        <v>10</v>
      </c>
      <c r="Q21" s="9">
        <v>15</v>
      </c>
      <c r="R21" s="9">
        <v>15</v>
      </c>
      <c r="S21" s="9">
        <v>5</v>
      </c>
      <c r="T21" s="9">
        <v>45</v>
      </c>
      <c r="U21" s="9">
        <v>15</v>
      </c>
      <c r="V21" s="9">
        <v>8</v>
      </c>
      <c r="W21" s="9">
        <v>15</v>
      </c>
      <c r="X21" s="9">
        <v>38</v>
      </c>
      <c r="Y21" s="9">
        <v>15</v>
      </c>
      <c r="Z21" s="9">
        <v>15</v>
      </c>
      <c r="AA21" s="9">
        <v>98</v>
      </c>
      <c r="AB21" s="9">
        <v>6.58</v>
      </c>
      <c r="AC21" s="9">
        <v>6.58</v>
      </c>
      <c r="AD21" s="7"/>
      <c r="AE21" s="7"/>
      <c r="AF21" s="122">
        <v>46119</v>
      </c>
      <c r="AG21" s="29" t="s">
        <v>65</v>
      </c>
      <c r="AH21" s="11">
        <v>10857</v>
      </c>
      <c r="AI21" s="109">
        <f t="shared" si="0"/>
        <v>10857</v>
      </c>
      <c r="AJ21" s="101" t="s">
        <v>833</v>
      </c>
    </row>
    <row r="22" spans="1:66" ht="28.5" customHeight="1" x14ac:dyDescent="0.25">
      <c r="A22" s="7" t="s">
        <v>60</v>
      </c>
      <c r="B22" s="7" t="s">
        <v>61</v>
      </c>
      <c r="C22" s="7" t="s">
        <v>243</v>
      </c>
      <c r="D22" s="9">
        <v>2028</v>
      </c>
      <c r="E22" s="50" t="s">
        <v>3</v>
      </c>
      <c r="F22" s="9">
        <v>1</v>
      </c>
      <c r="G22" s="7" t="s">
        <v>245</v>
      </c>
      <c r="H22" s="19" t="s">
        <v>244</v>
      </c>
      <c r="I22" s="9">
        <v>100</v>
      </c>
      <c r="J22" s="9">
        <v>10</v>
      </c>
      <c r="K22" s="9">
        <v>110</v>
      </c>
      <c r="L22" s="9">
        <v>15</v>
      </c>
      <c r="M22" s="7" t="s">
        <v>6</v>
      </c>
      <c r="N22" s="11">
        <v>10857</v>
      </c>
      <c r="O22" s="7" t="s">
        <v>19</v>
      </c>
      <c r="P22" s="9">
        <v>10</v>
      </c>
      <c r="Q22" s="9">
        <v>15</v>
      </c>
      <c r="R22" s="9">
        <v>15</v>
      </c>
      <c r="S22" s="9">
        <v>5</v>
      </c>
      <c r="T22" s="9">
        <v>45</v>
      </c>
      <c r="U22" s="9">
        <v>15</v>
      </c>
      <c r="V22" s="9">
        <v>8</v>
      </c>
      <c r="W22" s="9">
        <v>15</v>
      </c>
      <c r="X22" s="9">
        <v>38</v>
      </c>
      <c r="Y22" s="9">
        <v>15</v>
      </c>
      <c r="Z22" s="9">
        <v>15</v>
      </c>
      <c r="AA22" s="9">
        <v>98</v>
      </c>
      <c r="AB22" s="9">
        <v>6.58</v>
      </c>
      <c r="AC22" s="9">
        <v>6.58</v>
      </c>
      <c r="AD22" s="7"/>
      <c r="AE22" s="7"/>
      <c r="AF22" s="122">
        <v>46119</v>
      </c>
      <c r="AG22" s="29" t="s">
        <v>65</v>
      </c>
      <c r="AH22" s="11">
        <v>10857</v>
      </c>
      <c r="AI22" s="109">
        <f t="shared" si="0"/>
        <v>10857</v>
      </c>
      <c r="AJ22" s="101" t="s">
        <v>833</v>
      </c>
    </row>
    <row r="23" spans="1:66" ht="28.5" customHeight="1" x14ac:dyDescent="0.25">
      <c r="A23" s="7" t="s">
        <v>60</v>
      </c>
      <c r="B23" s="7" t="s">
        <v>61</v>
      </c>
      <c r="C23" s="7" t="s">
        <v>218</v>
      </c>
      <c r="D23" s="9">
        <v>2028</v>
      </c>
      <c r="E23" s="50" t="s">
        <v>3</v>
      </c>
      <c r="F23" s="9">
        <v>1</v>
      </c>
      <c r="G23" s="7" t="s">
        <v>220</v>
      </c>
      <c r="H23" s="19" t="s">
        <v>219</v>
      </c>
      <c r="I23" s="9">
        <v>80</v>
      </c>
      <c r="J23" s="9">
        <v>10</v>
      </c>
      <c r="K23" s="9">
        <v>90</v>
      </c>
      <c r="L23" s="9">
        <v>15</v>
      </c>
      <c r="M23" s="7" t="s">
        <v>6</v>
      </c>
      <c r="N23" s="11">
        <v>8883</v>
      </c>
      <c r="O23" s="7" t="s">
        <v>19</v>
      </c>
      <c r="P23" s="9">
        <v>10</v>
      </c>
      <c r="Q23" s="9">
        <v>15</v>
      </c>
      <c r="R23" s="9">
        <v>15</v>
      </c>
      <c r="S23" s="9">
        <v>5</v>
      </c>
      <c r="T23" s="9">
        <v>45</v>
      </c>
      <c r="U23" s="9">
        <v>15</v>
      </c>
      <c r="V23" s="9">
        <v>8</v>
      </c>
      <c r="W23" s="9">
        <v>15</v>
      </c>
      <c r="X23" s="9">
        <v>38</v>
      </c>
      <c r="Y23" s="9">
        <v>15</v>
      </c>
      <c r="Z23" s="9">
        <v>15</v>
      </c>
      <c r="AA23" s="9">
        <v>98</v>
      </c>
      <c r="AB23" s="9">
        <v>6.58</v>
      </c>
      <c r="AC23" s="9">
        <v>6.58</v>
      </c>
      <c r="AD23" s="7"/>
      <c r="AE23" s="7"/>
      <c r="AF23" s="122">
        <v>46119</v>
      </c>
      <c r="AG23" s="29" t="s">
        <v>65</v>
      </c>
      <c r="AH23" s="11">
        <v>8883</v>
      </c>
      <c r="AI23" s="109">
        <f t="shared" si="0"/>
        <v>8883</v>
      </c>
      <c r="AJ23" s="101" t="s">
        <v>833</v>
      </c>
    </row>
    <row r="24" spans="1:66" ht="24" customHeight="1" x14ac:dyDescent="0.25">
      <c r="A24" s="7" t="s">
        <v>60</v>
      </c>
      <c r="B24" s="7" t="s">
        <v>61</v>
      </c>
      <c r="C24" s="7" t="s">
        <v>261</v>
      </c>
      <c r="D24" s="9">
        <v>2028</v>
      </c>
      <c r="E24" s="50" t="s">
        <v>3</v>
      </c>
      <c r="F24" s="9">
        <v>1</v>
      </c>
      <c r="G24" s="7" t="s">
        <v>263</v>
      </c>
      <c r="H24" s="19" t="s">
        <v>262</v>
      </c>
      <c r="I24" s="9">
        <v>80</v>
      </c>
      <c r="J24" s="9">
        <v>10</v>
      </c>
      <c r="K24" s="9">
        <v>90</v>
      </c>
      <c r="L24" s="9">
        <v>15</v>
      </c>
      <c r="M24" s="7" t="s">
        <v>6</v>
      </c>
      <c r="N24" s="11">
        <v>9771</v>
      </c>
      <c r="O24" s="7" t="s">
        <v>19</v>
      </c>
      <c r="P24" s="9">
        <v>10</v>
      </c>
      <c r="Q24" s="9">
        <v>15</v>
      </c>
      <c r="R24" s="9">
        <v>15</v>
      </c>
      <c r="S24" s="9">
        <v>5</v>
      </c>
      <c r="T24" s="9">
        <v>45</v>
      </c>
      <c r="U24" s="9">
        <v>15</v>
      </c>
      <c r="V24" s="9">
        <v>8</v>
      </c>
      <c r="W24" s="9">
        <v>15</v>
      </c>
      <c r="X24" s="9">
        <v>38</v>
      </c>
      <c r="Y24" s="9">
        <v>15</v>
      </c>
      <c r="Z24" s="9">
        <v>15</v>
      </c>
      <c r="AA24" s="9">
        <v>98</v>
      </c>
      <c r="AB24" s="9">
        <v>7.32</v>
      </c>
      <c r="AC24" s="9">
        <v>6.58</v>
      </c>
      <c r="AD24" s="7"/>
      <c r="AE24" s="7"/>
      <c r="AF24" s="122">
        <v>46119</v>
      </c>
      <c r="AG24" s="29" t="s">
        <v>65</v>
      </c>
      <c r="AH24" s="11">
        <v>9771</v>
      </c>
      <c r="AI24" s="109">
        <f t="shared" si="0"/>
        <v>9771</v>
      </c>
      <c r="AJ24" s="101" t="s">
        <v>833</v>
      </c>
    </row>
    <row r="25" spans="1:66" ht="27" customHeight="1" x14ac:dyDescent="0.25">
      <c r="A25" s="7" t="s">
        <v>60</v>
      </c>
      <c r="B25" s="7" t="s">
        <v>61</v>
      </c>
      <c r="C25" s="7" t="s">
        <v>236</v>
      </c>
      <c r="D25" s="9">
        <v>2028</v>
      </c>
      <c r="E25" s="50" t="s">
        <v>3</v>
      </c>
      <c r="F25" s="9">
        <v>1</v>
      </c>
      <c r="G25" s="7" t="s">
        <v>238</v>
      </c>
      <c r="H25" s="19" t="s">
        <v>237</v>
      </c>
      <c r="I25" s="9">
        <v>75</v>
      </c>
      <c r="J25" s="9">
        <v>10</v>
      </c>
      <c r="K25" s="9">
        <v>85</v>
      </c>
      <c r="L25" s="9">
        <v>15</v>
      </c>
      <c r="M25" s="7" t="s">
        <v>6</v>
      </c>
      <c r="N25" s="11">
        <v>8389.5</v>
      </c>
      <c r="O25" s="7" t="s">
        <v>19</v>
      </c>
      <c r="P25" s="9">
        <v>10</v>
      </c>
      <c r="Q25" s="9">
        <v>15</v>
      </c>
      <c r="R25" s="9">
        <v>15</v>
      </c>
      <c r="S25" s="9">
        <v>5</v>
      </c>
      <c r="T25" s="9">
        <v>45</v>
      </c>
      <c r="U25" s="9">
        <v>15</v>
      </c>
      <c r="V25" s="9">
        <v>8</v>
      </c>
      <c r="W25" s="9">
        <v>15</v>
      </c>
      <c r="X25" s="9">
        <v>38</v>
      </c>
      <c r="Y25" s="9">
        <v>15</v>
      </c>
      <c r="Z25" s="9">
        <v>15</v>
      </c>
      <c r="AA25" s="9">
        <v>98</v>
      </c>
      <c r="AB25" s="9">
        <v>6.58</v>
      </c>
      <c r="AC25" s="9">
        <v>6.58</v>
      </c>
      <c r="AD25" s="7"/>
      <c r="AE25" s="7"/>
      <c r="AF25" s="122">
        <v>46119</v>
      </c>
      <c r="AG25" s="29" t="s">
        <v>65</v>
      </c>
      <c r="AH25" s="11">
        <v>8389.5</v>
      </c>
      <c r="AI25" s="109">
        <f t="shared" si="0"/>
        <v>8389.5</v>
      </c>
      <c r="AJ25" s="101" t="s">
        <v>833</v>
      </c>
    </row>
    <row r="26" spans="1:66" ht="27" customHeight="1" x14ac:dyDescent="0.25">
      <c r="A26" s="7" t="s">
        <v>60</v>
      </c>
      <c r="B26" s="7" t="s">
        <v>61</v>
      </c>
      <c r="C26" s="7" t="s">
        <v>227</v>
      </c>
      <c r="D26" s="9">
        <v>2028</v>
      </c>
      <c r="E26" s="50" t="s">
        <v>3</v>
      </c>
      <c r="F26" s="9">
        <v>1</v>
      </c>
      <c r="G26" s="7" t="s">
        <v>229</v>
      </c>
      <c r="H26" s="19" t="s">
        <v>228</v>
      </c>
      <c r="I26" s="9">
        <v>100</v>
      </c>
      <c r="J26" s="9">
        <v>10</v>
      </c>
      <c r="K26" s="9">
        <v>110</v>
      </c>
      <c r="L26" s="9">
        <v>15</v>
      </c>
      <c r="M26" s="7" t="s">
        <v>6</v>
      </c>
      <c r="N26" s="11">
        <v>10857</v>
      </c>
      <c r="O26" s="7" t="s">
        <v>19</v>
      </c>
      <c r="P26" s="9">
        <v>10</v>
      </c>
      <c r="Q26" s="9">
        <v>15</v>
      </c>
      <c r="R26" s="9">
        <v>15</v>
      </c>
      <c r="S26" s="9">
        <v>5</v>
      </c>
      <c r="T26" s="9">
        <v>45</v>
      </c>
      <c r="U26" s="9">
        <v>15</v>
      </c>
      <c r="V26" s="9">
        <v>8</v>
      </c>
      <c r="W26" s="9">
        <v>15</v>
      </c>
      <c r="X26" s="9">
        <v>38</v>
      </c>
      <c r="Y26" s="9">
        <v>15</v>
      </c>
      <c r="Z26" s="9">
        <v>15</v>
      </c>
      <c r="AA26" s="9">
        <v>98</v>
      </c>
      <c r="AB26" s="9">
        <v>6.58</v>
      </c>
      <c r="AC26" s="9">
        <v>6.58</v>
      </c>
      <c r="AD26" s="7"/>
      <c r="AE26" s="69"/>
      <c r="AF26" s="121">
        <v>46119</v>
      </c>
      <c r="AG26" s="29" t="s">
        <v>65</v>
      </c>
      <c r="AH26" s="11">
        <v>10857</v>
      </c>
      <c r="AI26" s="109">
        <f t="shared" si="0"/>
        <v>10857</v>
      </c>
      <c r="AJ26" s="101" t="s">
        <v>833</v>
      </c>
    </row>
    <row r="27" spans="1:66" ht="27" customHeight="1" x14ac:dyDescent="0.25">
      <c r="A27" s="7" t="s">
        <v>60</v>
      </c>
      <c r="B27" s="7" t="s">
        <v>61</v>
      </c>
      <c r="C27" s="7" t="s">
        <v>210</v>
      </c>
      <c r="D27" s="9">
        <v>2028</v>
      </c>
      <c r="E27" s="50" t="s">
        <v>3</v>
      </c>
      <c r="F27" s="9">
        <v>1</v>
      </c>
      <c r="G27" s="7" t="s">
        <v>158</v>
      </c>
      <c r="H27" s="19" t="s">
        <v>157</v>
      </c>
      <c r="I27" s="9">
        <v>410</v>
      </c>
      <c r="J27" s="9">
        <v>10</v>
      </c>
      <c r="K27" s="9">
        <v>420</v>
      </c>
      <c r="L27" s="9">
        <v>15</v>
      </c>
      <c r="M27" s="7" t="s">
        <v>6</v>
      </c>
      <c r="N27" s="11">
        <v>46005</v>
      </c>
      <c r="O27" s="7" t="s">
        <v>19</v>
      </c>
      <c r="P27" s="9">
        <v>10</v>
      </c>
      <c r="Q27" s="9">
        <v>15</v>
      </c>
      <c r="R27" s="9">
        <v>15</v>
      </c>
      <c r="S27" s="9">
        <v>5</v>
      </c>
      <c r="T27" s="9">
        <v>45</v>
      </c>
      <c r="U27" s="9">
        <v>15</v>
      </c>
      <c r="V27" s="9">
        <v>8</v>
      </c>
      <c r="W27" s="9">
        <v>15</v>
      </c>
      <c r="X27" s="9">
        <v>38</v>
      </c>
      <c r="Y27" s="9">
        <v>15</v>
      </c>
      <c r="Z27" s="9">
        <v>15</v>
      </c>
      <c r="AA27" s="9">
        <v>98</v>
      </c>
      <c r="AB27" s="9">
        <v>7.32</v>
      </c>
      <c r="AC27" s="9">
        <v>6.58</v>
      </c>
      <c r="AD27" s="7"/>
      <c r="AE27" s="7"/>
      <c r="AF27" s="123">
        <v>46119</v>
      </c>
      <c r="AG27" s="29" t="s">
        <v>65</v>
      </c>
      <c r="AH27" s="11">
        <v>46005</v>
      </c>
      <c r="AI27" s="109">
        <f t="shared" si="0"/>
        <v>46005</v>
      </c>
      <c r="AJ27" s="101" t="s">
        <v>833</v>
      </c>
    </row>
    <row r="28" spans="1:66" ht="21.75" customHeight="1" x14ac:dyDescent="0.25">
      <c r="A28" s="7" t="s">
        <v>60</v>
      </c>
      <c r="B28" s="7" t="s">
        <v>61</v>
      </c>
      <c r="C28" s="7" t="s">
        <v>248</v>
      </c>
      <c r="D28" s="9">
        <v>2028</v>
      </c>
      <c r="E28" s="50" t="s">
        <v>3</v>
      </c>
      <c r="F28" s="9">
        <v>1</v>
      </c>
      <c r="G28" s="7" t="s">
        <v>80</v>
      </c>
      <c r="H28" s="19" t="s">
        <v>79</v>
      </c>
      <c r="I28" s="9">
        <v>200</v>
      </c>
      <c r="J28" s="9">
        <v>10</v>
      </c>
      <c r="K28" s="9">
        <v>210</v>
      </c>
      <c r="L28" s="9">
        <v>15</v>
      </c>
      <c r="M28" s="7" t="s">
        <v>6</v>
      </c>
      <c r="N28" s="11">
        <v>25947</v>
      </c>
      <c r="O28" s="7" t="s">
        <v>19</v>
      </c>
      <c r="P28" s="9">
        <v>10</v>
      </c>
      <c r="Q28" s="9">
        <v>15</v>
      </c>
      <c r="R28" s="9">
        <v>15</v>
      </c>
      <c r="S28" s="9">
        <v>5</v>
      </c>
      <c r="T28" s="9">
        <v>45</v>
      </c>
      <c r="U28" s="9">
        <v>15</v>
      </c>
      <c r="V28" s="9">
        <v>8</v>
      </c>
      <c r="W28" s="9">
        <v>15</v>
      </c>
      <c r="X28" s="9">
        <v>38</v>
      </c>
      <c r="Y28" s="9">
        <v>15</v>
      </c>
      <c r="Z28" s="9">
        <v>15</v>
      </c>
      <c r="AA28" s="9">
        <v>98</v>
      </c>
      <c r="AB28" s="9">
        <v>8.32</v>
      </c>
      <c r="AC28" s="9">
        <v>6.58</v>
      </c>
      <c r="AD28" s="7"/>
      <c r="AE28" s="69"/>
      <c r="AF28" s="121">
        <v>46119</v>
      </c>
      <c r="AG28" s="29" t="s">
        <v>65</v>
      </c>
      <c r="AH28" s="11">
        <v>25947</v>
      </c>
      <c r="AI28" s="109">
        <f t="shared" si="0"/>
        <v>25947</v>
      </c>
      <c r="AJ28" s="101" t="s">
        <v>833</v>
      </c>
    </row>
    <row r="29" spans="1:66" ht="21.75" customHeight="1" x14ac:dyDescent="0.25">
      <c r="A29" s="7" t="s">
        <v>60</v>
      </c>
      <c r="B29" s="7" t="s">
        <v>61</v>
      </c>
      <c r="C29" s="7" t="s">
        <v>257</v>
      </c>
      <c r="D29" s="9">
        <v>2028</v>
      </c>
      <c r="E29" s="50" t="s">
        <v>3</v>
      </c>
      <c r="F29" s="9">
        <v>2</v>
      </c>
      <c r="G29" s="7" t="s">
        <v>203</v>
      </c>
      <c r="H29" s="19" t="s">
        <v>202</v>
      </c>
      <c r="I29" s="9">
        <v>150</v>
      </c>
      <c r="J29" s="9">
        <v>10</v>
      </c>
      <c r="K29" s="9">
        <v>160</v>
      </c>
      <c r="L29" s="9">
        <v>15</v>
      </c>
      <c r="M29" s="7" t="s">
        <v>6</v>
      </c>
      <c r="N29" s="11">
        <v>19302</v>
      </c>
      <c r="O29" s="7" t="s">
        <v>19</v>
      </c>
      <c r="P29" s="9">
        <v>10</v>
      </c>
      <c r="Q29" s="9">
        <v>15</v>
      </c>
      <c r="R29" s="9">
        <v>15</v>
      </c>
      <c r="S29" s="9">
        <v>5</v>
      </c>
      <c r="T29" s="9">
        <v>45</v>
      </c>
      <c r="U29" s="9">
        <v>15</v>
      </c>
      <c r="V29" s="9">
        <v>8</v>
      </c>
      <c r="W29" s="9">
        <v>15</v>
      </c>
      <c r="X29" s="9">
        <v>38</v>
      </c>
      <c r="Y29" s="9">
        <v>15</v>
      </c>
      <c r="Z29" s="9">
        <v>15</v>
      </c>
      <c r="AA29" s="9">
        <v>98</v>
      </c>
      <c r="AB29" s="9">
        <v>8.14</v>
      </c>
      <c r="AC29" s="9">
        <v>6.58</v>
      </c>
      <c r="AD29" s="7"/>
      <c r="AE29" s="69"/>
      <c r="AF29" s="121">
        <v>46119</v>
      </c>
      <c r="AG29" s="29" t="s">
        <v>65</v>
      </c>
      <c r="AH29" s="11">
        <v>19302</v>
      </c>
      <c r="AI29" s="109">
        <f t="shared" si="0"/>
        <v>19302</v>
      </c>
      <c r="AJ29" s="101" t="s">
        <v>833</v>
      </c>
    </row>
    <row r="30" spans="1:66" ht="26.25" customHeight="1" x14ac:dyDescent="0.25">
      <c r="A30" s="7" t="s">
        <v>143</v>
      </c>
      <c r="B30" s="7" t="s">
        <v>144</v>
      </c>
      <c r="C30" s="7" t="s">
        <v>683</v>
      </c>
      <c r="D30" s="9">
        <v>2028</v>
      </c>
      <c r="E30" s="50" t="s">
        <v>125</v>
      </c>
      <c r="F30" s="9">
        <v>2</v>
      </c>
      <c r="G30" s="7" t="s">
        <v>305</v>
      </c>
      <c r="H30" s="19" t="s">
        <v>304</v>
      </c>
      <c r="I30" s="9">
        <v>60</v>
      </c>
      <c r="J30" s="9">
        <v>10</v>
      </c>
      <c r="K30" s="9">
        <v>70</v>
      </c>
      <c r="L30" s="9">
        <v>40</v>
      </c>
      <c r="M30" s="7" t="s">
        <v>128</v>
      </c>
      <c r="N30" s="11">
        <v>12600</v>
      </c>
      <c r="O30" s="7" t="s">
        <v>19</v>
      </c>
      <c r="P30" s="59">
        <v>10</v>
      </c>
      <c r="Q30" s="59">
        <v>15</v>
      </c>
      <c r="R30" s="59">
        <v>15</v>
      </c>
      <c r="S30" s="59">
        <v>5</v>
      </c>
      <c r="T30" s="59">
        <v>45</v>
      </c>
      <c r="U30" s="59">
        <v>15</v>
      </c>
      <c r="V30" s="59">
        <v>0</v>
      </c>
      <c r="W30" s="59">
        <v>15</v>
      </c>
      <c r="X30" s="59">
        <v>30</v>
      </c>
      <c r="Y30" s="59">
        <v>15</v>
      </c>
      <c r="Z30" s="59">
        <v>15</v>
      </c>
      <c r="AA30" s="59">
        <v>90</v>
      </c>
      <c r="AB30" s="9"/>
      <c r="AC30" s="9"/>
      <c r="AD30" s="9">
        <v>4.5</v>
      </c>
      <c r="AE30" s="9">
        <v>4.5</v>
      </c>
      <c r="AF30" s="122">
        <v>46133</v>
      </c>
      <c r="AG30" s="29" t="s">
        <v>146</v>
      </c>
      <c r="AH30" s="11">
        <v>12600</v>
      </c>
      <c r="AI30" s="109">
        <f t="shared" si="0"/>
        <v>12600</v>
      </c>
      <c r="AJ30" s="101" t="s">
        <v>833</v>
      </c>
    </row>
    <row r="31" spans="1:66" s="52" customFormat="1" ht="26.25" customHeight="1" x14ac:dyDescent="0.25">
      <c r="A31" s="7" t="s">
        <v>143</v>
      </c>
      <c r="B31" s="7" t="s">
        <v>144</v>
      </c>
      <c r="C31" s="7" t="s">
        <v>267</v>
      </c>
      <c r="D31" s="9">
        <v>2028</v>
      </c>
      <c r="E31" s="50" t="s">
        <v>125</v>
      </c>
      <c r="F31" s="9">
        <v>2</v>
      </c>
      <c r="G31" s="7" t="s">
        <v>118</v>
      </c>
      <c r="H31" s="19" t="s">
        <v>117</v>
      </c>
      <c r="I31" s="9">
        <v>60</v>
      </c>
      <c r="J31" s="9">
        <v>10</v>
      </c>
      <c r="K31" s="9">
        <v>70</v>
      </c>
      <c r="L31" s="9">
        <v>40</v>
      </c>
      <c r="M31" s="7" t="s">
        <v>128</v>
      </c>
      <c r="N31" s="11">
        <v>12600</v>
      </c>
      <c r="O31" s="7" t="s">
        <v>19</v>
      </c>
      <c r="P31" s="58">
        <v>10</v>
      </c>
      <c r="Q31" s="58">
        <v>15</v>
      </c>
      <c r="R31" s="58">
        <v>15</v>
      </c>
      <c r="S31" s="58">
        <v>5</v>
      </c>
      <c r="T31" s="58">
        <f>SUBTOTAL(9,P31:S31)</f>
        <v>45</v>
      </c>
      <c r="U31" s="58">
        <v>15</v>
      </c>
      <c r="V31" s="58">
        <v>0</v>
      </c>
      <c r="W31" s="58">
        <v>15</v>
      </c>
      <c r="X31" s="58">
        <v>30</v>
      </c>
      <c r="Y31" s="58">
        <v>15</v>
      </c>
      <c r="Z31" s="58">
        <v>15</v>
      </c>
      <c r="AA31" s="58">
        <f>T31+X31+Z31</f>
        <v>90</v>
      </c>
      <c r="AB31" s="9"/>
      <c r="AC31" s="9"/>
      <c r="AD31" s="9">
        <v>4.5</v>
      </c>
      <c r="AE31" s="9">
        <v>4.5</v>
      </c>
      <c r="AF31" s="122">
        <v>46133</v>
      </c>
      <c r="AG31" s="29" t="s">
        <v>146</v>
      </c>
      <c r="AH31" s="11">
        <v>12600</v>
      </c>
      <c r="AI31" s="109">
        <f t="shared" si="0"/>
        <v>12600</v>
      </c>
      <c r="AJ31" s="101" t="s">
        <v>833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ht="26.25" customHeight="1" x14ac:dyDescent="0.25">
      <c r="A32" s="7" t="s">
        <v>143</v>
      </c>
      <c r="B32" s="7" t="s">
        <v>144</v>
      </c>
      <c r="C32" s="7" t="s">
        <v>682</v>
      </c>
      <c r="D32" s="9">
        <v>2028</v>
      </c>
      <c r="E32" s="50" t="s">
        <v>125</v>
      </c>
      <c r="F32" s="9">
        <v>1</v>
      </c>
      <c r="G32" s="7" t="s">
        <v>361</v>
      </c>
      <c r="H32" s="19" t="s">
        <v>360</v>
      </c>
      <c r="I32" s="9">
        <v>75</v>
      </c>
      <c r="J32" s="9">
        <v>10</v>
      </c>
      <c r="K32" s="9">
        <v>85</v>
      </c>
      <c r="L32" s="9">
        <v>40</v>
      </c>
      <c r="M32" s="7" t="s">
        <v>128</v>
      </c>
      <c r="N32" s="11">
        <v>15300</v>
      </c>
      <c r="O32" s="7" t="s">
        <v>19</v>
      </c>
      <c r="P32" s="59">
        <v>10</v>
      </c>
      <c r="Q32" s="59">
        <v>15</v>
      </c>
      <c r="R32" s="59">
        <v>15</v>
      </c>
      <c r="S32" s="59">
        <v>5</v>
      </c>
      <c r="T32" s="59">
        <v>45</v>
      </c>
      <c r="U32" s="59">
        <v>15</v>
      </c>
      <c r="V32" s="59">
        <v>0</v>
      </c>
      <c r="W32" s="59">
        <v>15</v>
      </c>
      <c r="X32" s="59">
        <v>30</v>
      </c>
      <c r="Y32" s="59">
        <v>15</v>
      </c>
      <c r="Z32" s="59">
        <v>15</v>
      </c>
      <c r="AA32" s="59">
        <v>90</v>
      </c>
      <c r="AB32" s="9"/>
      <c r="AC32" s="9"/>
      <c r="AD32" s="9">
        <v>4.5</v>
      </c>
      <c r="AE32" s="9">
        <v>4.5</v>
      </c>
      <c r="AF32" s="122">
        <v>46133</v>
      </c>
      <c r="AG32" s="29" t="s">
        <v>109</v>
      </c>
      <c r="AH32" s="11">
        <v>15300</v>
      </c>
      <c r="AI32" s="109">
        <f t="shared" si="0"/>
        <v>15300</v>
      </c>
      <c r="AJ32" s="101" t="s">
        <v>833</v>
      </c>
    </row>
    <row r="33" spans="1:36" ht="26.25" customHeight="1" x14ac:dyDescent="0.25">
      <c r="A33" s="7" t="s">
        <v>143</v>
      </c>
      <c r="B33" s="7" t="s">
        <v>144</v>
      </c>
      <c r="C33" s="7" t="s">
        <v>679</v>
      </c>
      <c r="D33" s="9">
        <v>2028</v>
      </c>
      <c r="E33" s="50" t="s">
        <v>125</v>
      </c>
      <c r="F33" s="9">
        <v>2</v>
      </c>
      <c r="G33" s="7" t="s">
        <v>681</v>
      </c>
      <c r="H33" s="19" t="s">
        <v>680</v>
      </c>
      <c r="I33" s="9">
        <v>60</v>
      </c>
      <c r="J33" s="9">
        <v>10</v>
      </c>
      <c r="K33" s="9">
        <v>70</v>
      </c>
      <c r="L33" s="9">
        <v>40</v>
      </c>
      <c r="M33" s="7" t="s">
        <v>128</v>
      </c>
      <c r="N33" s="11">
        <v>12600</v>
      </c>
      <c r="O33" s="7" t="s">
        <v>19</v>
      </c>
      <c r="P33" s="59">
        <v>10</v>
      </c>
      <c r="Q33" s="59">
        <v>15</v>
      </c>
      <c r="R33" s="59">
        <v>15</v>
      </c>
      <c r="S33" s="59">
        <v>5</v>
      </c>
      <c r="T33" s="59">
        <v>45</v>
      </c>
      <c r="U33" s="59">
        <v>15</v>
      </c>
      <c r="V33" s="59">
        <v>0</v>
      </c>
      <c r="W33" s="59">
        <v>15</v>
      </c>
      <c r="X33" s="59">
        <v>30</v>
      </c>
      <c r="Y33" s="59">
        <v>15</v>
      </c>
      <c r="Z33" s="59">
        <v>15</v>
      </c>
      <c r="AA33" s="59">
        <v>90</v>
      </c>
      <c r="AB33" s="9"/>
      <c r="AC33" s="9"/>
      <c r="AD33" s="9">
        <v>4.5</v>
      </c>
      <c r="AE33" s="9">
        <v>4.5</v>
      </c>
      <c r="AF33" s="122">
        <v>46133</v>
      </c>
      <c r="AG33" s="29" t="s">
        <v>109</v>
      </c>
      <c r="AH33" s="11">
        <v>12600</v>
      </c>
      <c r="AI33" s="109">
        <f t="shared" si="0"/>
        <v>12600</v>
      </c>
      <c r="AJ33" s="101" t="s">
        <v>833</v>
      </c>
    </row>
    <row r="34" spans="1:36" ht="21.75" customHeight="1" x14ac:dyDescent="0.25">
      <c r="A34" s="7" t="s">
        <v>122</v>
      </c>
      <c r="B34" s="7" t="s">
        <v>123</v>
      </c>
      <c r="C34" s="7" t="s">
        <v>664</v>
      </c>
      <c r="D34" s="9">
        <v>2028</v>
      </c>
      <c r="E34" s="50" t="s">
        <v>125</v>
      </c>
      <c r="F34" s="9">
        <v>2</v>
      </c>
      <c r="G34" s="7" t="s">
        <v>232</v>
      </c>
      <c r="H34" s="19" t="s">
        <v>231</v>
      </c>
      <c r="I34" s="9">
        <v>240</v>
      </c>
      <c r="J34" s="9">
        <v>10</v>
      </c>
      <c r="K34" s="9">
        <v>250</v>
      </c>
      <c r="L34" s="9">
        <v>40</v>
      </c>
      <c r="M34" s="7" t="s">
        <v>128</v>
      </c>
      <c r="N34" s="11">
        <v>45000</v>
      </c>
      <c r="O34" s="7" t="s">
        <v>19</v>
      </c>
      <c r="P34" s="29">
        <v>10</v>
      </c>
      <c r="Q34" s="29">
        <v>15</v>
      </c>
      <c r="R34" s="29">
        <v>15</v>
      </c>
      <c r="S34" s="29">
        <v>5</v>
      </c>
      <c r="T34" s="29">
        <v>45</v>
      </c>
      <c r="U34" s="29">
        <v>15</v>
      </c>
      <c r="V34" s="29">
        <v>0</v>
      </c>
      <c r="W34" s="29">
        <v>15</v>
      </c>
      <c r="X34" s="29">
        <v>30</v>
      </c>
      <c r="Y34" s="29">
        <v>15</v>
      </c>
      <c r="Z34" s="29">
        <v>15</v>
      </c>
      <c r="AA34" s="29">
        <v>90</v>
      </c>
      <c r="AB34" s="9"/>
      <c r="AC34" s="9"/>
      <c r="AD34" s="9">
        <v>4.5</v>
      </c>
      <c r="AE34" s="9">
        <v>4.5</v>
      </c>
      <c r="AF34" s="122">
        <v>46134</v>
      </c>
      <c r="AG34" s="124" t="s">
        <v>129</v>
      </c>
      <c r="AH34" s="11">
        <v>45000</v>
      </c>
      <c r="AI34" s="109">
        <f t="shared" si="0"/>
        <v>45000</v>
      </c>
      <c r="AJ34" s="101" t="s">
        <v>833</v>
      </c>
    </row>
    <row r="35" spans="1:36" ht="25.5" customHeight="1" x14ac:dyDescent="0.25">
      <c r="N35" s="68">
        <f>SUM(N4:N34)</f>
        <v>635987.85</v>
      </c>
      <c r="AI35" s="111">
        <f>SUM(AI4:AI34)</f>
        <v>635987.85</v>
      </c>
    </row>
  </sheetData>
  <autoFilter ref="A3:BN3" xr:uid="{00000000-0001-0000-0300-000000000000}"/>
  <sortState xmlns:xlrd2="http://schemas.microsoft.com/office/spreadsheetml/2017/richdata2" ref="A19:BN29">
    <sortCondition ref="C19:C29"/>
  </sortState>
  <mergeCells count="9">
    <mergeCell ref="AH1:AJ2"/>
    <mergeCell ref="A1:O2"/>
    <mergeCell ref="P1:AA1"/>
    <mergeCell ref="AB1:AE2"/>
    <mergeCell ref="AF1:AF3"/>
    <mergeCell ref="AG1:AG3"/>
    <mergeCell ref="P2:T2"/>
    <mergeCell ref="U2:X2"/>
    <mergeCell ref="Y2:Z2"/>
  </mergeCells>
  <pageMargins left="0.35433070866141736" right="0.15748031496062992" top="0.61093750000000002" bottom="0.98425196850393704" header="0.51181102362204722" footer="0.51181102362204722"/>
  <pageSetup paperSize="8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T41"/>
  <sheetViews>
    <sheetView zoomScaleNormal="100" workbookViewId="0">
      <selection activeCell="H12" sqref="H12"/>
    </sheetView>
  </sheetViews>
  <sheetFormatPr baseColWidth="10" defaultColWidth="9.140625" defaultRowHeight="15.75" x14ac:dyDescent="0.25"/>
  <cols>
    <col min="1" max="1" width="10.5703125" style="8" bestFit="1" customWidth="1"/>
    <col min="2" max="2" width="36.7109375" style="8" bestFit="1" customWidth="1"/>
    <col min="3" max="3" width="17.28515625" style="8" bestFit="1" customWidth="1"/>
    <col min="4" max="4" width="7.5703125" style="8" customWidth="1"/>
    <col min="5" max="5" width="13.42578125" style="64" customWidth="1"/>
    <col min="6" max="6" width="5" style="8" bestFit="1" customWidth="1"/>
    <col min="7" max="7" width="12" style="8" customWidth="1"/>
    <col min="8" max="8" width="43.5703125" style="25" customWidth="1"/>
    <col min="9" max="12" width="7.42578125" style="8" customWidth="1"/>
    <col min="13" max="13" width="10" style="8" bestFit="1" customWidth="1"/>
    <col min="14" max="14" width="13.7109375" style="8" customWidth="1"/>
    <col min="15" max="15" width="16.7109375" style="8" bestFit="1" customWidth="1"/>
    <col min="16" max="26" width="8.140625" style="8" customWidth="1"/>
    <col min="27" max="27" width="11.28515625" style="8" bestFit="1" customWidth="1"/>
    <col min="28" max="31" width="8.85546875" style="8" customWidth="1"/>
    <col min="32" max="32" width="10.85546875" style="13" customWidth="1"/>
    <col min="33" max="33" width="10.85546875" style="14" customWidth="1"/>
    <col min="34" max="34" width="9.140625" style="26"/>
  </cols>
  <sheetData>
    <row r="1" spans="1:124" s="1" customFormat="1" ht="24" customHeight="1" x14ac:dyDescent="0.2">
      <c r="A1" s="162" t="s">
        <v>801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63" t="s">
        <v>754</v>
      </c>
      <c r="AG1" s="166" t="s">
        <v>755</v>
      </c>
      <c r="AH1" s="169" t="s">
        <v>794</v>
      </c>
    </row>
    <row r="2" spans="1:124" s="1" customFormat="1" ht="54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2" t="s">
        <v>759</v>
      </c>
      <c r="AB2" s="157"/>
      <c r="AC2" s="157"/>
      <c r="AD2" s="157"/>
      <c r="AE2" s="157"/>
      <c r="AF2" s="164"/>
      <c r="AG2" s="167"/>
      <c r="AH2" s="170"/>
    </row>
    <row r="3" spans="1:124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808</v>
      </c>
      <c r="F3" s="3" t="s">
        <v>765</v>
      </c>
      <c r="G3" s="3" t="s">
        <v>766</v>
      </c>
      <c r="H3" s="3" t="s">
        <v>767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795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65"/>
      <c r="AG3" s="168"/>
      <c r="AH3" s="170"/>
    </row>
    <row r="4" spans="1:124" ht="23.25" customHeight="1" x14ac:dyDescent="0.25">
      <c r="A4" s="7" t="s">
        <v>8</v>
      </c>
      <c r="B4" s="7" t="s">
        <v>9</v>
      </c>
      <c r="C4" s="7" t="s">
        <v>269</v>
      </c>
      <c r="D4" s="9">
        <v>2026</v>
      </c>
      <c r="E4" s="50" t="s">
        <v>3</v>
      </c>
      <c r="F4" s="9">
        <v>1</v>
      </c>
      <c r="G4" s="7" t="s">
        <v>80</v>
      </c>
      <c r="H4" s="19" t="s">
        <v>79</v>
      </c>
      <c r="I4" s="9">
        <v>200</v>
      </c>
      <c r="J4" s="9">
        <v>10</v>
      </c>
      <c r="K4" s="9">
        <v>210</v>
      </c>
      <c r="L4" s="9">
        <v>15</v>
      </c>
      <c r="M4" s="7" t="s">
        <v>6</v>
      </c>
      <c r="N4" s="11">
        <v>25947</v>
      </c>
      <c r="O4" s="7" t="s">
        <v>7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8.32</v>
      </c>
      <c r="AC4" s="9">
        <v>6.58</v>
      </c>
      <c r="AD4" s="9"/>
      <c r="AE4" s="9"/>
      <c r="AF4" s="125">
        <v>46134</v>
      </c>
      <c r="AG4" s="126" t="s">
        <v>13</v>
      </c>
      <c r="AH4" s="27">
        <v>1</v>
      </c>
    </row>
    <row r="5" spans="1:124" ht="23.25" customHeight="1" x14ac:dyDescent="0.25">
      <c r="A5" s="7" t="s">
        <v>87</v>
      </c>
      <c r="B5" s="7" t="s">
        <v>88</v>
      </c>
      <c r="C5" s="7" t="s">
        <v>270</v>
      </c>
      <c r="D5" s="9">
        <v>2026</v>
      </c>
      <c r="E5" s="50" t="s">
        <v>3</v>
      </c>
      <c r="F5" s="9">
        <v>1</v>
      </c>
      <c r="G5" s="7" t="s">
        <v>5</v>
      </c>
      <c r="H5" s="19" t="s">
        <v>4</v>
      </c>
      <c r="I5" s="9">
        <v>125</v>
      </c>
      <c r="J5" s="9">
        <v>10</v>
      </c>
      <c r="K5" s="9">
        <v>135</v>
      </c>
      <c r="L5" s="9">
        <v>15</v>
      </c>
      <c r="M5" s="7" t="s">
        <v>6</v>
      </c>
      <c r="N5" s="11">
        <v>14843.25</v>
      </c>
      <c r="O5" s="7" t="s">
        <v>19</v>
      </c>
      <c r="P5" s="9">
        <v>10</v>
      </c>
      <c r="Q5" s="9">
        <v>15</v>
      </c>
      <c r="R5" s="9">
        <v>15</v>
      </c>
      <c r="S5" s="9">
        <v>2</v>
      </c>
      <c r="T5" s="9">
        <v>42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95</v>
      </c>
      <c r="AB5" s="9">
        <v>7.39</v>
      </c>
      <c r="AC5" s="9">
        <v>6.58</v>
      </c>
      <c r="AD5" s="9"/>
      <c r="AE5" s="17"/>
      <c r="AF5" s="118">
        <v>46133</v>
      </c>
      <c r="AG5" s="119">
        <v>0.68333333333333324</v>
      </c>
      <c r="AH5" s="27">
        <f>AH4+1</f>
        <v>2</v>
      </c>
    </row>
    <row r="6" spans="1:124" ht="23.25" customHeight="1" x14ac:dyDescent="0.25">
      <c r="A6" s="7" t="s">
        <v>272</v>
      </c>
      <c r="B6" s="7" t="s">
        <v>273</v>
      </c>
      <c r="C6" s="7" t="s">
        <v>274</v>
      </c>
      <c r="D6" s="9">
        <v>2026</v>
      </c>
      <c r="E6" s="50" t="s">
        <v>3</v>
      </c>
      <c r="F6" s="9">
        <v>1</v>
      </c>
      <c r="G6" s="7" t="s">
        <v>56</v>
      </c>
      <c r="H6" s="19" t="s">
        <v>55</v>
      </c>
      <c r="I6" s="9">
        <v>60</v>
      </c>
      <c r="J6" s="9">
        <v>10</v>
      </c>
      <c r="K6" s="9">
        <v>70</v>
      </c>
      <c r="L6" s="9">
        <v>15</v>
      </c>
      <c r="M6" s="7" t="s">
        <v>6</v>
      </c>
      <c r="N6" s="11">
        <v>8430</v>
      </c>
      <c r="O6" s="7" t="s">
        <v>19</v>
      </c>
      <c r="P6" s="9">
        <v>0</v>
      </c>
      <c r="Q6" s="9">
        <v>15</v>
      </c>
      <c r="R6" s="9">
        <v>15</v>
      </c>
      <c r="S6" s="9">
        <v>5</v>
      </c>
      <c r="T6" s="9">
        <v>35</v>
      </c>
      <c r="U6" s="9">
        <v>15</v>
      </c>
      <c r="V6" s="9">
        <v>8</v>
      </c>
      <c r="W6" s="9">
        <v>15</v>
      </c>
      <c r="X6" s="9">
        <v>38</v>
      </c>
      <c r="Y6" s="9">
        <v>15</v>
      </c>
      <c r="Z6" s="9">
        <v>15</v>
      </c>
      <c r="AA6" s="9">
        <v>88</v>
      </c>
      <c r="AB6" s="9">
        <v>8.27</v>
      </c>
      <c r="AC6" s="9">
        <v>6.58</v>
      </c>
      <c r="AD6" s="9"/>
      <c r="AE6" s="9"/>
      <c r="AF6" s="127">
        <v>46134</v>
      </c>
      <c r="AG6" s="128" t="s">
        <v>275</v>
      </c>
      <c r="AH6" s="27">
        <f t="shared" ref="AH6:AH10" si="0">AH5+1</f>
        <v>3</v>
      </c>
    </row>
    <row r="7" spans="1:124" ht="23.25" customHeight="1" x14ac:dyDescent="0.25">
      <c r="A7" s="7" t="s">
        <v>326</v>
      </c>
      <c r="B7" s="7" t="s">
        <v>327</v>
      </c>
      <c r="C7" s="7" t="s">
        <v>328</v>
      </c>
      <c r="D7" s="9">
        <v>2026</v>
      </c>
      <c r="E7" s="50" t="s">
        <v>3</v>
      </c>
      <c r="F7" s="9">
        <v>1</v>
      </c>
      <c r="G7" s="7" t="s">
        <v>5</v>
      </c>
      <c r="H7" s="19" t="s">
        <v>4</v>
      </c>
      <c r="I7" s="9">
        <v>125</v>
      </c>
      <c r="J7" s="9">
        <v>10</v>
      </c>
      <c r="K7" s="9">
        <v>135</v>
      </c>
      <c r="L7" s="9">
        <v>15</v>
      </c>
      <c r="M7" s="7" t="s">
        <v>329</v>
      </c>
      <c r="N7" s="11">
        <v>14843.25</v>
      </c>
      <c r="O7" s="7" t="s">
        <v>19</v>
      </c>
      <c r="P7" s="9">
        <v>0</v>
      </c>
      <c r="Q7" s="9">
        <v>15</v>
      </c>
      <c r="R7" s="9">
        <v>7</v>
      </c>
      <c r="S7" s="9">
        <v>2</v>
      </c>
      <c r="T7" s="9">
        <v>24</v>
      </c>
      <c r="U7" s="9">
        <v>15</v>
      </c>
      <c r="V7" s="9">
        <v>10</v>
      </c>
      <c r="W7" s="9">
        <v>15</v>
      </c>
      <c r="X7" s="9">
        <v>40</v>
      </c>
      <c r="Y7" s="9">
        <v>15</v>
      </c>
      <c r="Z7" s="9">
        <v>15</v>
      </c>
      <c r="AA7" s="9">
        <v>79</v>
      </c>
      <c r="AB7" s="9">
        <v>7.39</v>
      </c>
      <c r="AC7" s="9">
        <v>6.58</v>
      </c>
      <c r="AD7" s="9"/>
      <c r="AE7" s="9"/>
      <c r="AF7" s="104">
        <v>46134</v>
      </c>
      <c r="AG7" s="17" t="s">
        <v>330</v>
      </c>
      <c r="AH7" s="27">
        <f t="shared" si="0"/>
        <v>4</v>
      </c>
    </row>
    <row r="8" spans="1:124" ht="23.25" customHeight="1" x14ac:dyDescent="0.25">
      <c r="A8" s="7" t="s">
        <v>147</v>
      </c>
      <c r="B8" s="7" t="s">
        <v>148</v>
      </c>
      <c r="C8" s="7" t="s">
        <v>336</v>
      </c>
      <c r="D8" s="9">
        <v>2026</v>
      </c>
      <c r="E8" s="50" t="s">
        <v>3</v>
      </c>
      <c r="F8" s="9">
        <v>2</v>
      </c>
      <c r="G8" s="7" t="s">
        <v>338</v>
      </c>
      <c r="H8" s="19" t="s">
        <v>337</v>
      </c>
      <c r="I8" s="9">
        <v>240</v>
      </c>
      <c r="J8" s="9">
        <v>10</v>
      </c>
      <c r="K8" s="9">
        <v>250</v>
      </c>
      <c r="L8" s="9">
        <v>15</v>
      </c>
      <c r="M8" s="7" t="s">
        <v>6</v>
      </c>
      <c r="N8" s="11">
        <v>33675</v>
      </c>
      <c r="O8" s="7" t="s">
        <v>7</v>
      </c>
      <c r="P8" s="9">
        <v>10</v>
      </c>
      <c r="Q8" s="9">
        <v>15</v>
      </c>
      <c r="R8" s="9">
        <v>15</v>
      </c>
      <c r="S8" s="9">
        <v>5</v>
      </c>
      <c r="T8" s="9">
        <v>45</v>
      </c>
      <c r="U8" s="9">
        <v>10</v>
      </c>
      <c r="V8" s="9">
        <v>8</v>
      </c>
      <c r="W8" s="9">
        <v>12</v>
      </c>
      <c r="X8" s="9">
        <v>30</v>
      </c>
      <c r="Y8" s="9">
        <v>0</v>
      </c>
      <c r="Z8" s="9">
        <v>0</v>
      </c>
      <c r="AA8" s="9">
        <v>75</v>
      </c>
      <c r="AB8" s="9">
        <v>9.08</v>
      </c>
      <c r="AC8" s="9">
        <v>6.58</v>
      </c>
      <c r="AD8" s="9"/>
      <c r="AE8" s="9"/>
      <c r="AF8" s="104">
        <v>46134</v>
      </c>
      <c r="AG8" s="9" t="s">
        <v>152</v>
      </c>
      <c r="AH8" s="27">
        <f t="shared" si="0"/>
        <v>5</v>
      </c>
    </row>
    <row r="9" spans="1:124" ht="25.5" customHeight="1" x14ac:dyDescent="0.25">
      <c r="A9" s="7" t="s">
        <v>345</v>
      </c>
      <c r="B9" s="7" t="s">
        <v>346</v>
      </c>
      <c r="C9" s="7" t="s">
        <v>347</v>
      </c>
      <c r="D9" s="9">
        <v>2026</v>
      </c>
      <c r="E9" s="50" t="s">
        <v>3</v>
      </c>
      <c r="F9" s="9">
        <v>2</v>
      </c>
      <c r="G9" s="7" t="s">
        <v>235</v>
      </c>
      <c r="H9" s="19" t="s">
        <v>234</v>
      </c>
      <c r="I9" s="9">
        <v>240</v>
      </c>
      <c r="J9" s="9">
        <v>10</v>
      </c>
      <c r="K9" s="9">
        <v>250</v>
      </c>
      <c r="L9" s="9">
        <v>15</v>
      </c>
      <c r="M9" s="7" t="s">
        <v>6</v>
      </c>
      <c r="N9" s="11">
        <v>27591</v>
      </c>
      <c r="O9" s="7" t="s">
        <v>7</v>
      </c>
      <c r="P9" s="9">
        <v>0</v>
      </c>
      <c r="Q9" s="9">
        <v>15</v>
      </c>
      <c r="R9" s="9">
        <v>15</v>
      </c>
      <c r="S9" s="9">
        <v>5</v>
      </c>
      <c r="T9" s="9">
        <v>35</v>
      </c>
      <c r="U9" s="9">
        <v>15</v>
      </c>
      <c r="V9" s="9">
        <v>8</v>
      </c>
      <c r="W9" s="9">
        <v>15</v>
      </c>
      <c r="X9" s="9">
        <v>38</v>
      </c>
      <c r="Y9" s="9">
        <v>0</v>
      </c>
      <c r="Z9" s="9">
        <v>0</v>
      </c>
      <c r="AA9" s="9">
        <v>73</v>
      </c>
      <c r="AB9" s="9">
        <v>7.39</v>
      </c>
      <c r="AC9" s="9">
        <v>6.58</v>
      </c>
      <c r="AD9" s="9"/>
      <c r="AE9" s="9"/>
      <c r="AF9" s="104">
        <v>46133</v>
      </c>
      <c r="AG9" s="17" t="s">
        <v>348</v>
      </c>
      <c r="AH9" s="27">
        <f t="shared" si="0"/>
        <v>6</v>
      </c>
    </row>
    <row r="10" spans="1:124" ht="25.5" customHeight="1" x14ac:dyDescent="0.25">
      <c r="A10" s="7" t="s">
        <v>326</v>
      </c>
      <c r="B10" s="7" t="s">
        <v>327</v>
      </c>
      <c r="C10" s="7" t="s">
        <v>349</v>
      </c>
      <c r="D10" s="9">
        <v>2026</v>
      </c>
      <c r="E10" s="50" t="s">
        <v>3</v>
      </c>
      <c r="F10" s="9">
        <v>2</v>
      </c>
      <c r="G10" s="7" t="s">
        <v>351</v>
      </c>
      <c r="H10" s="19" t="s">
        <v>350</v>
      </c>
      <c r="I10" s="9">
        <v>40</v>
      </c>
      <c r="J10" s="9">
        <v>10</v>
      </c>
      <c r="K10" s="9">
        <v>50</v>
      </c>
      <c r="L10" s="9">
        <v>15</v>
      </c>
      <c r="M10" s="7" t="s">
        <v>329</v>
      </c>
      <c r="N10" s="11">
        <v>5421</v>
      </c>
      <c r="O10" s="7" t="s">
        <v>19</v>
      </c>
      <c r="P10" s="9">
        <v>0</v>
      </c>
      <c r="Q10" s="9">
        <v>15</v>
      </c>
      <c r="R10" s="9">
        <v>7</v>
      </c>
      <c r="S10" s="9">
        <v>2</v>
      </c>
      <c r="T10" s="9">
        <v>24</v>
      </c>
      <c r="U10" s="9">
        <v>10</v>
      </c>
      <c r="V10" s="9">
        <v>10</v>
      </c>
      <c r="W10" s="9">
        <v>12</v>
      </c>
      <c r="X10" s="9">
        <v>32</v>
      </c>
      <c r="Y10" s="9">
        <v>15</v>
      </c>
      <c r="Z10" s="9">
        <v>15</v>
      </c>
      <c r="AA10" s="9">
        <v>71</v>
      </c>
      <c r="AB10" s="9">
        <v>7.39</v>
      </c>
      <c r="AC10" s="9">
        <v>6.58</v>
      </c>
      <c r="AD10" s="9"/>
      <c r="AE10" s="9"/>
      <c r="AF10" s="104">
        <v>46134</v>
      </c>
      <c r="AG10" s="17" t="s">
        <v>330</v>
      </c>
      <c r="AH10" s="27">
        <f t="shared" si="0"/>
        <v>7</v>
      </c>
    </row>
    <row r="11" spans="1:124" ht="39" customHeight="1" x14ac:dyDescent="0.25">
      <c r="A11" s="7" t="s">
        <v>122</v>
      </c>
      <c r="B11" s="7" t="s">
        <v>123</v>
      </c>
      <c r="C11" s="7" t="s">
        <v>130</v>
      </c>
      <c r="D11" s="9">
        <v>2026</v>
      </c>
      <c r="E11" s="50" t="s">
        <v>125</v>
      </c>
      <c r="F11" s="9">
        <v>2</v>
      </c>
      <c r="G11" s="7" t="s">
        <v>37</v>
      </c>
      <c r="H11" s="19" t="s">
        <v>36</v>
      </c>
      <c r="I11" s="9">
        <v>240</v>
      </c>
      <c r="J11" s="9">
        <v>10</v>
      </c>
      <c r="K11" s="9">
        <v>250</v>
      </c>
      <c r="L11" s="9">
        <v>40</v>
      </c>
      <c r="M11" s="7" t="s">
        <v>128</v>
      </c>
      <c r="N11" s="11">
        <v>45000</v>
      </c>
      <c r="O11" s="7" t="s">
        <v>19</v>
      </c>
      <c r="P11" s="9">
        <v>10</v>
      </c>
      <c r="Q11" s="9">
        <v>15</v>
      </c>
      <c r="R11" s="9">
        <v>15</v>
      </c>
      <c r="S11" s="9">
        <v>5</v>
      </c>
      <c r="T11" s="9">
        <v>45</v>
      </c>
      <c r="U11" s="9">
        <v>15</v>
      </c>
      <c r="V11" s="9">
        <v>0</v>
      </c>
      <c r="W11" s="9">
        <v>15</v>
      </c>
      <c r="X11" s="9">
        <v>30</v>
      </c>
      <c r="Y11" s="9">
        <v>15</v>
      </c>
      <c r="Z11" s="9">
        <v>15</v>
      </c>
      <c r="AA11" s="9">
        <v>90</v>
      </c>
      <c r="AB11" s="9"/>
      <c r="AC11" s="9"/>
      <c r="AD11" s="9">
        <v>4.5</v>
      </c>
      <c r="AE11" s="9">
        <v>4.5</v>
      </c>
      <c r="AF11" s="104">
        <v>46134</v>
      </c>
      <c r="AG11" s="17" t="s">
        <v>129</v>
      </c>
      <c r="AH11" s="28">
        <v>1</v>
      </c>
      <c r="DS11" s="52"/>
      <c r="DT11" s="52"/>
    </row>
    <row r="12" spans="1:124" ht="25.5" customHeight="1" x14ac:dyDescent="0.25">
      <c r="A12" s="7" t="s">
        <v>122</v>
      </c>
      <c r="B12" s="7" t="s">
        <v>123</v>
      </c>
      <c r="C12" s="7" t="s">
        <v>136</v>
      </c>
      <c r="D12" s="9">
        <v>2026</v>
      </c>
      <c r="E12" s="50" t="s">
        <v>125</v>
      </c>
      <c r="F12" s="9">
        <v>1</v>
      </c>
      <c r="G12" s="7" t="s">
        <v>138</v>
      </c>
      <c r="H12" s="19" t="s">
        <v>137</v>
      </c>
      <c r="I12" s="9">
        <v>125</v>
      </c>
      <c r="J12" s="9">
        <v>10</v>
      </c>
      <c r="K12" s="9">
        <v>135</v>
      </c>
      <c r="L12" s="9">
        <v>40</v>
      </c>
      <c r="M12" s="7" t="s">
        <v>128</v>
      </c>
      <c r="N12" s="11">
        <v>24300</v>
      </c>
      <c r="O12" s="7" t="s">
        <v>19</v>
      </c>
      <c r="P12" s="29">
        <v>10</v>
      </c>
      <c r="Q12" s="29">
        <v>15</v>
      </c>
      <c r="R12" s="29">
        <v>15</v>
      </c>
      <c r="S12" s="29">
        <v>5</v>
      </c>
      <c r="T12" s="29">
        <v>45</v>
      </c>
      <c r="U12" s="29">
        <v>15</v>
      </c>
      <c r="V12" s="29">
        <v>0</v>
      </c>
      <c r="W12" s="29">
        <v>15</v>
      </c>
      <c r="X12" s="29">
        <v>30</v>
      </c>
      <c r="Y12" s="29">
        <v>15</v>
      </c>
      <c r="Z12" s="29">
        <v>15</v>
      </c>
      <c r="AA12" s="29">
        <v>90</v>
      </c>
      <c r="AB12" s="9"/>
      <c r="AC12" s="9"/>
      <c r="AD12" s="9">
        <v>4.5</v>
      </c>
      <c r="AE12" s="9">
        <v>4.5</v>
      </c>
      <c r="AF12" s="104">
        <v>46134</v>
      </c>
      <c r="AG12" s="17" t="s">
        <v>129</v>
      </c>
      <c r="AH12" s="28">
        <f t="shared" ref="AH12:AH41" si="1">AH11+1</f>
        <v>2</v>
      </c>
      <c r="DS12" s="52"/>
      <c r="DT12" s="52"/>
    </row>
    <row r="13" spans="1:124" ht="25.5" customHeight="1" x14ac:dyDescent="0.25">
      <c r="A13" s="7" t="s">
        <v>276</v>
      </c>
      <c r="B13" s="7" t="s">
        <v>277</v>
      </c>
      <c r="C13" s="7" t="s">
        <v>278</v>
      </c>
      <c r="D13" s="9">
        <v>2026</v>
      </c>
      <c r="E13" s="50" t="s">
        <v>125</v>
      </c>
      <c r="F13" s="9">
        <v>2</v>
      </c>
      <c r="G13" s="7" t="s">
        <v>232</v>
      </c>
      <c r="H13" s="19" t="s">
        <v>231</v>
      </c>
      <c r="I13" s="9">
        <v>240</v>
      </c>
      <c r="J13" s="9">
        <v>10</v>
      </c>
      <c r="K13" s="9">
        <v>250</v>
      </c>
      <c r="L13" s="9">
        <v>40</v>
      </c>
      <c r="M13" s="7" t="s">
        <v>6</v>
      </c>
      <c r="N13" s="11">
        <v>45000</v>
      </c>
      <c r="O13" s="7" t="s">
        <v>19</v>
      </c>
      <c r="P13" s="9">
        <v>10</v>
      </c>
      <c r="Q13" s="9">
        <v>15</v>
      </c>
      <c r="R13" s="9">
        <v>10</v>
      </c>
      <c r="S13" s="9">
        <v>5</v>
      </c>
      <c r="T13" s="9">
        <v>40</v>
      </c>
      <c r="U13" s="9">
        <v>15</v>
      </c>
      <c r="V13" s="9">
        <v>0</v>
      </c>
      <c r="W13" s="9">
        <v>15</v>
      </c>
      <c r="X13" s="9">
        <v>30</v>
      </c>
      <c r="Y13" s="9">
        <v>15</v>
      </c>
      <c r="Z13" s="9">
        <v>15</v>
      </c>
      <c r="AA13" s="9">
        <v>85</v>
      </c>
      <c r="AB13" s="9"/>
      <c r="AC13" s="9"/>
      <c r="AD13" s="9">
        <v>4.5</v>
      </c>
      <c r="AE13" s="9">
        <v>4.5</v>
      </c>
      <c r="AF13" s="104">
        <v>46133</v>
      </c>
      <c r="AG13" s="17" t="s">
        <v>279</v>
      </c>
      <c r="AH13" s="28">
        <f t="shared" si="1"/>
        <v>3</v>
      </c>
    </row>
    <row r="14" spans="1:124" ht="25.5" customHeight="1" x14ac:dyDescent="0.25">
      <c r="A14" s="7" t="s">
        <v>289</v>
      </c>
      <c r="B14" s="7" t="s">
        <v>290</v>
      </c>
      <c r="C14" s="7" t="s">
        <v>307</v>
      </c>
      <c r="D14" s="9">
        <v>2026</v>
      </c>
      <c r="E14" s="50" t="s">
        <v>125</v>
      </c>
      <c r="F14" s="9">
        <v>2</v>
      </c>
      <c r="G14" s="7" t="s">
        <v>309</v>
      </c>
      <c r="H14" s="19" t="s">
        <v>308</v>
      </c>
      <c r="I14" s="9">
        <v>220</v>
      </c>
      <c r="J14" s="9">
        <v>10</v>
      </c>
      <c r="K14" s="9">
        <v>230</v>
      </c>
      <c r="L14" s="9">
        <v>40</v>
      </c>
      <c r="M14" s="7" t="s">
        <v>6</v>
      </c>
      <c r="N14" s="11">
        <v>41400</v>
      </c>
      <c r="O14" s="7" t="s">
        <v>19</v>
      </c>
      <c r="P14" s="9">
        <v>0</v>
      </c>
      <c r="Q14" s="9">
        <v>15</v>
      </c>
      <c r="R14" s="9">
        <v>15</v>
      </c>
      <c r="S14" s="9">
        <v>5</v>
      </c>
      <c r="T14" s="9">
        <v>35</v>
      </c>
      <c r="U14" s="9">
        <v>15</v>
      </c>
      <c r="V14" s="9">
        <v>0</v>
      </c>
      <c r="W14" s="9">
        <v>15</v>
      </c>
      <c r="X14" s="9">
        <v>30</v>
      </c>
      <c r="Y14" s="9">
        <v>15</v>
      </c>
      <c r="Z14" s="9">
        <v>15</v>
      </c>
      <c r="AA14" s="9">
        <v>80</v>
      </c>
      <c r="AB14" s="9"/>
      <c r="AC14" s="9"/>
      <c r="AD14" s="9">
        <v>4.5</v>
      </c>
      <c r="AE14" s="9">
        <v>4.5</v>
      </c>
      <c r="AF14" s="104">
        <v>46133</v>
      </c>
      <c r="AG14" s="17" t="s">
        <v>294</v>
      </c>
      <c r="AH14" s="28">
        <f t="shared" si="1"/>
        <v>4</v>
      </c>
    </row>
    <row r="15" spans="1:124" ht="25.5" customHeight="1" x14ac:dyDescent="0.25">
      <c r="A15" s="7" t="s">
        <v>289</v>
      </c>
      <c r="B15" s="7" t="s">
        <v>290</v>
      </c>
      <c r="C15" s="7" t="s">
        <v>310</v>
      </c>
      <c r="D15" s="9">
        <v>2026</v>
      </c>
      <c r="E15" s="50" t="s">
        <v>125</v>
      </c>
      <c r="F15" s="9">
        <v>1</v>
      </c>
      <c r="G15" s="7" t="s">
        <v>64</v>
      </c>
      <c r="H15" s="19" t="s">
        <v>63</v>
      </c>
      <c r="I15" s="9">
        <v>150</v>
      </c>
      <c r="J15" s="9">
        <v>10</v>
      </c>
      <c r="K15" s="9">
        <v>160</v>
      </c>
      <c r="L15" s="9">
        <v>40</v>
      </c>
      <c r="M15" s="7" t="s">
        <v>6</v>
      </c>
      <c r="N15" s="11">
        <v>28800</v>
      </c>
      <c r="O15" s="7" t="s">
        <v>19</v>
      </c>
      <c r="P15" s="9">
        <v>0</v>
      </c>
      <c r="Q15" s="9">
        <v>15</v>
      </c>
      <c r="R15" s="9">
        <v>15</v>
      </c>
      <c r="S15" s="9">
        <v>5</v>
      </c>
      <c r="T15" s="9">
        <v>35</v>
      </c>
      <c r="U15" s="9">
        <v>15</v>
      </c>
      <c r="V15" s="9">
        <v>0</v>
      </c>
      <c r="W15" s="9">
        <v>15</v>
      </c>
      <c r="X15" s="9">
        <v>30</v>
      </c>
      <c r="Y15" s="9">
        <v>15</v>
      </c>
      <c r="Z15" s="9">
        <v>15</v>
      </c>
      <c r="AA15" s="9">
        <v>80</v>
      </c>
      <c r="AB15" s="9"/>
      <c r="AC15" s="9"/>
      <c r="AD15" s="9">
        <v>4.5</v>
      </c>
      <c r="AE15" s="9">
        <v>4.5</v>
      </c>
      <c r="AF15" s="104">
        <v>46133</v>
      </c>
      <c r="AG15" s="17" t="s">
        <v>294</v>
      </c>
      <c r="AH15" s="28">
        <f t="shared" si="1"/>
        <v>5</v>
      </c>
    </row>
    <row r="16" spans="1:124" ht="25.5" customHeight="1" x14ac:dyDescent="0.25">
      <c r="A16" s="7" t="s">
        <v>289</v>
      </c>
      <c r="B16" s="7" t="s">
        <v>290</v>
      </c>
      <c r="C16" s="7" t="s">
        <v>300</v>
      </c>
      <c r="D16" s="9">
        <v>2026</v>
      </c>
      <c r="E16" s="50" t="s">
        <v>125</v>
      </c>
      <c r="F16" s="9">
        <v>3</v>
      </c>
      <c r="G16" s="7" t="s">
        <v>302</v>
      </c>
      <c r="H16" s="19" t="s">
        <v>301</v>
      </c>
      <c r="I16" s="9">
        <v>130</v>
      </c>
      <c r="J16" s="9">
        <v>10</v>
      </c>
      <c r="K16" s="9">
        <v>140</v>
      </c>
      <c r="L16" s="9">
        <v>40</v>
      </c>
      <c r="M16" s="7" t="s">
        <v>6</v>
      </c>
      <c r="N16" s="11">
        <v>25200</v>
      </c>
      <c r="O16" s="7" t="s">
        <v>19</v>
      </c>
      <c r="P16" s="9">
        <v>0</v>
      </c>
      <c r="Q16" s="9">
        <v>15</v>
      </c>
      <c r="R16" s="9">
        <v>15</v>
      </c>
      <c r="S16" s="9">
        <v>5</v>
      </c>
      <c r="T16" s="9">
        <v>35</v>
      </c>
      <c r="U16" s="9">
        <v>15</v>
      </c>
      <c r="V16" s="9">
        <v>0</v>
      </c>
      <c r="W16" s="9">
        <v>15</v>
      </c>
      <c r="X16" s="9">
        <v>30</v>
      </c>
      <c r="Y16" s="9">
        <v>15</v>
      </c>
      <c r="Z16" s="9">
        <v>15</v>
      </c>
      <c r="AA16" s="9">
        <v>80</v>
      </c>
      <c r="AB16" s="9"/>
      <c r="AC16" s="9"/>
      <c r="AD16" s="9">
        <v>4.5</v>
      </c>
      <c r="AE16" s="9">
        <v>4.5</v>
      </c>
      <c r="AF16" s="104">
        <v>46133</v>
      </c>
      <c r="AG16" s="17" t="s">
        <v>294</v>
      </c>
      <c r="AH16" s="28">
        <f t="shared" si="1"/>
        <v>6</v>
      </c>
    </row>
    <row r="17" spans="1:34" ht="25.5" customHeight="1" x14ac:dyDescent="0.25">
      <c r="A17" s="7" t="s">
        <v>289</v>
      </c>
      <c r="B17" s="7" t="s">
        <v>290</v>
      </c>
      <c r="C17" s="7" t="s">
        <v>291</v>
      </c>
      <c r="D17" s="9">
        <v>2026</v>
      </c>
      <c r="E17" s="50" t="s">
        <v>125</v>
      </c>
      <c r="F17" s="9">
        <v>1</v>
      </c>
      <c r="G17" s="7" t="s">
        <v>293</v>
      </c>
      <c r="H17" s="19" t="s">
        <v>292</v>
      </c>
      <c r="I17" s="9">
        <v>75</v>
      </c>
      <c r="J17" s="9">
        <v>10</v>
      </c>
      <c r="K17" s="9">
        <v>85</v>
      </c>
      <c r="L17" s="9">
        <v>40</v>
      </c>
      <c r="M17" s="7" t="s">
        <v>6</v>
      </c>
      <c r="N17" s="11">
        <v>15300</v>
      </c>
      <c r="O17" s="7" t="s">
        <v>19</v>
      </c>
      <c r="P17" s="9">
        <v>0</v>
      </c>
      <c r="Q17" s="9">
        <v>15</v>
      </c>
      <c r="R17" s="9">
        <v>15</v>
      </c>
      <c r="S17" s="9">
        <v>5</v>
      </c>
      <c r="T17" s="9">
        <v>35</v>
      </c>
      <c r="U17" s="9">
        <v>15</v>
      </c>
      <c r="V17" s="9">
        <v>0</v>
      </c>
      <c r="W17" s="9">
        <v>15</v>
      </c>
      <c r="X17" s="9">
        <v>30</v>
      </c>
      <c r="Y17" s="9">
        <v>15</v>
      </c>
      <c r="Z17" s="9">
        <v>15</v>
      </c>
      <c r="AA17" s="9">
        <v>80</v>
      </c>
      <c r="AB17" s="9"/>
      <c r="AC17" s="9"/>
      <c r="AD17" s="9">
        <v>4.5</v>
      </c>
      <c r="AE17" s="9">
        <v>4.5</v>
      </c>
      <c r="AF17" s="104">
        <v>46133</v>
      </c>
      <c r="AG17" s="17" t="s">
        <v>294</v>
      </c>
      <c r="AH17" s="28">
        <f t="shared" si="1"/>
        <v>7</v>
      </c>
    </row>
    <row r="18" spans="1:34" ht="25.5" customHeight="1" x14ac:dyDescent="0.25">
      <c r="A18" s="7" t="s">
        <v>289</v>
      </c>
      <c r="B18" s="7" t="s">
        <v>290</v>
      </c>
      <c r="C18" s="7" t="s">
        <v>313</v>
      </c>
      <c r="D18" s="9">
        <v>2026</v>
      </c>
      <c r="E18" s="50" t="s">
        <v>125</v>
      </c>
      <c r="F18" s="9">
        <v>3</v>
      </c>
      <c r="G18" s="7" t="s">
        <v>315</v>
      </c>
      <c r="H18" s="19" t="s">
        <v>314</v>
      </c>
      <c r="I18" s="9">
        <v>60</v>
      </c>
      <c r="J18" s="9">
        <v>10</v>
      </c>
      <c r="K18" s="9">
        <v>70</v>
      </c>
      <c r="L18" s="9">
        <v>40</v>
      </c>
      <c r="M18" s="7" t="s">
        <v>6</v>
      </c>
      <c r="N18" s="11">
        <v>12600</v>
      </c>
      <c r="O18" s="7" t="s">
        <v>19</v>
      </c>
      <c r="P18" s="9">
        <v>0</v>
      </c>
      <c r="Q18" s="9">
        <v>15</v>
      </c>
      <c r="R18" s="9">
        <v>15</v>
      </c>
      <c r="S18" s="9">
        <v>5</v>
      </c>
      <c r="T18" s="9">
        <v>35</v>
      </c>
      <c r="U18" s="9">
        <v>15</v>
      </c>
      <c r="V18" s="9">
        <v>0</v>
      </c>
      <c r="W18" s="9">
        <v>15</v>
      </c>
      <c r="X18" s="9">
        <v>30</v>
      </c>
      <c r="Y18" s="9">
        <v>15</v>
      </c>
      <c r="Z18" s="9">
        <v>15</v>
      </c>
      <c r="AA18" s="9">
        <v>80</v>
      </c>
      <c r="AB18" s="9"/>
      <c r="AC18" s="9"/>
      <c r="AD18" s="9">
        <v>4.5</v>
      </c>
      <c r="AE18" s="9">
        <v>4.5</v>
      </c>
      <c r="AF18" s="104">
        <v>46133</v>
      </c>
      <c r="AG18" s="17" t="s">
        <v>294</v>
      </c>
      <c r="AH18" s="28">
        <f t="shared" si="1"/>
        <v>8</v>
      </c>
    </row>
    <row r="19" spans="1:34" ht="25.5" customHeight="1" x14ac:dyDescent="0.25">
      <c r="A19" s="7" t="s">
        <v>104</v>
      </c>
      <c r="B19" s="7" t="s">
        <v>105</v>
      </c>
      <c r="C19" s="7" t="s">
        <v>342</v>
      </c>
      <c r="D19" s="9">
        <v>2026</v>
      </c>
      <c r="E19" s="50" t="s">
        <v>125</v>
      </c>
      <c r="F19" s="9">
        <v>2</v>
      </c>
      <c r="G19" s="7" t="s">
        <v>344</v>
      </c>
      <c r="H19" s="19" t="s">
        <v>343</v>
      </c>
      <c r="I19" s="9">
        <v>100</v>
      </c>
      <c r="J19" s="9">
        <v>10</v>
      </c>
      <c r="K19" s="9">
        <v>110</v>
      </c>
      <c r="L19" s="9">
        <v>40</v>
      </c>
      <c r="M19" s="7" t="s">
        <v>6</v>
      </c>
      <c r="N19" s="11">
        <v>19800</v>
      </c>
      <c r="O19" s="7" t="s">
        <v>19</v>
      </c>
      <c r="P19" s="58">
        <v>0</v>
      </c>
      <c r="Q19" s="58">
        <v>15</v>
      </c>
      <c r="R19" s="58">
        <v>15</v>
      </c>
      <c r="S19" s="58">
        <v>5</v>
      </c>
      <c r="T19" s="58">
        <f>SUBTOTAL(9,P19:S19)</f>
        <v>35</v>
      </c>
      <c r="U19" s="58">
        <v>15</v>
      </c>
      <c r="V19" s="58">
        <v>0</v>
      </c>
      <c r="W19" s="58">
        <v>15</v>
      </c>
      <c r="X19" s="58">
        <v>30</v>
      </c>
      <c r="Y19" s="58">
        <v>15</v>
      </c>
      <c r="Z19" s="58">
        <v>15</v>
      </c>
      <c r="AA19" s="58">
        <f>T19+X19+Z19</f>
        <v>80</v>
      </c>
      <c r="AB19" s="9"/>
      <c r="AC19" s="9"/>
      <c r="AD19" s="9">
        <v>4.5</v>
      </c>
      <c r="AE19" s="9">
        <v>4.5</v>
      </c>
      <c r="AF19" s="104">
        <v>46133</v>
      </c>
      <c r="AG19" s="17" t="s">
        <v>109</v>
      </c>
      <c r="AH19" s="28">
        <f t="shared" si="1"/>
        <v>9</v>
      </c>
    </row>
    <row r="20" spans="1:34" ht="25.5" customHeight="1" x14ac:dyDescent="0.25">
      <c r="A20" s="7" t="s">
        <v>104</v>
      </c>
      <c r="B20" s="7" t="s">
        <v>105</v>
      </c>
      <c r="C20" s="7" t="s">
        <v>339</v>
      </c>
      <c r="D20" s="9">
        <v>2026</v>
      </c>
      <c r="E20" s="50" t="s">
        <v>125</v>
      </c>
      <c r="F20" s="9">
        <v>2</v>
      </c>
      <c r="G20" s="7" t="s">
        <v>341</v>
      </c>
      <c r="H20" s="19" t="s">
        <v>340</v>
      </c>
      <c r="I20" s="9">
        <v>90</v>
      </c>
      <c r="J20" s="9">
        <v>10</v>
      </c>
      <c r="K20" s="9">
        <v>100</v>
      </c>
      <c r="L20" s="9">
        <v>40</v>
      </c>
      <c r="M20" s="7" t="s">
        <v>6</v>
      </c>
      <c r="N20" s="11">
        <v>18000</v>
      </c>
      <c r="O20" s="7" t="s">
        <v>19</v>
      </c>
      <c r="P20" s="58">
        <v>0</v>
      </c>
      <c r="Q20" s="58">
        <v>15</v>
      </c>
      <c r="R20" s="58">
        <v>15</v>
      </c>
      <c r="S20" s="58">
        <v>5</v>
      </c>
      <c r="T20" s="58">
        <f>SUBTOTAL(9,P20:S20)</f>
        <v>35</v>
      </c>
      <c r="U20" s="58">
        <v>15</v>
      </c>
      <c r="V20" s="58">
        <v>0</v>
      </c>
      <c r="W20" s="58">
        <v>15</v>
      </c>
      <c r="X20" s="58">
        <v>30</v>
      </c>
      <c r="Y20" s="58">
        <v>15</v>
      </c>
      <c r="Z20" s="58">
        <v>15</v>
      </c>
      <c r="AA20" s="58">
        <f>T20+X20+Z20</f>
        <v>80</v>
      </c>
      <c r="AB20" s="9"/>
      <c r="AC20" s="9"/>
      <c r="AD20" s="9">
        <v>4.5</v>
      </c>
      <c r="AE20" s="9">
        <v>4.5</v>
      </c>
      <c r="AF20" s="104">
        <v>46133</v>
      </c>
      <c r="AG20" s="17" t="s">
        <v>109</v>
      </c>
      <c r="AH20" s="28">
        <f t="shared" si="1"/>
        <v>10</v>
      </c>
    </row>
    <row r="21" spans="1:34" ht="25.5" customHeight="1" x14ac:dyDescent="0.25">
      <c r="A21" s="7" t="s">
        <v>285</v>
      </c>
      <c r="B21" s="7" t="s">
        <v>286</v>
      </c>
      <c r="C21" s="7" t="s">
        <v>312</v>
      </c>
      <c r="D21" s="9">
        <v>2026</v>
      </c>
      <c r="E21" s="50" t="s">
        <v>125</v>
      </c>
      <c r="F21" s="9">
        <v>2</v>
      </c>
      <c r="G21" s="7" t="s">
        <v>232</v>
      </c>
      <c r="H21" s="19" t="s">
        <v>231</v>
      </c>
      <c r="I21" s="9">
        <v>240</v>
      </c>
      <c r="J21" s="9">
        <v>10</v>
      </c>
      <c r="K21" s="9">
        <v>250</v>
      </c>
      <c r="L21" s="9">
        <v>40</v>
      </c>
      <c r="M21" s="7" t="s">
        <v>128</v>
      </c>
      <c r="N21" s="11">
        <v>45000</v>
      </c>
      <c r="O21" s="7" t="s">
        <v>19</v>
      </c>
      <c r="P21" s="9">
        <v>0</v>
      </c>
      <c r="Q21" s="9">
        <v>15</v>
      </c>
      <c r="R21" s="9">
        <v>15</v>
      </c>
      <c r="S21" s="9">
        <v>5</v>
      </c>
      <c r="T21" s="9">
        <v>35</v>
      </c>
      <c r="U21" s="9">
        <v>15</v>
      </c>
      <c r="V21" s="9">
        <v>0</v>
      </c>
      <c r="W21" s="9">
        <v>15</v>
      </c>
      <c r="X21" s="9">
        <v>30</v>
      </c>
      <c r="Y21" s="9">
        <v>15</v>
      </c>
      <c r="Z21" s="9">
        <v>15</v>
      </c>
      <c r="AA21" s="9">
        <v>80</v>
      </c>
      <c r="AB21" s="9"/>
      <c r="AC21" s="9"/>
      <c r="AD21" s="9">
        <v>4.5</v>
      </c>
      <c r="AE21" s="9">
        <v>4.5</v>
      </c>
      <c r="AF21" s="104">
        <v>46134</v>
      </c>
      <c r="AG21" s="17" t="s">
        <v>288</v>
      </c>
      <c r="AH21" s="28">
        <f t="shared" si="1"/>
        <v>11</v>
      </c>
    </row>
    <row r="22" spans="1:34" ht="25.5" customHeight="1" x14ac:dyDescent="0.25">
      <c r="A22" s="7" t="s">
        <v>285</v>
      </c>
      <c r="B22" s="7" t="s">
        <v>286</v>
      </c>
      <c r="C22" s="7" t="s">
        <v>311</v>
      </c>
      <c r="D22" s="9">
        <v>2026</v>
      </c>
      <c r="E22" s="50" t="s">
        <v>125</v>
      </c>
      <c r="F22" s="9">
        <v>1</v>
      </c>
      <c r="G22" s="7" t="s">
        <v>68</v>
      </c>
      <c r="H22" s="19" t="s">
        <v>67</v>
      </c>
      <c r="I22" s="9">
        <v>150</v>
      </c>
      <c r="J22" s="9">
        <v>10</v>
      </c>
      <c r="K22" s="9">
        <v>160</v>
      </c>
      <c r="L22" s="9">
        <v>40</v>
      </c>
      <c r="M22" s="7" t="s">
        <v>128</v>
      </c>
      <c r="N22" s="11">
        <v>28800</v>
      </c>
      <c r="O22" s="7" t="s">
        <v>19</v>
      </c>
      <c r="P22" s="9">
        <v>0</v>
      </c>
      <c r="Q22" s="9">
        <v>15</v>
      </c>
      <c r="R22" s="9">
        <v>15</v>
      </c>
      <c r="S22" s="9">
        <v>5</v>
      </c>
      <c r="T22" s="9">
        <v>35</v>
      </c>
      <c r="U22" s="9">
        <v>15</v>
      </c>
      <c r="V22" s="9">
        <v>0</v>
      </c>
      <c r="W22" s="9">
        <v>15</v>
      </c>
      <c r="X22" s="9">
        <v>30</v>
      </c>
      <c r="Y22" s="9">
        <v>15</v>
      </c>
      <c r="Z22" s="9">
        <v>15</v>
      </c>
      <c r="AA22" s="9">
        <v>80</v>
      </c>
      <c r="AB22" s="9"/>
      <c r="AC22" s="9"/>
      <c r="AD22" s="9">
        <v>4.5</v>
      </c>
      <c r="AE22" s="9">
        <v>4.5</v>
      </c>
      <c r="AF22" s="104">
        <v>46134</v>
      </c>
      <c r="AG22" s="17" t="s">
        <v>288</v>
      </c>
      <c r="AH22" s="28">
        <f t="shared" si="1"/>
        <v>12</v>
      </c>
    </row>
    <row r="23" spans="1:34" ht="25.5" customHeight="1" x14ac:dyDescent="0.25">
      <c r="A23" s="7" t="s">
        <v>285</v>
      </c>
      <c r="B23" s="7" t="s">
        <v>286</v>
      </c>
      <c r="C23" s="7" t="s">
        <v>295</v>
      </c>
      <c r="D23" s="9">
        <v>2026</v>
      </c>
      <c r="E23" s="50" t="s">
        <v>125</v>
      </c>
      <c r="F23" s="9">
        <v>3</v>
      </c>
      <c r="G23" s="7" t="s">
        <v>297</v>
      </c>
      <c r="H23" s="19" t="s">
        <v>296</v>
      </c>
      <c r="I23" s="9">
        <v>100</v>
      </c>
      <c r="J23" s="9">
        <v>10</v>
      </c>
      <c r="K23" s="9">
        <v>110</v>
      </c>
      <c r="L23" s="9">
        <v>40</v>
      </c>
      <c r="M23" s="7" t="s">
        <v>128</v>
      </c>
      <c r="N23" s="11">
        <v>19800</v>
      </c>
      <c r="O23" s="7" t="s">
        <v>19</v>
      </c>
      <c r="P23" s="9">
        <v>0</v>
      </c>
      <c r="Q23" s="9">
        <v>15</v>
      </c>
      <c r="R23" s="9">
        <v>15</v>
      </c>
      <c r="S23" s="9">
        <v>5</v>
      </c>
      <c r="T23" s="9">
        <v>35</v>
      </c>
      <c r="U23" s="9">
        <v>15</v>
      </c>
      <c r="V23" s="9">
        <v>0</v>
      </c>
      <c r="W23" s="9">
        <v>15</v>
      </c>
      <c r="X23" s="9">
        <v>30</v>
      </c>
      <c r="Y23" s="9">
        <v>15</v>
      </c>
      <c r="Z23" s="9">
        <v>15</v>
      </c>
      <c r="AA23" s="9">
        <v>80</v>
      </c>
      <c r="AB23" s="9"/>
      <c r="AC23" s="9"/>
      <c r="AD23" s="9">
        <v>4.5</v>
      </c>
      <c r="AE23" s="9">
        <v>4.5</v>
      </c>
      <c r="AF23" s="104">
        <v>46134</v>
      </c>
      <c r="AG23" s="17" t="s">
        <v>288</v>
      </c>
      <c r="AH23" s="28">
        <f t="shared" si="1"/>
        <v>13</v>
      </c>
    </row>
    <row r="24" spans="1:34" ht="25.5" customHeight="1" x14ac:dyDescent="0.25">
      <c r="A24" s="7" t="s">
        <v>285</v>
      </c>
      <c r="B24" s="7" t="s">
        <v>286</v>
      </c>
      <c r="C24" s="7" t="s">
        <v>316</v>
      </c>
      <c r="D24" s="9">
        <v>2026</v>
      </c>
      <c r="E24" s="50" t="s">
        <v>125</v>
      </c>
      <c r="F24" s="9">
        <v>2</v>
      </c>
      <c r="G24" s="7" t="s">
        <v>318</v>
      </c>
      <c r="H24" s="19" t="s">
        <v>317</v>
      </c>
      <c r="I24" s="9">
        <v>90</v>
      </c>
      <c r="J24" s="9">
        <v>10</v>
      </c>
      <c r="K24" s="9">
        <v>100</v>
      </c>
      <c r="L24" s="9">
        <v>40</v>
      </c>
      <c r="M24" s="7" t="s">
        <v>128</v>
      </c>
      <c r="N24" s="11">
        <v>18000</v>
      </c>
      <c r="O24" s="7" t="s">
        <v>19</v>
      </c>
      <c r="P24" s="9">
        <v>0</v>
      </c>
      <c r="Q24" s="9">
        <v>15</v>
      </c>
      <c r="R24" s="9">
        <v>15</v>
      </c>
      <c r="S24" s="9">
        <v>5</v>
      </c>
      <c r="T24" s="9">
        <v>35</v>
      </c>
      <c r="U24" s="9">
        <v>15</v>
      </c>
      <c r="V24" s="9">
        <v>0</v>
      </c>
      <c r="W24" s="9">
        <v>15</v>
      </c>
      <c r="X24" s="9">
        <v>30</v>
      </c>
      <c r="Y24" s="9">
        <v>15</v>
      </c>
      <c r="Z24" s="9">
        <v>15</v>
      </c>
      <c r="AA24" s="9">
        <v>80</v>
      </c>
      <c r="AB24" s="9"/>
      <c r="AC24" s="9"/>
      <c r="AD24" s="9">
        <v>4.5</v>
      </c>
      <c r="AE24" s="9">
        <v>4.5</v>
      </c>
      <c r="AF24" s="104">
        <v>46134</v>
      </c>
      <c r="AG24" s="17" t="s">
        <v>288</v>
      </c>
      <c r="AH24" s="28">
        <f t="shared" si="1"/>
        <v>14</v>
      </c>
    </row>
    <row r="25" spans="1:34" ht="25.5" customHeight="1" x14ac:dyDescent="0.25">
      <c r="A25" s="7" t="s">
        <v>285</v>
      </c>
      <c r="B25" s="7" t="s">
        <v>286</v>
      </c>
      <c r="C25" s="7" t="s">
        <v>322</v>
      </c>
      <c r="D25" s="9">
        <v>2026</v>
      </c>
      <c r="E25" s="50" t="s">
        <v>125</v>
      </c>
      <c r="F25" s="9">
        <v>1</v>
      </c>
      <c r="G25" s="7" t="s">
        <v>324</v>
      </c>
      <c r="H25" s="19" t="s">
        <v>323</v>
      </c>
      <c r="I25" s="9">
        <v>80</v>
      </c>
      <c r="J25" s="9">
        <v>10</v>
      </c>
      <c r="K25" s="9">
        <v>90</v>
      </c>
      <c r="L25" s="9">
        <v>40</v>
      </c>
      <c r="M25" s="7" t="s">
        <v>128</v>
      </c>
      <c r="N25" s="11">
        <v>16200</v>
      </c>
      <c r="O25" s="7" t="s">
        <v>19</v>
      </c>
      <c r="P25" s="9">
        <v>0</v>
      </c>
      <c r="Q25" s="9">
        <v>15</v>
      </c>
      <c r="R25" s="9">
        <v>15</v>
      </c>
      <c r="S25" s="9">
        <v>5</v>
      </c>
      <c r="T25" s="9">
        <v>35</v>
      </c>
      <c r="U25" s="9">
        <v>15</v>
      </c>
      <c r="V25" s="9">
        <v>0</v>
      </c>
      <c r="W25" s="9">
        <v>15</v>
      </c>
      <c r="X25" s="9">
        <v>30</v>
      </c>
      <c r="Y25" s="9">
        <v>15</v>
      </c>
      <c r="Z25" s="9">
        <v>15</v>
      </c>
      <c r="AA25" s="9">
        <v>80</v>
      </c>
      <c r="AB25" s="9"/>
      <c r="AC25" s="9"/>
      <c r="AD25" s="9">
        <v>4.5</v>
      </c>
      <c r="AE25" s="9">
        <v>4.5</v>
      </c>
      <c r="AF25" s="104">
        <v>46134</v>
      </c>
      <c r="AG25" s="17" t="s">
        <v>288</v>
      </c>
      <c r="AH25" s="28">
        <f t="shared" si="1"/>
        <v>15</v>
      </c>
    </row>
    <row r="26" spans="1:34" ht="25.5" customHeight="1" x14ac:dyDescent="0.25">
      <c r="A26" s="7" t="s">
        <v>285</v>
      </c>
      <c r="B26" s="7" t="s">
        <v>286</v>
      </c>
      <c r="C26" s="7" t="s">
        <v>287</v>
      </c>
      <c r="D26" s="9">
        <v>2026</v>
      </c>
      <c r="E26" s="50" t="s">
        <v>125</v>
      </c>
      <c r="F26" s="9">
        <v>2</v>
      </c>
      <c r="G26" s="7" t="s">
        <v>25</v>
      </c>
      <c r="H26" s="19" t="s">
        <v>24</v>
      </c>
      <c r="I26" s="9">
        <v>60</v>
      </c>
      <c r="J26" s="9">
        <v>10</v>
      </c>
      <c r="K26" s="9">
        <v>70</v>
      </c>
      <c r="L26" s="9">
        <v>40</v>
      </c>
      <c r="M26" s="7" t="s">
        <v>128</v>
      </c>
      <c r="N26" s="11">
        <v>12600</v>
      </c>
      <c r="O26" s="7" t="s">
        <v>19</v>
      </c>
      <c r="P26" s="9">
        <v>0</v>
      </c>
      <c r="Q26" s="9">
        <v>15</v>
      </c>
      <c r="R26" s="9">
        <v>15</v>
      </c>
      <c r="S26" s="9">
        <v>5</v>
      </c>
      <c r="T26" s="9">
        <v>35</v>
      </c>
      <c r="U26" s="9">
        <v>15</v>
      </c>
      <c r="V26" s="9">
        <v>0</v>
      </c>
      <c r="W26" s="9">
        <v>15</v>
      </c>
      <c r="X26" s="9">
        <v>30</v>
      </c>
      <c r="Y26" s="9">
        <v>15</v>
      </c>
      <c r="Z26" s="9">
        <v>15</v>
      </c>
      <c r="AA26" s="9">
        <v>80</v>
      </c>
      <c r="AB26" s="9"/>
      <c r="AC26" s="9"/>
      <c r="AD26" s="9">
        <v>4.5</v>
      </c>
      <c r="AE26" s="9">
        <v>4.5</v>
      </c>
      <c r="AF26" s="104">
        <v>46134</v>
      </c>
      <c r="AG26" s="17" t="s">
        <v>288</v>
      </c>
      <c r="AH26" s="28">
        <f t="shared" si="1"/>
        <v>16</v>
      </c>
    </row>
    <row r="27" spans="1:34" ht="25.5" customHeight="1" x14ac:dyDescent="0.25">
      <c r="A27" s="7" t="s">
        <v>285</v>
      </c>
      <c r="B27" s="7" t="s">
        <v>286</v>
      </c>
      <c r="C27" s="7" t="s">
        <v>298</v>
      </c>
      <c r="D27" s="9">
        <v>2026</v>
      </c>
      <c r="E27" s="50" t="s">
        <v>125</v>
      </c>
      <c r="F27" s="9">
        <v>2</v>
      </c>
      <c r="G27" s="7" t="s">
        <v>108</v>
      </c>
      <c r="H27" s="19" t="s">
        <v>107</v>
      </c>
      <c r="I27" s="9">
        <v>60</v>
      </c>
      <c r="J27" s="9">
        <v>10</v>
      </c>
      <c r="K27" s="9">
        <v>70</v>
      </c>
      <c r="L27" s="9">
        <v>40</v>
      </c>
      <c r="M27" s="7" t="s">
        <v>128</v>
      </c>
      <c r="N27" s="11">
        <v>12600</v>
      </c>
      <c r="O27" s="7" t="s">
        <v>19</v>
      </c>
      <c r="P27" s="9">
        <v>0</v>
      </c>
      <c r="Q27" s="9">
        <v>15</v>
      </c>
      <c r="R27" s="9">
        <v>15</v>
      </c>
      <c r="S27" s="9">
        <v>5</v>
      </c>
      <c r="T27" s="9">
        <v>35</v>
      </c>
      <c r="U27" s="9">
        <v>15</v>
      </c>
      <c r="V27" s="9">
        <v>0</v>
      </c>
      <c r="W27" s="9">
        <v>15</v>
      </c>
      <c r="X27" s="9">
        <v>30</v>
      </c>
      <c r="Y27" s="9">
        <v>15</v>
      </c>
      <c r="Z27" s="9">
        <v>15</v>
      </c>
      <c r="AA27" s="9">
        <v>80</v>
      </c>
      <c r="AB27" s="9"/>
      <c r="AC27" s="9"/>
      <c r="AD27" s="9">
        <v>4.5</v>
      </c>
      <c r="AE27" s="9">
        <v>4.5</v>
      </c>
      <c r="AF27" s="104">
        <v>46134</v>
      </c>
      <c r="AG27" s="17" t="s">
        <v>288</v>
      </c>
      <c r="AH27" s="28">
        <f t="shared" si="1"/>
        <v>17</v>
      </c>
    </row>
    <row r="28" spans="1:34" ht="25.5" customHeight="1" x14ac:dyDescent="0.25">
      <c r="A28" s="7" t="s">
        <v>285</v>
      </c>
      <c r="B28" s="7" t="s">
        <v>286</v>
      </c>
      <c r="C28" s="7" t="s">
        <v>299</v>
      </c>
      <c r="D28" s="9">
        <v>2026</v>
      </c>
      <c r="E28" s="50" t="s">
        <v>125</v>
      </c>
      <c r="F28" s="9">
        <v>1</v>
      </c>
      <c r="G28" s="7" t="s">
        <v>112</v>
      </c>
      <c r="H28" s="19" t="s">
        <v>111</v>
      </c>
      <c r="I28" s="9">
        <v>60</v>
      </c>
      <c r="J28" s="9">
        <v>10</v>
      </c>
      <c r="K28" s="9">
        <v>70</v>
      </c>
      <c r="L28" s="9">
        <v>40</v>
      </c>
      <c r="M28" s="7" t="s">
        <v>128</v>
      </c>
      <c r="N28" s="11">
        <v>12600</v>
      </c>
      <c r="O28" s="7" t="s">
        <v>19</v>
      </c>
      <c r="P28" s="9">
        <v>0</v>
      </c>
      <c r="Q28" s="9">
        <v>15</v>
      </c>
      <c r="R28" s="9">
        <v>15</v>
      </c>
      <c r="S28" s="9">
        <v>5</v>
      </c>
      <c r="T28" s="9">
        <v>35</v>
      </c>
      <c r="U28" s="9">
        <v>15</v>
      </c>
      <c r="V28" s="9">
        <v>0</v>
      </c>
      <c r="W28" s="9">
        <v>15</v>
      </c>
      <c r="X28" s="9">
        <v>30</v>
      </c>
      <c r="Y28" s="9">
        <v>15</v>
      </c>
      <c r="Z28" s="9">
        <v>15</v>
      </c>
      <c r="AA28" s="9">
        <v>80</v>
      </c>
      <c r="AB28" s="9"/>
      <c r="AC28" s="9"/>
      <c r="AD28" s="9">
        <v>4.5</v>
      </c>
      <c r="AE28" s="9">
        <v>4.5</v>
      </c>
      <c r="AF28" s="104">
        <v>46134</v>
      </c>
      <c r="AG28" s="17" t="s">
        <v>288</v>
      </c>
      <c r="AH28" s="28">
        <f t="shared" si="1"/>
        <v>18</v>
      </c>
    </row>
    <row r="29" spans="1:34" ht="25.5" customHeight="1" x14ac:dyDescent="0.25">
      <c r="A29" s="7" t="s">
        <v>285</v>
      </c>
      <c r="B29" s="7" t="s">
        <v>286</v>
      </c>
      <c r="C29" s="7" t="s">
        <v>303</v>
      </c>
      <c r="D29" s="9">
        <v>2026</v>
      </c>
      <c r="E29" s="50" t="s">
        <v>125</v>
      </c>
      <c r="F29" s="9">
        <v>2</v>
      </c>
      <c r="G29" s="7" t="s">
        <v>305</v>
      </c>
      <c r="H29" s="19" t="s">
        <v>304</v>
      </c>
      <c r="I29" s="9">
        <v>60</v>
      </c>
      <c r="J29" s="9">
        <v>10</v>
      </c>
      <c r="K29" s="9">
        <v>70</v>
      </c>
      <c r="L29" s="9">
        <v>40</v>
      </c>
      <c r="M29" s="7" t="s">
        <v>128</v>
      </c>
      <c r="N29" s="11">
        <v>12600</v>
      </c>
      <c r="O29" s="7" t="s">
        <v>19</v>
      </c>
      <c r="P29" s="9">
        <v>0</v>
      </c>
      <c r="Q29" s="9">
        <v>15</v>
      </c>
      <c r="R29" s="9">
        <v>15</v>
      </c>
      <c r="S29" s="9">
        <v>5</v>
      </c>
      <c r="T29" s="9">
        <v>35</v>
      </c>
      <c r="U29" s="9">
        <v>15</v>
      </c>
      <c r="V29" s="9">
        <v>0</v>
      </c>
      <c r="W29" s="9">
        <v>15</v>
      </c>
      <c r="X29" s="9">
        <v>30</v>
      </c>
      <c r="Y29" s="9">
        <v>15</v>
      </c>
      <c r="Z29" s="9">
        <v>15</v>
      </c>
      <c r="AA29" s="9">
        <v>80</v>
      </c>
      <c r="AB29" s="9"/>
      <c r="AC29" s="9"/>
      <c r="AD29" s="9">
        <v>4.5</v>
      </c>
      <c r="AE29" s="9">
        <v>4.5</v>
      </c>
      <c r="AF29" s="104">
        <v>46134</v>
      </c>
      <c r="AG29" s="17" t="s">
        <v>288</v>
      </c>
      <c r="AH29" s="28">
        <f t="shared" si="1"/>
        <v>19</v>
      </c>
    </row>
    <row r="30" spans="1:34" ht="25.5" customHeight="1" x14ac:dyDescent="0.25">
      <c r="A30" s="7" t="s">
        <v>285</v>
      </c>
      <c r="B30" s="7" t="s">
        <v>286</v>
      </c>
      <c r="C30" s="7" t="s">
        <v>306</v>
      </c>
      <c r="D30" s="9">
        <v>2026</v>
      </c>
      <c r="E30" s="50" t="s">
        <v>125</v>
      </c>
      <c r="F30" s="9">
        <v>2</v>
      </c>
      <c r="G30" s="7" t="s">
        <v>118</v>
      </c>
      <c r="H30" s="19" t="s">
        <v>117</v>
      </c>
      <c r="I30" s="9">
        <v>60</v>
      </c>
      <c r="J30" s="9">
        <v>10</v>
      </c>
      <c r="K30" s="9">
        <v>70</v>
      </c>
      <c r="L30" s="9">
        <v>40</v>
      </c>
      <c r="M30" s="7" t="s">
        <v>128</v>
      </c>
      <c r="N30" s="11">
        <v>12600</v>
      </c>
      <c r="O30" s="7" t="s">
        <v>19</v>
      </c>
      <c r="P30" s="29">
        <v>0</v>
      </c>
      <c r="Q30" s="29">
        <v>15</v>
      </c>
      <c r="R30" s="29">
        <v>15</v>
      </c>
      <c r="S30" s="29">
        <v>5</v>
      </c>
      <c r="T30" s="29">
        <v>35</v>
      </c>
      <c r="U30" s="29">
        <v>15</v>
      </c>
      <c r="V30" s="29">
        <v>0</v>
      </c>
      <c r="W30" s="29">
        <v>15</v>
      </c>
      <c r="X30" s="29">
        <v>30</v>
      </c>
      <c r="Y30" s="29">
        <v>15</v>
      </c>
      <c r="Z30" s="29">
        <v>15</v>
      </c>
      <c r="AA30" s="29">
        <v>80</v>
      </c>
      <c r="AB30" s="9"/>
      <c r="AC30" s="9"/>
      <c r="AD30" s="9">
        <v>4.5</v>
      </c>
      <c r="AE30" s="9">
        <v>4.5</v>
      </c>
      <c r="AF30" s="104">
        <v>46134</v>
      </c>
      <c r="AG30" s="17" t="s">
        <v>288</v>
      </c>
      <c r="AH30" s="28">
        <f t="shared" si="1"/>
        <v>20</v>
      </c>
    </row>
    <row r="31" spans="1:34" ht="25.5" customHeight="1" x14ac:dyDescent="0.25">
      <c r="A31" s="7" t="s">
        <v>285</v>
      </c>
      <c r="B31" s="7" t="s">
        <v>286</v>
      </c>
      <c r="C31" s="7" t="s">
        <v>319</v>
      </c>
      <c r="D31" s="9">
        <v>2026</v>
      </c>
      <c r="E31" s="50" t="s">
        <v>125</v>
      </c>
      <c r="F31" s="9">
        <v>2</v>
      </c>
      <c r="G31" s="7" t="s">
        <v>321</v>
      </c>
      <c r="H31" s="19" t="s">
        <v>320</v>
      </c>
      <c r="I31" s="9">
        <v>60</v>
      </c>
      <c r="J31" s="9">
        <v>10</v>
      </c>
      <c r="K31" s="9">
        <v>70</v>
      </c>
      <c r="L31" s="9">
        <v>40</v>
      </c>
      <c r="M31" s="7" t="s">
        <v>128</v>
      </c>
      <c r="N31" s="11">
        <v>12600</v>
      </c>
      <c r="O31" s="7" t="s">
        <v>19</v>
      </c>
      <c r="P31" s="29">
        <v>0</v>
      </c>
      <c r="Q31" s="29">
        <v>15</v>
      </c>
      <c r="R31" s="29">
        <v>15</v>
      </c>
      <c r="S31" s="29">
        <v>5</v>
      </c>
      <c r="T31" s="29">
        <v>35</v>
      </c>
      <c r="U31" s="29">
        <v>15</v>
      </c>
      <c r="V31" s="29">
        <v>0</v>
      </c>
      <c r="W31" s="29">
        <v>15</v>
      </c>
      <c r="X31" s="29">
        <v>30</v>
      </c>
      <c r="Y31" s="29">
        <v>15</v>
      </c>
      <c r="Z31" s="29">
        <v>15</v>
      </c>
      <c r="AA31" s="29">
        <v>80</v>
      </c>
      <c r="AB31" s="9"/>
      <c r="AC31" s="9"/>
      <c r="AD31" s="9">
        <v>4.5</v>
      </c>
      <c r="AE31" s="9">
        <v>4.5</v>
      </c>
      <c r="AF31" s="104">
        <v>46134</v>
      </c>
      <c r="AG31" s="17" t="s">
        <v>288</v>
      </c>
      <c r="AH31" s="28">
        <f t="shared" si="1"/>
        <v>21</v>
      </c>
    </row>
    <row r="32" spans="1:34" ht="25.5" customHeight="1" x14ac:dyDescent="0.25">
      <c r="A32" s="7" t="s">
        <v>285</v>
      </c>
      <c r="B32" s="7" t="s">
        <v>286</v>
      </c>
      <c r="C32" s="7" t="s">
        <v>325</v>
      </c>
      <c r="D32" s="9">
        <v>2026</v>
      </c>
      <c r="E32" s="50" t="s">
        <v>125</v>
      </c>
      <c r="F32" s="9">
        <v>1</v>
      </c>
      <c r="G32" s="7" t="s">
        <v>121</v>
      </c>
      <c r="H32" s="19" t="s">
        <v>120</v>
      </c>
      <c r="I32" s="9">
        <v>60</v>
      </c>
      <c r="J32" s="9">
        <v>10</v>
      </c>
      <c r="K32" s="9">
        <v>70</v>
      </c>
      <c r="L32" s="9">
        <v>40</v>
      </c>
      <c r="M32" s="7" t="s">
        <v>128</v>
      </c>
      <c r="N32" s="11">
        <v>12600</v>
      </c>
      <c r="O32" s="7" t="s">
        <v>19</v>
      </c>
      <c r="P32" s="29">
        <v>0</v>
      </c>
      <c r="Q32" s="29">
        <v>15</v>
      </c>
      <c r="R32" s="29">
        <v>15</v>
      </c>
      <c r="S32" s="29">
        <v>5</v>
      </c>
      <c r="T32" s="29">
        <v>35</v>
      </c>
      <c r="U32" s="29">
        <v>15</v>
      </c>
      <c r="V32" s="29">
        <v>0</v>
      </c>
      <c r="W32" s="29">
        <v>15</v>
      </c>
      <c r="X32" s="29">
        <v>30</v>
      </c>
      <c r="Y32" s="29">
        <v>15</v>
      </c>
      <c r="Z32" s="29">
        <v>15</v>
      </c>
      <c r="AA32" s="29">
        <v>80</v>
      </c>
      <c r="AB32" s="9"/>
      <c r="AC32" s="9"/>
      <c r="AD32" s="9">
        <v>4.5</v>
      </c>
      <c r="AE32" s="9">
        <v>4.5</v>
      </c>
      <c r="AF32" s="104">
        <v>46134</v>
      </c>
      <c r="AG32" s="17" t="s">
        <v>288</v>
      </c>
      <c r="AH32" s="28">
        <f t="shared" si="1"/>
        <v>22</v>
      </c>
    </row>
    <row r="33" spans="1:124" ht="25.5" customHeight="1" x14ac:dyDescent="0.25">
      <c r="A33" s="7" t="s">
        <v>104</v>
      </c>
      <c r="B33" s="7" t="s">
        <v>105</v>
      </c>
      <c r="C33" s="7" t="s">
        <v>352</v>
      </c>
      <c r="D33" s="9">
        <v>2026</v>
      </c>
      <c r="E33" s="50" t="s">
        <v>125</v>
      </c>
      <c r="F33" s="9">
        <v>1</v>
      </c>
      <c r="G33" s="7" t="s">
        <v>354</v>
      </c>
      <c r="H33" s="19" t="s">
        <v>353</v>
      </c>
      <c r="I33" s="9">
        <v>60</v>
      </c>
      <c r="J33" s="9">
        <v>10</v>
      </c>
      <c r="K33" s="9">
        <v>70</v>
      </c>
      <c r="L33" s="9">
        <v>40</v>
      </c>
      <c r="M33" s="7" t="s">
        <v>6</v>
      </c>
      <c r="N33" s="11">
        <v>12600</v>
      </c>
      <c r="O33" s="7" t="s">
        <v>19</v>
      </c>
      <c r="P33" s="59">
        <v>0</v>
      </c>
      <c r="Q33" s="59">
        <v>15</v>
      </c>
      <c r="R33" s="59">
        <v>15</v>
      </c>
      <c r="S33" s="59">
        <v>5</v>
      </c>
      <c r="T33" s="59">
        <f>SUBTOTAL(9,P33:S33)</f>
        <v>35</v>
      </c>
      <c r="U33" s="59">
        <v>15</v>
      </c>
      <c r="V33" s="59">
        <v>0</v>
      </c>
      <c r="W33" s="59">
        <v>15</v>
      </c>
      <c r="X33" s="59">
        <v>30</v>
      </c>
      <c r="Y33" s="59">
        <v>10</v>
      </c>
      <c r="Z33" s="59">
        <v>10</v>
      </c>
      <c r="AA33" s="59">
        <f>T33+X33+Z33</f>
        <v>75</v>
      </c>
      <c r="AB33" s="9"/>
      <c r="AC33" s="9"/>
      <c r="AD33" s="9">
        <v>4.5</v>
      </c>
      <c r="AE33" s="9">
        <v>4.5</v>
      </c>
      <c r="AF33" s="104">
        <v>46133</v>
      </c>
      <c r="AG33" s="17" t="s">
        <v>109</v>
      </c>
      <c r="AH33" s="28">
        <f t="shared" si="1"/>
        <v>23</v>
      </c>
    </row>
    <row r="34" spans="1:124" ht="25.5" customHeight="1" x14ac:dyDescent="0.25">
      <c r="A34" s="7" t="s">
        <v>104</v>
      </c>
      <c r="B34" s="7" t="s">
        <v>105</v>
      </c>
      <c r="C34" s="7" t="s">
        <v>355</v>
      </c>
      <c r="D34" s="9">
        <v>2026</v>
      </c>
      <c r="E34" s="50" t="s">
        <v>125</v>
      </c>
      <c r="F34" s="9">
        <v>2</v>
      </c>
      <c r="G34" s="7" t="s">
        <v>118</v>
      </c>
      <c r="H34" s="19" t="s">
        <v>117</v>
      </c>
      <c r="I34" s="9">
        <v>60</v>
      </c>
      <c r="J34" s="9">
        <v>10</v>
      </c>
      <c r="K34" s="9">
        <v>70</v>
      </c>
      <c r="L34" s="9">
        <v>40</v>
      </c>
      <c r="M34" s="7" t="s">
        <v>6</v>
      </c>
      <c r="N34" s="11">
        <v>12600</v>
      </c>
      <c r="O34" s="7" t="s">
        <v>19</v>
      </c>
      <c r="P34" s="58">
        <v>0</v>
      </c>
      <c r="Q34" s="58">
        <v>15</v>
      </c>
      <c r="R34" s="58">
        <v>15</v>
      </c>
      <c r="S34" s="58">
        <v>5</v>
      </c>
      <c r="T34" s="58">
        <f>SUBTOTAL(9,P34:S34)</f>
        <v>35</v>
      </c>
      <c r="U34" s="58">
        <v>15</v>
      </c>
      <c r="V34" s="58">
        <v>0</v>
      </c>
      <c r="W34" s="58">
        <v>15</v>
      </c>
      <c r="X34" s="58">
        <v>30</v>
      </c>
      <c r="Y34" s="58">
        <v>10</v>
      </c>
      <c r="Z34" s="58">
        <v>10</v>
      </c>
      <c r="AA34" s="58">
        <f>T34+X34+Z34</f>
        <v>75</v>
      </c>
      <c r="AB34" s="9"/>
      <c r="AC34" s="9"/>
      <c r="AD34" s="9">
        <v>4.5</v>
      </c>
      <c r="AE34" s="9">
        <v>4.5</v>
      </c>
      <c r="AF34" s="104">
        <v>46133</v>
      </c>
      <c r="AG34" s="17" t="s">
        <v>109</v>
      </c>
      <c r="AH34" s="28">
        <f t="shared" si="1"/>
        <v>24</v>
      </c>
    </row>
    <row r="35" spans="1:124" ht="25.5" customHeight="1" x14ac:dyDescent="0.25">
      <c r="A35" s="7" t="s">
        <v>357</v>
      </c>
      <c r="B35" s="7" t="s">
        <v>358</v>
      </c>
      <c r="C35" s="7" t="s">
        <v>359</v>
      </c>
      <c r="D35" s="9">
        <v>2026</v>
      </c>
      <c r="E35" s="50" t="s">
        <v>125</v>
      </c>
      <c r="F35" s="9">
        <v>1</v>
      </c>
      <c r="G35" s="7" t="s">
        <v>361</v>
      </c>
      <c r="H35" s="19" t="s">
        <v>360</v>
      </c>
      <c r="I35" s="9">
        <v>75</v>
      </c>
      <c r="J35" s="9">
        <v>10</v>
      </c>
      <c r="K35" s="9">
        <v>85</v>
      </c>
      <c r="L35" s="9">
        <v>40</v>
      </c>
      <c r="M35" s="7" t="s">
        <v>128</v>
      </c>
      <c r="N35" s="11">
        <v>15300</v>
      </c>
      <c r="O35" s="7" t="s">
        <v>19</v>
      </c>
      <c r="P35" s="9">
        <v>0</v>
      </c>
      <c r="Q35" s="9">
        <v>15</v>
      </c>
      <c r="R35" s="9">
        <v>15</v>
      </c>
      <c r="S35" s="9">
        <v>5</v>
      </c>
      <c r="T35" s="9">
        <v>35</v>
      </c>
      <c r="U35" s="9">
        <v>15</v>
      </c>
      <c r="V35" s="9">
        <v>0</v>
      </c>
      <c r="W35" s="9">
        <v>15</v>
      </c>
      <c r="X35" s="9">
        <v>30</v>
      </c>
      <c r="Y35" s="9">
        <v>0</v>
      </c>
      <c r="Z35" s="9">
        <v>0</v>
      </c>
      <c r="AA35" s="9">
        <v>65</v>
      </c>
      <c r="AB35" s="9"/>
      <c r="AC35" s="9"/>
      <c r="AD35" s="9">
        <v>4.5</v>
      </c>
      <c r="AE35" s="9">
        <v>4.5</v>
      </c>
      <c r="AF35" s="104">
        <v>46128</v>
      </c>
      <c r="AG35" s="17" t="s">
        <v>362</v>
      </c>
      <c r="AH35" s="28">
        <f t="shared" si="1"/>
        <v>25</v>
      </c>
    </row>
    <row r="36" spans="1:124" ht="25.5" customHeight="1" x14ac:dyDescent="0.25">
      <c r="A36" s="7" t="s">
        <v>357</v>
      </c>
      <c r="B36" s="7" t="s">
        <v>358</v>
      </c>
      <c r="C36" s="7" t="s">
        <v>366</v>
      </c>
      <c r="D36" s="9">
        <v>2026</v>
      </c>
      <c r="E36" s="50" t="s">
        <v>125</v>
      </c>
      <c r="F36" s="9">
        <v>1</v>
      </c>
      <c r="G36" s="7" t="s">
        <v>368</v>
      </c>
      <c r="H36" s="19" t="s">
        <v>367</v>
      </c>
      <c r="I36" s="9">
        <v>75</v>
      </c>
      <c r="J36" s="9">
        <v>10</v>
      </c>
      <c r="K36" s="9">
        <v>85</v>
      </c>
      <c r="L36" s="9">
        <v>40</v>
      </c>
      <c r="M36" s="7" t="s">
        <v>128</v>
      </c>
      <c r="N36" s="11">
        <v>15300</v>
      </c>
      <c r="O36" s="7" t="s">
        <v>19</v>
      </c>
      <c r="P36" s="9">
        <v>0</v>
      </c>
      <c r="Q36" s="9">
        <v>15</v>
      </c>
      <c r="R36" s="9">
        <v>15</v>
      </c>
      <c r="S36" s="9">
        <v>5</v>
      </c>
      <c r="T36" s="9">
        <v>35</v>
      </c>
      <c r="U36" s="9">
        <v>15</v>
      </c>
      <c r="V36" s="9">
        <v>0</v>
      </c>
      <c r="W36" s="9">
        <v>15</v>
      </c>
      <c r="X36" s="9">
        <v>30</v>
      </c>
      <c r="Y36" s="9">
        <v>0</v>
      </c>
      <c r="Z36" s="9">
        <v>0</v>
      </c>
      <c r="AA36" s="9">
        <v>65</v>
      </c>
      <c r="AB36" s="9"/>
      <c r="AC36" s="9"/>
      <c r="AD36" s="9">
        <v>4.5</v>
      </c>
      <c r="AE36" s="9">
        <v>4.5</v>
      </c>
      <c r="AF36" s="104">
        <v>46128</v>
      </c>
      <c r="AG36" s="17" t="s">
        <v>362</v>
      </c>
      <c r="AH36" s="28">
        <f t="shared" si="1"/>
        <v>26</v>
      </c>
    </row>
    <row r="37" spans="1:124" ht="25.5" customHeight="1" x14ac:dyDescent="0.25">
      <c r="A37" s="7" t="s">
        <v>357</v>
      </c>
      <c r="B37" s="7" t="s">
        <v>358</v>
      </c>
      <c r="C37" s="7" t="s">
        <v>369</v>
      </c>
      <c r="D37" s="9">
        <v>2026</v>
      </c>
      <c r="E37" s="50" t="s">
        <v>125</v>
      </c>
      <c r="F37" s="9">
        <v>1</v>
      </c>
      <c r="G37" s="7" t="s">
        <v>177</v>
      </c>
      <c r="H37" s="19" t="s">
        <v>176</v>
      </c>
      <c r="I37" s="9">
        <v>75</v>
      </c>
      <c r="J37" s="9">
        <v>10</v>
      </c>
      <c r="K37" s="9">
        <v>85</v>
      </c>
      <c r="L37" s="9">
        <v>40</v>
      </c>
      <c r="M37" s="7" t="s">
        <v>128</v>
      </c>
      <c r="N37" s="11">
        <v>15300</v>
      </c>
      <c r="O37" s="7" t="s">
        <v>19</v>
      </c>
      <c r="P37" s="9">
        <v>0</v>
      </c>
      <c r="Q37" s="9">
        <v>15</v>
      </c>
      <c r="R37" s="9">
        <v>15</v>
      </c>
      <c r="S37" s="9">
        <v>5</v>
      </c>
      <c r="T37" s="9">
        <v>35</v>
      </c>
      <c r="U37" s="9">
        <v>15</v>
      </c>
      <c r="V37" s="9">
        <v>0</v>
      </c>
      <c r="W37" s="9">
        <v>15</v>
      </c>
      <c r="X37" s="9">
        <v>30</v>
      </c>
      <c r="Y37" s="9">
        <v>0</v>
      </c>
      <c r="Z37" s="9">
        <v>0</v>
      </c>
      <c r="AA37" s="9">
        <v>65</v>
      </c>
      <c r="AB37" s="9"/>
      <c r="AC37" s="9"/>
      <c r="AD37" s="9">
        <v>4.5</v>
      </c>
      <c r="AE37" s="9">
        <v>4.5</v>
      </c>
      <c r="AF37" s="104">
        <v>46128</v>
      </c>
      <c r="AG37" s="17" t="s">
        <v>362</v>
      </c>
      <c r="AH37" s="28">
        <f t="shared" si="1"/>
        <v>27</v>
      </c>
    </row>
    <row r="38" spans="1:124" ht="25.5" customHeight="1" x14ac:dyDescent="0.25">
      <c r="A38" s="7" t="s">
        <v>357</v>
      </c>
      <c r="B38" s="7" t="s">
        <v>358</v>
      </c>
      <c r="C38" s="7" t="s">
        <v>370</v>
      </c>
      <c r="D38" s="9">
        <v>2026</v>
      </c>
      <c r="E38" s="50" t="s">
        <v>125</v>
      </c>
      <c r="F38" s="9">
        <v>1</v>
      </c>
      <c r="G38" s="7" t="s">
        <v>187</v>
      </c>
      <c r="H38" s="19" t="s">
        <v>186</v>
      </c>
      <c r="I38" s="9">
        <v>75</v>
      </c>
      <c r="J38" s="9">
        <v>10</v>
      </c>
      <c r="K38" s="9">
        <v>85</v>
      </c>
      <c r="L38" s="9">
        <v>40</v>
      </c>
      <c r="M38" s="7" t="s">
        <v>128</v>
      </c>
      <c r="N38" s="11">
        <v>15300</v>
      </c>
      <c r="O38" s="7" t="s">
        <v>19</v>
      </c>
      <c r="P38" s="9">
        <v>0</v>
      </c>
      <c r="Q38" s="9">
        <v>15</v>
      </c>
      <c r="R38" s="9">
        <v>15</v>
      </c>
      <c r="S38" s="9">
        <v>5</v>
      </c>
      <c r="T38" s="9">
        <v>35</v>
      </c>
      <c r="U38" s="9">
        <v>15</v>
      </c>
      <c r="V38" s="9">
        <v>0</v>
      </c>
      <c r="W38" s="9">
        <v>15</v>
      </c>
      <c r="X38" s="9">
        <v>30</v>
      </c>
      <c r="Y38" s="9">
        <v>0</v>
      </c>
      <c r="Z38" s="9">
        <v>0</v>
      </c>
      <c r="AA38" s="9">
        <v>65</v>
      </c>
      <c r="AB38" s="9"/>
      <c r="AC38" s="9"/>
      <c r="AD38" s="9">
        <v>4.5</v>
      </c>
      <c r="AE38" s="9">
        <v>4.5</v>
      </c>
      <c r="AF38" s="104">
        <v>46128</v>
      </c>
      <c r="AG38" s="17" t="s">
        <v>362</v>
      </c>
      <c r="AH38" s="28">
        <f t="shared" si="1"/>
        <v>28</v>
      </c>
    </row>
    <row r="39" spans="1:124" ht="25.5" customHeight="1" x14ac:dyDescent="0.25">
      <c r="A39" s="7" t="s">
        <v>357</v>
      </c>
      <c r="B39" s="7" t="s">
        <v>358</v>
      </c>
      <c r="C39" s="7" t="s">
        <v>371</v>
      </c>
      <c r="D39" s="9">
        <v>2026</v>
      </c>
      <c r="E39" s="50" t="s">
        <v>125</v>
      </c>
      <c r="F39" s="9">
        <v>1</v>
      </c>
      <c r="G39" s="7" t="s">
        <v>373</v>
      </c>
      <c r="H39" s="19" t="s">
        <v>372</v>
      </c>
      <c r="I39" s="9">
        <v>65</v>
      </c>
      <c r="J39" s="9">
        <v>10</v>
      </c>
      <c r="K39" s="9">
        <v>75</v>
      </c>
      <c r="L39" s="9">
        <v>40</v>
      </c>
      <c r="M39" s="7" t="s">
        <v>128</v>
      </c>
      <c r="N39" s="11">
        <v>13500</v>
      </c>
      <c r="O39" s="7" t="s">
        <v>19</v>
      </c>
      <c r="P39" s="9">
        <v>0</v>
      </c>
      <c r="Q39" s="9">
        <v>15</v>
      </c>
      <c r="R39" s="9">
        <v>15</v>
      </c>
      <c r="S39" s="9">
        <v>5</v>
      </c>
      <c r="T39" s="9">
        <v>35</v>
      </c>
      <c r="U39" s="9">
        <v>15</v>
      </c>
      <c r="V39" s="9">
        <v>0</v>
      </c>
      <c r="W39" s="9">
        <v>15</v>
      </c>
      <c r="X39" s="9">
        <v>30</v>
      </c>
      <c r="Y39" s="9">
        <v>0</v>
      </c>
      <c r="Z39" s="9">
        <v>0</v>
      </c>
      <c r="AA39" s="9">
        <v>65</v>
      </c>
      <c r="AB39" s="9"/>
      <c r="AC39" s="9"/>
      <c r="AD39" s="9">
        <v>4.5</v>
      </c>
      <c r="AE39" s="9">
        <v>4.5</v>
      </c>
      <c r="AF39" s="104">
        <v>46128</v>
      </c>
      <c r="AG39" s="17" t="s">
        <v>362</v>
      </c>
      <c r="AH39" s="28">
        <f t="shared" si="1"/>
        <v>29</v>
      </c>
    </row>
    <row r="40" spans="1:124" ht="25.5" customHeight="1" x14ac:dyDescent="0.25">
      <c r="A40" s="7" t="s">
        <v>357</v>
      </c>
      <c r="B40" s="7" t="s">
        <v>358</v>
      </c>
      <c r="C40" s="7" t="s">
        <v>374</v>
      </c>
      <c r="D40" s="9">
        <v>2026</v>
      </c>
      <c r="E40" s="50" t="s">
        <v>125</v>
      </c>
      <c r="F40" s="9">
        <v>1</v>
      </c>
      <c r="G40" s="7" t="s">
        <v>196</v>
      </c>
      <c r="H40" s="19" t="s">
        <v>195</v>
      </c>
      <c r="I40" s="9">
        <v>65</v>
      </c>
      <c r="J40" s="9">
        <v>10</v>
      </c>
      <c r="K40" s="9">
        <v>75</v>
      </c>
      <c r="L40" s="9">
        <v>40</v>
      </c>
      <c r="M40" s="7" t="s">
        <v>128</v>
      </c>
      <c r="N40" s="11">
        <v>13500</v>
      </c>
      <c r="O40" s="7" t="s">
        <v>19</v>
      </c>
      <c r="P40" s="9">
        <v>0</v>
      </c>
      <c r="Q40" s="9">
        <v>15</v>
      </c>
      <c r="R40" s="9">
        <v>15</v>
      </c>
      <c r="S40" s="9">
        <v>5</v>
      </c>
      <c r="T40" s="9">
        <v>35</v>
      </c>
      <c r="U40" s="9">
        <v>15</v>
      </c>
      <c r="V40" s="9">
        <v>0</v>
      </c>
      <c r="W40" s="9">
        <v>15</v>
      </c>
      <c r="X40" s="9">
        <v>30</v>
      </c>
      <c r="Y40" s="9">
        <v>0</v>
      </c>
      <c r="Z40" s="9">
        <v>0</v>
      </c>
      <c r="AA40" s="9">
        <v>65</v>
      </c>
      <c r="AB40" s="9"/>
      <c r="AC40" s="9"/>
      <c r="AD40" s="9">
        <v>4.5</v>
      </c>
      <c r="AE40" s="9">
        <v>4.5</v>
      </c>
      <c r="AF40" s="104">
        <v>46128</v>
      </c>
      <c r="AG40" s="17" t="s">
        <v>362</v>
      </c>
      <c r="AH40" s="28">
        <f t="shared" si="1"/>
        <v>30</v>
      </c>
    </row>
    <row r="41" spans="1:124" s="52" customFormat="1" ht="31.5" customHeight="1" x14ac:dyDescent="0.25">
      <c r="A41" s="7" t="s">
        <v>357</v>
      </c>
      <c r="B41" s="7" t="s">
        <v>358</v>
      </c>
      <c r="C41" s="7" t="s">
        <v>363</v>
      </c>
      <c r="D41" s="9">
        <v>2026</v>
      </c>
      <c r="E41" s="50" t="s">
        <v>125</v>
      </c>
      <c r="F41" s="9">
        <v>1</v>
      </c>
      <c r="G41" s="7" t="s">
        <v>365</v>
      </c>
      <c r="H41" s="19" t="s">
        <v>364</v>
      </c>
      <c r="I41" s="9">
        <v>60</v>
      </c>
      <c r="J41" s="9">
        <v>10</v>
      </c>
      <c r="K41" s="9">
        <v>70</v>
      </c>
      <c r="L41" s="9">
        <v>40</v>
      </c>
      <c r="M41" s="7" t="s">
        <v>128</v>
      </c>
      <c r="N41" s="11">
        <v>12600</v>
      </c>
      <c r="O41" s="7" t="s">
        <v>19</v>
      </c>
      <c r="P41" s="29">
        <v>0</v>
      </c>
      <c r="Q41" s="29">
        <v>15</v>
      </c>
      <c r="R41" s="29">
        <v>15</v>
      </c>
      <c r="S41" s="29">
        <v>5</v>
      </c>
      <c r="T41" s="29">
        <v>35</v>
      </c>
      <c r="U41" s="29">
        <v>15</v>
      </c>
      <c r="V41" s="29">
        <v>0</v>
      </c>
      <c r="W41" s="29">
        <v>15</v>
      </c>
      <c r="X41" s="29">
        <v>30</v>
      </c>
      <c r="Y41" s="29">
        <v>0</v>
      </c>
      <c r="Z41" s="29">
        <v>0</v>
      </c>
      <c r="AA41" s="29">
        <v>65</v>
      </c>
      <c r="AB41" s="9"/>
      <c r="AC41" s="9"/>
      <c r="AD41" s="9">
        <v>4.5</v>
      </c>
      <c r="AE41" s="9">
        <v>4.5</v>
      </c>
      <c r="AF41" s="104">
        <v>46128</v>
      </c>
      <c r="AG41" s="17" t="s">
        <v>362</v>
      </c>
      <c r="AH41" s="28">
        <f t="shared" si="1"/>
        <v>31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</sheetData>
  <autoFilter ref="A3:DT3" xr:uid="{00000000-0001-0000-0400-000000000000}"/>
  <sortState xmlns:xlrd2="http://schemas.microsoft.com/office/spreadsheetml/2017/richdata2" ref="A35:DT41">
    <sortCondition descending="1" ref="N35:N41"/>
  </sortState>
  <mergeCells count="9">
    <mergeCell ref="AH1:AH3"/>
    <mergeCell ref="A1:O2"/>
    <mergeCell ref="P1:AA1"/>
    <mergeCell ref="AB1:AE2"/>
    <mergeCell ref="AF1:AF3"/>
    <mergeCell ref="AG1:AG3"/>
    <mergeCell ref="P2:T2"/>
    <mergeCell ref="U2:X2"/>
    <mergeCell ref="Y2:Z2"/>
  </mergeCells>
  <pageMargins left="0.15748031496062992" right="7.874015748031496E-2" top="0.62437500000000001" bottom="2.1653543307086616" header="0.51181102362204722" footer="0.51181102362204722"/>
  <pageSetup paperSize="8"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L399"/>
  <sheetViews>
    <sheetView zoomScaleNormal="100" workbookViewId="0">
      <selection activeCell="B4" sqref="B4"/>
    </sheetView>
  </sheetViews>
  <sheetFormatPr baseColWidth="10" defaultColWidth="9.140625" defaultRowHeight="17.25" x14ac:dyDescent="0.3"/>
  <cols>
    <col min="1" max="1" width="11.85546875" style="8" customWidth="1"/>
    <col min="2" max="2" width="35.42578125" style="8" customWidth="1"/>
    <col min="3" max="3" width="18" style="8" customWidth="1"/>
    <col min="4" max="4" width="7.7109375" style="8" customWidth="1"/>
    <col min="5" max="5" width="13.28515625" style="64" customWidth="1"/>
    <col min="6" max="6" width="7" style="8" customWidth="1"/>
    <col min="7" max="7" width="12" style="8" customWidth="1"/>
    <col min="8" max="8" width="44.5703125" style="25" customWidth="1"/>
    <col min="9" max="12" width="7.28515625" style="8" customWidth="1"/>
    <col min="13" max="13" width="10" style="8" bestFit="1" customWidth="1"/>
    <col min="14" max="14" width="11.85546875" style="8" customWidth="1"/>
    <col min="15" max="15" width="16.7109375" style="8" bestFit="1" customWidth="1"/>
    <col min="16" max="24" width="8.42578125" style="8" customWidth="1"/>
    <col min="25" max="26" width="10.140625" style="8" customWidth="1"/>
    <col min="27" max="27" width="11.42578125" style="8" customWidth="1"/>
    <col min="28" max="31" width="8.85546875" style="8" customWidth="1"/>
    <col min="32" max="32" width="11.5703125" style="13" customWidth="1"/>
    <col min="33" max="33" width="11.5703125" style="14" customWidth="1"/>
    <col min="34" max="34" width="13.7109375" style="60" customWidth="1"/>
  </cols>
  <sheetData>
    <row r="1" spans="1:36" s="1" customFormat="1" ht="24" customHeight="1" x14ac:dyDescent="0.2">
      <c r="A1" s="162" t="s">
        <v>802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63" t="s">
        <v>754</v>
      </c>
      <c r="AG1" s="166" t="s">
        <v>755</v>
      </c>
      <c r="AH1" s="171" t="s">
        <v>794</v>
      </c>
    </row>
    <row r="2" spans="1:36" s="1" customFormat="1" ht="54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2" t="s">
        <v>759</v>
      </c>
      <c r="AB2" s="157"/>
      <c r="AC2" s="157"/>
      <c r="AD2" s="157"/>
      <c r="AE2" s="157"/>
      <c r="AF2" s="164"/>
      <c r="AG2" s="167"/>
      <c r="AH2" s="172"/>
    </row>
    <row r="3" spans="1:36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830</v>
      </c>
      <c r="F3" s="3" t="s">
        <v>765</v>
      </c>
      <c r="G3" s="3" t="s">
        <v>766</v>
      </c>
      <c r="H3" s="3" t="s">
        <v>767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795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65"/>
      <c r="AG3" s="168"/>
      <c r="AH3" s="172"/>
    </row>
    <row r="4" spans="1:36" ht="36.75" customHeight="1" x14ac:dyDescent="0.3">
      <c r="A4" s="7" t="s">
        <v>0</v>
      </c>
      <c r="B4" s="7" t="s">
        <v>1</v>
      </c>
      <c r="C4" s="7" t="s">
        <v>394</v>
      </c>
      <c r="D4" s="9">
        <v>2027</v>
      </c>
      <c r="E4" s="50" t="s">
        <v>3</v>
      </c>
      <c r="F4" s="9">
        <v>2</v>
      </c>
      <c r="G4" s="7" t="s">
        <v>37</v>
      </c>
      <c r="H4" s="19" t="s">
        <v>36</v>
      </c>
      <c r="I4" s="9">
        <v>240</v>
      </c>
      <c r="J4" s="9">
        <v>10</v>
      </c>
      <c r="K4" s="9">
        <v>250</v>
      </c>
      <c r="L4" s="9">
        <v>15</v>
      </c>
      <c r="M4" s="7" t="s">
        <v>6</v>
      </c>
      <c r="N4" s="11">
        <v>27591</v>
      </c>
      <c r="O4" s="7" t="s">
        <v>7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7.39</v>
      </c>
      <c r="AC4" s="9">
        <v>6.58</v>
      </c>
      <c r="AD4" s="9"/>
      <c r="AE4" s="9"/>
      <c r="AF4" s="104">
        <v>46127</v>
      </c>
      <c r="AG4" s="129">
        <v>0.49722222222222223</v>
      </c>
      <c r="AH4" s="30">
        <v>1</v>
      </c>
    </row>
    <row r="5" spans="1:36" ht="25.5" customHeight="1" x14ac:dyDescent="0.3">
      <c r="A5" s="7" t="s">
        <v>0</v>
      </c>
      <c r="B5" s="7" t="s">
        <v>1</v>
      </c>
      <c r="C5" s="7" t="s">
        <v>381</v>
      </c>
      <c r="D5" s="9">
        <v>2027</v>
      </c>
      <c r="E5" s="50" t="s">
        <v>3</v>
      </c>
      <c r="F5" s="9">
        <v>1</v>
      </c>
      <c r="G5" s="7" t="s">
        <v>5</v>
      </c>
      <c r="H5" s="19" t="s">
        <v>4</v>
      </c>
      <c r="I5" s="9">
        <v>125</v>
      </c>
      <c r="J5" s="9">
        <v>10</v>
      </c>
      <c r="K5" s="9">
        <v>135</v>
      </c>
      <c r="L5" s="9">
        <v>15</v>
      </c>
      <c r="M5" s="7" t="s">
        <v>6</v>
      </c>
      <c r="N5" s="11">
        <v>14843.25</v>
      </c>
      <c r="O5" s="7" t="s">
        <v>7</v>
      </c>
      <c r="P5" s="9">
        <v>10</v>
      </c>
      <c r="Q5" s="9">
        <v>15</v>
      </c>
      <c r="R5" s="9">
        <v>15</v>
      </c>
      <c r="S5" s="9">
        <v>5</v>
      </c>
      <c r="T5" s="9">
        <v>45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98</v>
      </c>
      <c r="AB5" s="9">
        <v>7.39</v>
      </c>
      <c r="AC5" s="9">
        <v>6.58</v>
      </c>
      <c r="AD5" s="9"/>
      <c r="AE5" s="17"/>
      <c r="AF5" s="118">
        <v>46127</v>
      </c>
      <c r="AG5" s="119">
        <v>0.49722222222222223</v>
      </c>
      <c r="AH5" s="30">
        <f t="shared" ref="AH5:AH7" si="0">AH4+1</f>
        <v>2</v>
      </c>
    </row>
    <row r="6" spans="1:36" ht="25.5" customHeight="1" x14ac:dyDescent="0.3">
      <c r="A6" s="7" t="s">
        <v>0</v>
      </c>
      <c r="B6" s="7" t="s">
        <v>1</v>
      </c>
      <c r="C6" s="7" t="s">
        <v>413</v>
      </c>
      <c r="D6" s="9">
        <v>2027</v>
      </c>
      <c r="E6" s="50" t="s">
        <v>3</v>
      </c>
      <c r="F6" s="9">
        <v>1</v>
      </c>
      <c r="G6" s="7" t="s">
        <v>53</v>
      </c>
      <c r="H6" s="19" t="s">
        <v>52</v>
      </c>
      <c r="I6" s="9">
        <v>100</v>
      </c>
      <c r="J6" s="9">
        <v>10</v>
      </c>
      <c r="K6" s="9">
        <v>110</v>
      </c>
      <c r="L6" s="9">
        <v>15</v>
      </c>
      <c r="M6" s="7" t="s">
        <v>6</v>
      </c>
      <c r="N6" s="11">
        <v>12237</v>
      </c>
      <c r="O6" s="7" t="s">
        <v>7</v>
      </c>
      <c r="P6" s="9">
        <v>10</v>
      </c>
      <c r="Q6" s="9">
        <v>15</v>
      </c>
      <c r="R6" s="9">
        <v>15</v>
      </c>
      <c r="S6" s="9">
        <v>5</v>
      </c>
      <c r="T6" s="9">
        <v>45</v>
      </c>
      <c r="U6" s="9">
        <v>15</v>
      </c>
      <c r="V6" s="9">
        <v>8</v>
      </c>
      <c r="W6" s="9">
        <v>15</v>
      </c>
      <c r="X6" s="9">
        <v>38</v>
      </c>
      <c r="Y6" s="9">
        <v>15</v>
      </c>
      <c r="Z6" s="9">
        <v>15</v>
      </c>
      <c r="AA6" s="9">
        <v>98</v>
      </c>
      <c r="AB6" s="9">
        <v>7.5</v>
      </c>
      <c r="AC6" s="9">
        <v>6.58</v>
      </c>
      <c r="AD6" s="9"/>
      <c r="AE6" s="17"/>
      <c r="AF6" s="118">
        <v>46127</v>
      </c>
      <c r="AG6" s="119">
        <v>0.49722222222222223</v>
      </c>
      <c r="AH6" s="30">
        <f t="shared" si="0"/>
        <v>3</v>
      </c>
    </row>
    <row r="7" spans="1:36" ht="25.5" customHeight="1" x14ac:dyDescent="0.3">
      <c r="A7" s="7" t="s">
        <v>21</v>
      </c>
      <c r="B7" s="7" t="s">
        <v>22</v>
      </c>
      <c r="C7" s="7" t="s">
        <v>431</v>
      </c>
      <c r="D7" s="9">
        <v>2027</v>
      </c>
      <c r="E7" s="50" t="s">
        <v>3</v>
      </c>
      <c r="F7" s="9">
        <v>1</v>
      </c>
      <c r="G7" s="7" t="s">
        <v>74</v>
      </c>
      <c r="H7" s="19" t="s">
        <v>73</v>
      </c>
      <c r="I7" s="9">
        <v>280</v>
      </c>
      <c r="J7" s="9">
        <v>10</v>
      </c>
      <c r="K7" s="9">
        <v>290</v>
      </c>
      <c r="L7" s="9">
        <v>15</v>
      </c>
      <c r="M7" s="7" t="s">
        <v>26</v>
      </c>
      <c r="N7" s="11">
        <v>35931</v>
      </c>
      <c r="O7" s="7" t="s">
        <v>7</v>
      </c>
      <c r="P7" s="9">
        <v>10</v>
      </c>
      <c r="Q7" s="9">
        <v>15</v>
      </c>
      <c r="R7" s="9">
        <v>15</v>
      </c>
      <c r="S7" s="9">
        <v>5</v>
      </c>
      <c r="T7" s="9">
        <v>45</v>
      </c>
      <c r="U7" s="9">
        <v>15</v>
      </c>
      <c r="V7" s="9">
        <v>8</v>
      </c>
      <c r="W7" s="9">
        <v>15</v>
      </c>
      <c r="X7" s="9">
        <v>38</v>
      </c>
      <c r="Y7" s="9">
        <v>15</v>
      </c>
      <c r="Z7" s="9">
        <v>15</v>
      </c>
      <c r="AA7" s="9">
        <v>98</v>
      </c>
      <c r="AB7" s="9">
        <v>8.32</v>
      </c>
      <c r="AC7" s="9">
        <v>6.58</v>
      </c>
      <c r="AD7" s="9"/>
      <c r="AE7" s="17"/>
      <c r="AF7" s="130">
        <v>46133</v>
      </c>
      <c r="AG7" s="131">
        <v>0.34166666666666662</v>
      </c>
      <c r="AH7" s="30">
        <f t="shared" si="0"/>
        <v>4</v>
      </c>
    </row>
    <row r="8" spans="1:36" ht="25.5" customHeight="1" x14ac:dyDescent="0.3">
      <c r="A8" s="7" t="s">
        <v>21</v>
      </c>
      <c r="B8" s="7" t="s">
        <v>22</v>
      </c>
      <c r="C8" s="7" t="s">
        <v>404</v>
      </c>
      <c r="D8" s="9">
        <v>2027</v>
      </c>
      <c r="E8" s="50" t="s">
        <v>3</v>
      </c>
      <c r="F8" s="9">
        <v>2</v>
      </c>
      <c r="G8" s="7" t="s">
        <v>406</v>
      </c>
      <c r="H8" s="19" t="s">
        <v>405</v>
      </c>
      <c r="I8" s="9">
        <v>135</v>
      </c>
      <c r="J8" s="9">
        <v>10</v>
      </c>
      <c r="K8" s="9">
        <v>145</v>
      </c>
      <c r="L8" s="9">
        <v>15</v>
      </c>
      <c r="M8" s="7" t="s">
        <v>26</v>
      </c>
      <c r="N8" s="11">
        <v>15951.75</v>
      </c>
      <c r="O8" s="7" t="s">
        <v>7</v>
      </c>
      <c r="P8" s="9">
        <v>10</v>
      </c>
      <c r="Q8" s="9">
        <v>15</v>
      </c>
      <c r="R8" s="9">
        <v>15</v>
      </c>
      <c r="S8" s="9">
        <v>5</v>
      </c>
      <c r="T8" s="9">
        <v>45</v>
      </c>
      <c r="U8" s="9">
        <v>15</v>
      </c>
      <c r="V8" s="9">
        <v>8</v>
      </c>
      <c r="W8" s="9">
        <v>15</v>
      </c>
      <c r="X8" s="9">
        <v>38</v>
      </c>
      <c r="Y8" s="9">
        <v>15</v>
      </c>
      <c r="Z8" s="9">
        <v>15</v>
      </c>
      <c r="AA8" s="9">
        <v>98</v>
      </c>
      <c r="AB8" s="9">
        <v>7.39</v>
      </c>
      <c r="AC8" s="9">
        <v>6.58</v>
      </c>
      <c r="AD8" s="9"/>
      <c r="AE8" s="17"/>
      <c r="AF8" s="118">
        <v>46133</v>
      </c>
      <c r="AG8" s="119">
        <v>0.34166666666666662</v>
      </c>
      <c r="AH8" s="30">
        <f t="shared" ref="AH8:AH17" si="1">AH7+1</f>
        <v>5</v>
      </c>
    </row>
    <row r="9" spans="1:36" ht="25.5" customHeight="1" x14ac:dyDescent="0.3">
      <c r="A9" s="7" t="s">
        <v>21</v>
      </c>
      <c r="B9" s="7" t="s">
        <v>22</v>
      </c>
      <c r="C9" s="7" t="s">
        <v>433</v>
      </c>
      <c r="D9" s="9">
        <v>2027</v>
      </c>
      <c r="E9" s="50" t="s">
        <v>3</v>
      </c>
      <c r="F9" s="9">
        <v>2</v>
      </c>
      <c r="G9" s="7" t="s">
        <v>77</v>
      </c>
      <c r="H9" s="19" t="s">
        <v>76</v>
      </c>
      <c r="I9" s="9">
        <v>100</v>
      </c>
      <c r="J9" s="9">
        <v>10</v>
      </c>
      <c r="K9" s="9">
        <v>110</v>
      </c>
      <c r="L9" s="9">
        <v>15</v>
      </c>
      <c r="M9" s="7" t="s">
        <v>26</v>
      </c>
      <c r="N9" s="11">
        <v>13197</v>
      </c>
      <c r="O9" s="7" t="s">
        <v>7</v>
      </c>
      <c r="P9" s="9">
        <v>10</v>
      </c>
      <c r="Q9" s="9">
        <v>15</v>
      </c>
      <c r="R9" s="9">
        <v>15</v>
      </c>
      <c r="S9" s="9">
        <v>5</v>
      </c>
      <c r="T9" s="9">
        <v>45</v>
      </c>
      <c r="U9" s="9">
        <v>15</v>
      </c>
      <c r="V9" s="9">
        <v>8</v>
      </c>
      <c r="W9" s="9">
        <v>15</v>
      </c>
      <c r="X9" s="9">
        <v>38</v>
      </c>
      <c r="Y9" s="9">
        <v>15</v>
      </c>
      <c r="Z9" s="9">
        <v>15</v>
      </c>
      <c r="AA9" s="9">
        <v>98</v>
      </c>
      <c r="AB9" s="9">
        <v>8.14</v>
      </c>
      <c r="AC9" s="9">
        <v>6.58</v>
      </c>
      <c r="AD9" s="9"/>
      <c r="AE9" s="17"/>
      <c r="AF9" s="118">
        <v>46133</v>
      </c>
      <c r="AG9" s="119">
        <v>0.34166666666666662</v>
      </c>
      <c r="AH9" s="30">
        <f>AH7+1</f>
        <v>5</v>
      </c>
    </row>
    <row r="10" spans="1:36" ht="25.5" customHeight="1" x14ac:dyDescent="0.3">
      <c r="A10" s="7" t="s">
        <v>21</v>
      </c>
      <c r="B10" s="7" t="s">
        <v>22</v>
      </c>
      <c r="C10" s="7" t="s">
        <v>446</v>
      </c>
      <c r="D10" s="9">
        <v>2027</v>
      </c>
      <c r="E10" s="50" t="s">
        <v>3</v>
      </c>
      <c r="F10" s="9">
        <v>2</v>
      </c>
      <c r="G10" s="7" t="s">
        <v>448</v>
      </c>
      <c r="H10" s="19" t="s">
        <v>447</v>
      </c>
      <c r="I10" s="9">
        <v>60</v>
      </c>
      <c r="J10" s="9">
        <v>10</v>
      </c>
      <c r="K10" s="9">
        <v>70</v>
      </c>
      <c r="L10" s="9">
        <v>15</v>
      </c>
      <c r="M10" s="7" t="s">
        <v>26</v>
      </c>
      <c r="N10" s="11">
        <v>8475</v>
      </c>
      <c r="O10" s="7" t="s">
        <v>7</v>
      </c>
      <c r="P10" s="9">
        <v>10</v>
      </c>
      <c r="Q10" s="9">
        <v>15</v>
      </c>
      <c r="R10" s="9">
        <v>15</v>
      </c>
      <c r="S10" s="9">
        <v>5</v>
      </c>
      <c r="T10" s="9">
        <v>45</v>
      </c>
      <c r="U10" s="9">
        <v>15</v>
      </c>
      <c r="V10" s="9">
        <v>8</v>
      </c>
      <c r="W10" s="9">
        <v>15</v>
      </c>
      <c r="X10" s="9">
        <v>38</v>
      </c>
      <c r="Y10" s="9">
        <v>15</v>
      </c>
      <c r="Z10" s="9">
        <v>15</v>
      </c>
      <c r="AA10" s="9">
        <v>98</v>
      </c>
      <c r="AB10" s="9">
        <v>8.32</v>
      </c>
      <c r="AC10" s="9">
        <v>6.58</v>
      </c>
      <c r="AD10" s="9"/>
      <c r="AE10" s="17"/>
      <c r="AF10" s="118">
        <v>46133</v>
      </c>
      <c r="AG10" s="119">
        <v>0.34166666666666662</v>
      </c>
      <c r="AH10" s="30">
        <f>AH8+1</f>
        <v>6</v>
      </c>
      <c r="AJ10" s="25"/>
    </row>
    <row r="11" spans="1:36" ht="25.5" customHeight="1" x14ac:dyDescent="0.3">
      <c r="A11" s="7" t="s">
        <v>21</v>
      </c>
      <c r="B11" s="7" t="s">
        <v>22</v>
      </c>
      <c r="C11" s="7" t="s">
        <v>395</v>
      </c>
      <c r="D11" s="9">
        <v>2027</v>
      </c>
      <c r="E11" s="50" t="s">
        <v>3</v>
      </c>
      <c r="F11" s="9">
        <v>2</v>
      </c>
      <c r="G11" s="7" t="s">
        <v>397</v>
      </c>
      <c r="H11" s="19" t="s">
        <v>396</v>
      </c>
      <c r="I11" s="9">
        <v>60</v>
      </c>
      <c r="J11" s="9">
        <v>10</v>
      </c>
      <c r="K11" s="9">
        <v>70</v>
      </c>
      <c r="L11" s="9">
        <v>15</v>
      </c>
      <c r="M11" s="7" t="s">
        <v>26</v>
      </c>
      <c r="N11" s="11">
        <v>7638</v>
      </c>
      <c r="O11" s="7" t="s">
        <v>7</v>
      </c>
      <c r="P11" s="9">
        <v>10</v>
      </c>
      <c r="Q11" s="9">
        <v>15</v>
      </c>
      <c r="R11" s="9">
        <v>15</v>
      </c>
      <c r="S11" s="9">
        <v>5</v>
      </c>
      <c r="T11" s="9">
        <v>45</v>
      </c>
      <c r="U11" s="9">
        <v>15</v>
      </c>
      <c r="V11" s="9">
        <v>8</v>
      </c>
      <c r="W11" s="9">
        <v>15</v>
      </c>
      <c r="X11" s="9">
        <v>38</v>
      </c>
      <c r="Y11" s="9">
        <v>15</v>
      </c>
      <c r="Z11" s="9">
        <v>15</v>
      </c>
      <c r="AA11" s="9">
        <v>98</v>
      </c>
      <c r="AB11" s="9">
        <v>7.39</v>
      </c>
      <c r="AC11" s="9">
        <v>6.58</v>
      </c>
      <c r="AD11" s="9"/>
      <c r="AE11" s="17"/>
      <c r="AF11" s="118">
        <v>46133</v>
      </c>
      <c r="AG11" s="119">
        <v>0.34166666666666662</v>
      </c>
      <c r="AH11" s="30">
        <f t="shared" si="1"/>
        <v>7</v>
      </c>
    </row>
    <row r="12" spans="1:36" ht="25.5" customHeight="1" x14ac:dyDescent="0.3">
      <c r="A12" s="7" t="s">
        <v>21</v>
      </c>
      <c r="B12" s="7" t="s">
        <v>22</v>
      </c>
      <c r="C12" s="7" t="s">
        <v>398</v>
      </c>
      <c r="D12" s="9">
        <v>2027</v>
      </c>
      <c r="E12" s="50" t="s">
        <v>3</v>
      </c>
      <c r="F12" s="9">
        <v>2</v>
      </c>
      <c r="G12" s="7" t="s">
        <v>400</v>
      </c>
      <c r="H12" s="19" t="s">
        <v>399</v>
      </c>
      <c r="I12" s="9">
        <v>60</v>
      </c>
      <c r="J12" s="9">
        <v>10</v>
      </c>
      <c r="K12" s="9">
        <v>70</v>
      </c>
      <c r="L12" s="9">
        <v>15</v>
      </c>
      <c r="M12" s="7" t="s">
        <v>26</v>
      </c>
      <c r="N12" s="11">
        <v>7638</v>
      </c>
      <c r="O12" s="7" t="s">
        <v>7</v>
      </c>
      <c r="P12" s="9">
        <v>10</v>
      </c>
      <c r="Q12" s="9">
        <v>15</v>
      </c>
      <c r="R12" s="9">
        <v>15</v>
      </c>
      <c r="S12" s="9">
        <v>5</v>
      </c>
      <c r="T12" s="9">
        <v>45</v>
      </c>
      <c r="U12" s="9">
        <v>15</v>
      </c>
      <c r="V12" s="9">
        <v>8</v>
      </c>
      <c r="W12" s="9">
        <v>15</v>
      </c>
      <c r="X12" s="9">
        <v>38</v>
      </c>
      <c r="Y12" s="9">
        <v>15</v>
      </c>
      <c r="Z12" s="9">
        <v>15</v>
      </c>
      <c r="AA12" s="9">
        <v>98</v>
      </c>
      <c r="AB12" s="9">
        <v>7.39</v>
      </c>
      <c r="AC12" s="9">
        <v>6.58</v>
      </c>
      <c r="AD12" s="9"/>
      <c r="AE12" s="17"/>
      <c r="AF12" s="118">
        <v>46133</v>
      </c>
      <c r="AG12" s="119">
        <v>0.34166666666666662</v>
      </c>
      <c r="AH12" s="30">
        <f t="shared" si="1"/>
        <v>8</v>
      </c>
    </row>
    <row r="13" spans="1:36" ht="25.5" customHeight="1" x14ac:dyDescent="0.3">
      <c r="A13" s="7" t="s">
        <v>21</v>
      </c>
      <c r="B13" s="7" t="s">
        <v>22</v>
      </c>
      <c r="C13" s="7" t="s">
        <v>412</v>
      </c>
      <c r="D13" s="9">
        <v>2027</v>
      </c>
      <c r="E13" s="50" t="s">
        <v>3</v>
      </c>
      <c r="F13" s="9">
        <v>2</v>
      </c>
      <c r="G13" s="7" t="s">
        <v>47</v>
      </c>
      <c r="H13" s="19" t="s">
        <v>46</v>
      </c>
      <c r="I13" s="9">
        <v>60</v>
      </c>
      <c r="J13" s="9">
        <v>10</v>
      </c>
      <c r="K13" s="9">
        <v>70</v>
      </c>
      <c r="L13" s="9">
        <v>15</v>
      </c>
      <c r="M13" s="7" t="s">
        <v>26</v>
      </c>
      <c r="N13" s="11">
        <v>7638</v>
      </c>
      <c r="O13" s="7" t="s">
        <v>7</v>
      </c>
      <c r="P13" s="9">
        <v>10</v>
      </c>
      <c r="Q13" s="9">
        <v>15</v>
      </c>
      <c r="R13" s="9">
        <v>15</v>
      </c>
      <c r="S13" s="9">
        <v>5</v>
      </c>
      <c r="T13" s="9">
        <v>45</v>
      </c>
      <c r="U13" s="9">
        <v>15</v>
      </c>
      <c r="V13" s="9">
        <v>8</v>
      </c>
      <c r="W13" s="9">
        <v>15</v>
      </c>
      <c r="X13" s="9">
        <v>38</v>
      </c>
      <c r="Y13" s="9">
        <v>15</v>
      </c>
      <c r="Z13" s="9">
        <v>15</v>
      </c>
      <c r="AA13" s="9">
        <v>98</v>
      </c>
      <c r="AB13" s="9">
        <v>7.39</v>
      </c>
      <c r="AC13" s="9">
        <v>6.58</v>
      </c>
      <c r="AD13" s="9"/>
      <c r="AE13" s="17"/>
      <c r="AF13" s="118">
        <v>46133</v>
      </c>
      <c r="AG13" s="119">
        <v>0.34166666666666662</v>
      </c>
      <c r="AH13" s="30">
        <f t="shared" si="1"/>
        <v>9</v>
      </c>
    </row>
    <row r="14" spans="1:36" ht="25.5" customHeight="1" x14ac:dyDescent="0.3">
      <c r="A14" s="7" t="s">
        <v>21</v>
      </c>
      <c r="B14" s="7" t="s">
        <v>22</v>
      </c>
      <c r="C14" s="7" t="s">
        <v>427</v>
      </c>
      <c r="D14" s="9">
        <v>2027</v>
      </c>
      <c r="E14" s="50" t="s">
        <v>3</v>
      </c>
      <c r="F14" s="9">
        <v>1</v>
      </c>
      <c r="G14" s="7" t="s">
        <v>429</v>
      </c>
      <c r="H14" s="19" t="s">
        <v>428</v>
      </c>
      <c r="I14" s="9">
        <v>80</v>
      </c>
      <c r="J14" s="9">
        <v>10</v>
      </c>
      <c r="K14" s="9">
        <v>90</v>
      </c>
      <c r="L14" s="9">
        <v>15</v>
      </c>
      <c r="M14" s="7" t="s">
        <v>26</v>
      </c>
      <c r="N14" s="11">
        <v>8883</v>
      </c>
      <c r="O14" s="7" t="s">
        <v>7</v>
      </c>
      <c r="P14" s="9">
        <v>10</v>
      </c>
      <c r="Q14" s="9">
        <v>15</v>
      </c>
      <c r="R14" s="9">
        <v>15</v>
      </c>
      <c r="S14" s="9">
        <v>5</v>
      </c>
      <c r="T14" s="9">
        <v>45</v>
      </c>
      <c r="U14" s="9">
        <v>15</v>
      </c>
      <c r="V14" s="9">
        <v>8</v>
      </c>
      <c r="W14" s="9">
        <v>15</v>
      </c>
      <c r="X14" s="9">
        <v>38</v>
      </c>
      <c r="Y14" s="9">
        <v>15</v>
      </c>
      <c r="Z14" s="9">
        <v>15</v>
      </c>
      <c r="AA14" s="9">
        <v>98</v>
      </c>
      <c r="AB14" s="9">
        <v>6.58</v>
      </c>
      <c r="AC14" s="9">
        <v>6.58</v>
      </c>
      <c r="AD14" s="9"/>
      <c r="AE14" s="17"/>
      <c r="AF14" s="118">
        <v>46133</v>
      </c>
      <c r="AG14" s="119">
        <v>0.34166666666666662</v>
      </c>
      <c r="AH14" s="30">
        <f t="shared" si="1"/>
        <v>10</v>
      </c>
    </row>
    <row r="15" spans="1:36" ht="25.5" customHeight="1" x14ac:dyDescent="0.3">
      <c r="A15" s="7" t="s">
        <v>21</v>
      </c>
      <c r="B15" s="7" t="s">
        <v>22</v>
      </c>
      <c r="C15" s="7" t="s">
        <v>389</v>
      </c>
      <c r="D15" s="9">
        <v>2027</v>
      </c>
      <c r="E15" s="50" t="s">
        <v>3</v>
      </c>
      <c r="F15" s="9">
        <v>1</v>
      </c>
      <c r="G15" s="7" t="s">
        <v>391</v>
      </c>
      <c r="H15" s="19" t="s">
        <v>390</v>
      </c>
      <c r="I15" s="9">
        <v>60</v>
      </c>
      <c r="J15" s="9">
        <v>10</v>
      </c>
      <c r="K15" s="9">
        <v>70</v>
      </c>
      <c r="L15" s="9">
        <v>15</v>
      </c>
      <c r="M15" s="7" t="s">
        <v>26</v>
      </c>
      <c r="N15" s="11">
        <v>8475</v>
      </c>
      <c r="O15" s="7" t="s">
        <v>7</v>
      </c>
      <c r="P15" s="9">
        <v>10</v>
      </c>
      <c r="Q15" s="9">
        <v>15</v>
      </c>
      <c r="R15" s="9">
        <v>15</v>
      </c>
      <c r="S15" s="9">
        <v>5</v>
      </c>
      <c r="T15" s="9">
        <v>45</v>
      </c>
      <c r="U15" s="9">
        <v>15</v>
      </c>
      <c r="V15" s="9">
        <v>8</v>
      </c>
      <c r="W15" s="9">
        <v>15</v>
      </c>
      <c r="X15" s="9">
        <v>38</v>
      </c>
      <c r="Y15" s="9">
        <v>15</v>
      </c>
      <c r="Z15" s="9">
        <v>15</v>
      </c>
      <c r="AA15" s="9">
        <v>98</v>
      </c>
      <c r="AB15" s="9">
        <v>8.32</v>
      </c>
      <c r="AC15" s="9">
        <v>6.58</v>
      </c>
      <c r="AD15" s="9"/>
      <c r="AE15" s="17"/>
      <c r="AF15" s="118">
        <v>46133</v>
      </c>
      <c r="AG15" s="119">
        <v>0.34166666666666662</v>
      </c>
      <c r="AH15" s="30">
        <f t="shared" si="1"/>
        <v>11</v>
      </c>
    </row>
    <row r="16" spans="1:36" ht="25.5" customHeight="1" x14ac:dyDescent="0.3">
      <c r="A16" s="7" t="s">
        <v>21</v>
      </c>
      <c r="B16" s="7" t="s">
        <v>22</v>
      </c>
      <c r="C16" s="7" t="s">
        <v>434</v>
      </c>
      <c r="D16" s="9">
        <v>2027</v>
      </c>
      <c r="E16" s="50" t="s">
        <v>3</v>
      </c>
      <c r="F16" s="9">
        <v>1</v>
      </c>
      <c r="G16" s="7" t="s">
        <v>121</v>
      </c>
      <c r="H16" s="19" t="s">
        <v>120</v>
      </c>
      <c r="I16" s="9">
        <v>60</v>
      </c>
      <c r="J16" s="9">
        <v>10</v>
      </c>
      <c r="K16" s="9">
        <v>70</v>
      </c>
      <c r="L16" s="9">
        <v>15</v>
      </c>
      <c r="M16" s="7" t="s">
        <v>26</v>
      </c>
      <c r="N16" s="11">
        <v>7638</v>
      </c>
      <c r="O16" s="7" t="s">
        <v>7</v>
      </c>
      <c r="P16" s="9">
        <v>10</v>
      </c>
      <c r="Q16" s="9">
        <v>15</v>
      </c>
      <c r="R16" s="9">
        <v>15</v>
      </c>
      <c r="S16" s="9">
        <v>5</v>
      </c>
      <c r="T16" s="9">
        <v>45</v>
      </c>
      <c r="U16" s="9">
        <v>15</v>
      </c>
      <c r="V16" s="9">
        <v>8</v>
      </c>
      <c r="W16" s="9">
        <v>15</v>
      </c>
      <c r="X16" s="9">
        <v>38</v>
      </c>
      <c r="Y16" s="9">
        <v>15</v>
      </c>
      <c r="Z16" s="9">
        <v>15</v>
      </c>
      <c r="AA16" s="9">
        <v>98</v>
      </c>
      <c r="AB16" s="9">
        <v>7.39</v>
      </c>
      <c r="AC16" s="9">
        <v>6.58</v>
      </c>
      <c r="AD16" s="9"/>
      <c r="AE16" s="17"/>
      <c r="AF16" s="118">
        <v>46133</v>
      </c>
      <c r="AG16" s="119">
        <v>0.34166666666666662</v>
      </c>
      <c r="AH16" s="30">
        <f t="shared" si="1"/>
        <v>12</v>
      </c>
    </row>
    <row r="17" spans="1:63" ht="25.5" customHeight="1" x14ac:dyDescent="0.3">
      <c r="A17" s="7" t="s">
        <v>21</v>
      </c>
      <c r="B17" s="7" t="s">
        <v>22</v>
      </c>
      <c r="C17" s="7" t="s">
        <v>401</v>
      </c>
      <c r="D17" s="9">
        <v>2027</v>
      </c>
      <c r="E17" s="50" t="s">
        <v>3</v>
      </c>
      <c r="F17" s="9">
        <v>2</v>
      </c>
      <c r="G17" s="7" t="s">
        <v>403</v>
      </c>
      <c r="H17" s="19" t="s">
        <v>402</v>
      </c>
      <c r="I17" s="9">
        <v>60</v>
      </c>
      <c r="J17" s="9">
        <v>10</v>
      </c>
      <c r="K17" s="9">
        <v>70</v>
      </c>
      <c r="L17" s="9">
        <v>15</v>
      </c>
      <c r="M17" s="7" t="s">
        <v>26</v>
      </c>
      <c r="N17" s="11">
        <v>7638</v>
      </c>
      <c r="O17" s="7" t="s">
        <v>7</v>
      </c>
      <c r="P17" s="9">
        <v>10</v>
      </c>
      <c r="Q17" s="9">
        <v>15</v>
      </c>
      <c r="R17" s="9">
        <v>15</v>
      </c>
      <c r="S17" s="9">
        <v>5</v>
      </c>
      <c r="T17" s="9">
        <v>45</v>
      </c>
      <c r="U17" s="9">
        <v>15</v>
      </c>
      <c r="V17" s="9">
        <v>8</v>
      </c>
      <c r="W17" s="9">
        <v>15</v>
      </c>
      <c r="X17" s="9">
        <v>38</v>
      </c>
      <c r="Y17" s="9">
        <v>15</v>
      </c>
      <c r="Z17" s="9">
        <v>15</v>
      </c>
      <c r="AA17" s="9">
        <v>98</v>
      </c>
      <c r="AB17" s="9">
        <v>7.39</v>
      </c>
      <c r="AC17" s="9">
        <v>6.58</v>
      </c>
      <c r="AD17" s="9"/>
      <c r="AE17" s="17"/>
      <c r="AF17" s="118">
        <v>46133</v>
      </c>
      <c r="AG17" s="119">
        <v>0.34166666666666662</v>
      </c>
      <c r="AH17" s="30">
        <f t="shared" si="1"/>
        <v>13</v>
      </c>
    </row>
    <row r="18" spans="1:63" ht="25.5" customHeight="1" x14ac:dyDescent="0.3">
      <c r="A18" s="7" t="s">
        <v>21</v>
      </c>
      <c r="B18" s="7" t="s">
        <v>22</v>
      </c>
      <c r="C18" s="7" t="s">
        <v>436</v>
      </c>
      <c r="D18" s="9">
        <v>2027</v>
      </c>
      <c r="E18" s="50" t="s">
        <v>3</v>
      </c>
      <c r="F18" s="9">
        <v>2</v>
      </c>
      <c r="G18" s="7" t="s">
        <v>438</v>
      </c>
      <c r="H18" s="19" t="s">
        <v>437</v>
      </c>
      <c r="I18" s="9">
        <v>120</v>
      </c>
      <c r="J18" s="9">
        <v>10</v>
      </c>
      <c r="K18" s="9">
        <v>130</v>
      </c>
      <c r="L18" s="9">
        <v>15</v>
      </c>
      <c r="M18" s="7" t="s">
        <v>26</v>
      </c>
      <c r="N18" s="11">
        <v>14289</v>
      </c>
      <c r="O18" s="7" t="s">
        <v>7</v>
      </c>
      <c r="P18" s="9">
        <v>10</v>
      </c>
      <c r="Q18" s="9">
        <v>15</v>
      </c>
      <c r="R18" s="9">
        <v>15</v>
      </c>
      <c r="S18" s="9">
        <v>5</v>
      </c>
      <c r="T18" s="9">
        <v>45</v>
      </c>
      <c r="U18" s="9">
        <v>15</v>
      </c>
      <c r="V18" s="9">
        <v>8</v>
      </c>
      <c r="W18" s="9">
        <v>15</v>
      </c>
      <c r="X18" s="9">
        <v>38</v>
      </c>
      <c r="Y18" s="9">
        <v>15</v>
      </c>
      <c r="Z18" s="9">
        <v>15</v>
      </c>
      <c r="AA18" s="9">
        <v>98</v>
      </c>
      <c r="AB18" s="9">
        <v>7.39</v>
      </c>
      <c r="AC18" s="9">
        <v>6.58</v>
      </c>
      <c r="AD18" s="9"/>
      <c r="AE18" s="17"/>
      <c r="AF18" s="118">
        <v>46133</v>
      </c>
      <c r="AG18" s="119">
        <v>0.34166666666666662</v>
      </c>
      <c r="AH18" s="30">
        <f>AH14+1</f>
        <v>11</v>
      </c>
    </row>
    <row r="19" spans="1:63" ht="25.5" customHeight="1" x14ac:dyDescent="0.3">
      <c r="A19" s="7" t="s">
        <v>21</v>
      </c>
      <c r="B19" s="7" t="s">
        <v>22</v>
      </c>
      <c r="C19" s="7" t="s">
        <v>443</v>
      </c>
      <c r="D19" s="9">
        <v>2027</v>
      </c>
      <c r="E19" s="50" t="s">
        <v>3</v>
      </c>
      <c r="F19" s="9">
        <v>2</v>
      </c>
      <c r="G19" s="7" t="s">
        <v>445</v>
      </c>
      <c r="H19" s="19" t="s">
        <v>444</v>
      </c>
      <c r="I19" s="9">
        <v>100</v>
      </c>
      <c r="J19" s="9">
        <v>10</v>
      </c>
      <c r="K19" s="9">
        <v>110</v>
      </c>
      <c r="L19" s="9">
        <v>15</v>
      </c>
      <c r="M19" s="7" t="s">
        <v>26</v>
      </c>
      <c r="N19" s="11">
        <v>12072</v>
      </c>
      <c r="O19" s="7" t="s">
        <v>7</v>
      </c>
      <c r="P19" s="9">
        <v>10</v>
      </c>
      <c r="Q19" s="9">
        <v>15</v>
      </c>
      <c r="R19" s="9">
        <v>15</v>
      </c>
      <c r="S19" s="9">
        <v>5</v>
      </c>
      <c r="T19" s="9">
        <v>45</v>
      </c>
      <c r="U19" s="9">
        <v>15</v>
      </c>
      <c r="V19" s="9">
        <v>8</v>
      </c>
      <c r="W19" s="9">
        <v>15</v>
      </c>
      <c r="X19" s="9">
        <v>38</v>
      </c>
      <c r="Y19" s="9">
        <v>15</v>
      </c>
      <c r="Z19" s="9">
        <v>15</v>
      </c>
      <c r="AA19" s="9">
        <v>98</v>
      </c>
      <c r="AB19" s="9">
        <v>7.39</v>
      </c>
      <c r="AC19" s="9">
        <v>6.58</v>
      </c>
      <c r="AD19" s="9"/>
      <c r="AE19" s="17"/>
      <c r="AF19" s="118">
        <v>46133</v>
      </c>
      <c r="AG19" s="119">
        <v>0.34166666666666662</v>
      </c>
      <c r="AH19" s="30">
        <f t="shared" ref="AH19:AH61" si="2">AH18+1</f>
        <v>12</v>
      </c>
    </row>
    <row r="20" spans="1:63" ht="25.5" customHeight="1" x14ac:dyDescent="0.3">
      <c r="A20" s="7" t="s">
        <v>104</v>
      </c>
      <c r="B20" s="7" t="s">
        <v>105</v>
      </c>
      <c r="C20" s="7" t="s">
        <v>469</v>
      </c>
      <c r="D20" s="9">
        <v>2027</v>
      </c>
      <c r="E20" s="50" t="s">
        <v>3</v>
      </c>
      <c r="F20" s="9">
        <v>1</v>
      </c>
      <c r="G20" s="7" t="s">
        <v>112</v>
      </c>
      <c r="H20" s="19" t="s">
        <v>111</v>
      </c>
      <c r="I20" s="9">
        <v>60</v>
      </c>
      <c r="J20" s="9">
        <v>10</v>
      </c>
      <c r="K20" s="9">
        <v>70</v>
      </c>
      <c r="L20" s="9">
        <v>15</v>
      </c>
      <c r="M20" s="7" t="s">
        <v>6</v>
      </c>
      <c r="N20" s="11">
        <v>7638</v>
      </c>
      <c r="O20" s="7" t="s">
        <v>19</v>
      </c>
      <c r="P20" s="58">
        <v>10</v>
      </c>
      <c r="Q20" s="58">
        <v>15</v>
      </c>
      <c r="R20" s="58">
        <v>15</v>
      </c>
      <c r="S20" s="58">
        <v>5</v>
      </c>
      <c r="T20" s="58">
        <v>45</v>
      </c>
      <c r="U20" s="58">
        <v>15</v>
      </c>
      <c r="V20" s="58">
        <v>8</v>
      </c>
      <c r="W20" s="58">
        <v>15</v>
      </c>
      <c r="X20" s="58">
        <v>38</v>
      </c>
      <c r="Y20" s="58">
        <v>15</v>
      </c>
      <c r="Z20" s="58">
        <v>15</v>
      </c>
      <c r="AA20" s="58">
        <v>98</v>
      </c>
      <c r="AB20" s="9">
        <v>7.39</v>
      </c>
      <c r="AC20" s="9">
        <v>6.58</v>
      </c>
      <c r="AD20" s="9"/>
      <c r="AE20" s="17"/>
      <c r="AF20" s="118">
        <v>46133</v>
      </c>
      <c r="AG20" s="29" t="s">
        <v>109</v>
      </c>
      <c r="AH20" s="30">
        <f t="shared" si="2"/>
        <v>13</v>
      </c>
    </row>
    <row r="21" spans="1:63" ht="25.5" customHeight="1" x14ac:dyDescent="0.3">
      <c r="A21" s="7" t="s">
        <v>104</v>
      </c>
      <c r="B21" s="7" t="s">
        <v>105</v>
      </c>
      <c r="C21" s="7" t="s">
        <v>472</v>
      </c>
      <c r="D21" s="9">
        <v>2027</v>
      </c>
      <c r="E21" s="50" t="s">
        <v>3</v>
      </c>
      <c r="F21" s="9">
        <v>2</v>
      </c>
      <c r="G21" s="7" t="s">
        <v>232</v>
      </c>
      <c r="H21" s="19" t="s">
        <v>231</v>
      </c>
      <c r="I21" s="9">
        <v>240</v>
      </c>
      <c r="J21" s="9">
        <v>10</v>
      </c>
      <c r="K21" s="9">
        <v>250</v>
      </c>
      <c r="L21" s="9">
        <v>15</v>
      </c>
      <c r="M21" s="7" t="s">
        <v>6</v>
      </c>
      <c r="N21" s="11">
        <v>27591</v>
      </c>
      <c r="O21" s="7" t="s">
        <v>19</v>
      </c>
      <c r="P21" s="58">
        <v>10</v>
      </c>
      <c r="Q21" s="58">
        <v>15</v>
      </c>
      <c r="R21" s="58">
        <v>15</v>
      </c>
      <c r="S21" s="58">
        <v>5</v>
      </c>
      <c r="T21" s="58">
        <v>45</v>
      </c>
      <c r="U21" s="58">
        <v>15</v>
      </c>
      <c r="V21" s="58">
        <v>8</v>
      </c>
      <c r="W21" s="58">
        <v>15</v>
      </c>
      <c r="X21" s="58">
        <v>38</v>
      </c>
      <c r="Y21" s="58">
        <v>15</v>
      </c>
      <c r="Z21" s="58">
        <v>15</v>
      </c>
      <c r="AA21" s="58">
        <v>98</v>
      </c>
      <c r="AB21" s="9">
        <v>7.39</v>
      </c>
      <c r="AC21" s="9">
        <v>6.58</v>
      </c>
      <c r="AD21" s="9"/>
      <c r="AE21" s="17"/>
      <c r="AF21" s="118">
        <v>46133</v>
      </c>
      <c r="AG21" s="29" t="s">
        <v>109</v>
      </c>
      <c r="AH21" s="30">
        <f t="shared" ref="AH21:AH43" si="3">AH20+1</f>
        <v>14</v>
      </c>
    </row>
    <row r="22" spans="1:63" ht="25.5" customHeight="1" x14ac:dyDescent="0.3">
      <c r="A22" s="7" t="s">
        <v>104</v>
      </c>
      <c r="B22" s="7" t="s">
        <v>105</v>
      </c>
      <c r="C22" s="7" t="s">
        <v>470</v>
      </c>
      <c r="D22" s="9">
        <v>2027</v>
      </c>
      <c r="E22" s="50" t="s">
        <v>3</v>
      </c>
      <c r="F22" s="9">
        <v>2</v>
      </c>
      <c r="G22" s="7" t="s">
        <v>115</v>
      </c>
      <c r="H22" s="19" t="s">
        <v>114</v>
      </c>
      <c r="I22" s="9">
        <v>150</v>
      </c>
      <c r="J22" s="9">
        <v>10</v>
      </c>
      <c r="K22" s="9">
        <v>160</v>
      </c>
      <c r="L22" s="9">
        <v>15</v>
      </c>
      <c r="M22" s="7" t="s">
        <v>6</v>
      </c>
      <c r="N22" s="11">
        <v>17614.5</v>
      </c>
      <c r="O22" s="7" t="s">
        <v>19</v>
      </c>
      <c r="P22" s="58">
        <v>10</v>
      </c>
      <c r="Q22" s="58">
        <v>15</v>
      </c>
      <c r="R22" s="58">
        <v>15</v>
      </c>
      <c r="S22" s="58">
        <v>5</v>
      </c>
      <c r="T22" s="58">
        <v>45</v>
      </c>
      <c r="U22" s="58">
        <v>15</v>
      </c>
      <c r="V22" s="58">
        <v>8</v>
      </c>
      <c r="W22" s="58">
        <v>15</v>
      </c>
      <c r="X22" s="58">
        <v>38</v>
      </c>
      <c r="Y22" s="58">
        <v>15</v>
      </c>
      <c r="Z22" s="58">
        <v>15</v>
      </c>
      <c r="AA22" s="58">
        <v>98</v>
      </c>
      <c r="AB22" s="9">
        <v>7.39</v>
      </c>
      <c r="AC22" s="9">
        <v>6.58</v>
      </c>
      <c r="AD22" s="9"/>
      <c r="AE22" s="17"/>
      <c r="AF22" s="118">
        <v>46133</v>
      </c>
      <c r="AG22" s="29" t="s">
        <v>109</v>
      </c>
      <c r="AH22" s="30">
        <f t="shared" si="3"/>
        <v>15</v>
      </c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</row>
    <row r="23" spans="1:63" ht="25.5" customHeight="1" x14ac:dyDescent="0.3">
      <c r="A23" s="7" t="s">
        <v>104</v>
      </c>
      <c r="B23" s="7" t="s">
        <v>105</v>
      </c>
      <c r="C23" s="7" t="s">
        <v>471</v>
      </c>
      <c r="D23" s="9">
        <v>2027</v>
      </c>
      <c r="E23" s="50" t="s">
        <v>3</v>
      </c>
      <c r="F23" s="9">
        <v>2</v>
      </c>
      <c r="G23" s="7" t="s">
        <v>118</v>
      </c>
      <c r="H23" s="19" t="s">
        <v>117</v>
      </c>
      <c r="I23" s="9">
        <v>60</v>
      </c>
      <c r="J23" s="9">
        <v>10</v>
      </c>
      <c r="K23" s="9">
        <v>70</v>
      </c>
      <c r="L23" s="9">
        <v>15</v>
      </c>
      <c r="M23" s="7" t="s">
        <v>6</v>
      </c>
      <c r="N23" s="11">
        <v>8475</v>
      </c>
      <c r="O23" s="7" t="s">
        <v>19</v>
      </c>
      <c r="P23" s="58">
        <v>10</v>
      </c>
      <c r="Q23" s="58">
        <v>15</v>
      </c>
      <c r="R23" s="58">
        <v>15</v>
      </c>
      <c r="S23" s="58">
        <v>5</v>
      </c>
      <c r="T23" s="58">
        <v>45</v>
      </c>
      <c r="U23" s="58">
        <v>15</v>
      </c>
      <c r="V23" s="58">
        <v>8</v>
      </c>
      <c r="W23" s="58">
        <v>15</v>
      </c>
      <c r="X23" s="58">
        <v>38</v>
      </c>
      <c r="Y23" s="58">
        <v>15</v>
      </c>
      <c r="Z23" s="58">
        <v>15</v>
      </c>
      <c r="AA23" s="58">
        <v>98</v>
      </c>
      <c r="AB23" s="9">
        <v>8.32</v>
      </c>
      <c r="AC23" s="9">
        <v>6.58</v>
      </c>
      <c r="AD23" s="9"/>
      <c r="AE23" s="17"/>
      <c r="AF23" s="118">
        <v>46133</v>
      </c>
      <c r="AG23" s="29" t="s">
        <v>109</v>
      </c>
      <c r="AH23" s="30">
        <f t="shared" si="3"/>
        <v>16</v>
      </c>
    </row>
    <row r="24" spans="1:63" ht="25.5" customHeight="1" x14ac:dyDescent="0.3">
      <c r="A24" s="7" t="s">
        <v>104</v>
      </c>
      <c r="B24" s="7" t="s">
        <v>105</v>
      </c>
      <c r="C24" s="7" t="s">
        <v>468</v>
      </c>
      <c r="D24" s="9">
        <v>2027</v>
      </c>
      <c r="E24" s="50" t="s">
        <v>3</v>
      </c>
      <c r="F24" s="9">
        <v>2</v>
      </c>
      <c r="G24" s="7" t="s">
        <v>108</v>
      </c>
      <c r="H24" s="19" t="s">
        <v>107</v>
      </c>
      <c r="I24" s="9">
        <v>60</v>
      </c>
      <c r="J24" s="9">
        <v>10</v>
      </c>
      <c r="K24" s="9">
        <v>70</v>
      </c>
      <c r="L24" s="9">
        <v>15</v>
      </c>
      <c r="M24" s="7" t="s">
        <v>6</v>
      </c>
      <c r="N24" s="11">
        <v>7638</v>
      </c>
      <c r="O24" s="7" t="s">
        <v>19</v>
      </c>
      <c r="P24" s="58">
        <v>10</v>
      </c>
      <c r="Q24" s="58">
        <v>15</v>
      </c>
      <c r="R24" s="58">
        <v>15</v>
      </c>
      <c r="S24" s="58">
        <v>5</v>
      </c>
      <c r="T24" s="58">
        <v>45</v>
      </c>
      <c r="U24" s="58">
        <v>15</v>
      </c>
      <c r="V24" s="58">
        <v>8</v>
      </c>
      <c r="W24" s="58">
        <v>15</v>
      </c>
      <c r="X24" s="58">
        <v>38</v>
      </c>
      <c r="Y24" s="58">
        <v>15</v>
      </c>
      <c r="Z24" s="58">
        <v>15</v>
      </c>
      <c r="AA24" s="58">
        <v>98</v>
      </c>
      <c r="AB24" s="9">
        <v>7.39</v>
      </c>
      <c r="AC24" s="9">
        <v>6.58</v>
      </c>
      <c r="AD24" s="9"/>
      <c r="AE24" s="17"/>
      <c r="AF24" s="118">
        <v>46133</v>
      </c>
      <c r="AG24" s="29" t="s">
        <v>109</v>
      </c>
      <c r="AH24" s="30">
        <f t="shared" si="3"/>
        <v>17</v>
      </c>
    </row>
    <row r="25" spans="1:63" ht="25.5" customHeight="1" x14ac:dyDescent="0.3">
      <c r="A25" s="7" t="s">
        <v>8</v>
      </c>
      <c r="B25" s="7" t="s">
        <v>9</v>
      </c>
      <c r="C25" s="7" t="s">
        <v>421</v>
      </c>
      <c r="D25" s="9">
        <v>2027</v>
      </c>
      <c r="E25" s="50" t="s">
        <v>3</v>
      </c>
      <c r="F25" s="9">
        <v>2</v>
      </c>
      <c r="G25" s="7" t="s">
        <v>232</v>
      </c>
      <c r="H25" s="19" t="s">
        <v>231</v>
      </c>
      <c r="I25" s="9">
        <v>240</v>
      </c>
      <c r="J25" s="9">
        <v>10</v>
      </c>
      <c r="K25" s="9">
        <v>250</v>
      </c>
      <c r="L25" s="9">
        <v>15</v>
      </c>
      <c r="M25" s="7" t="s">
        <v>6</v>
      </c>
      <c r="N25" s="11">
        <v>27591</v>
      </c>
      <c r="O25" s="7" t="s">
        <v>7</v>
      </c>
      <c r="P25" s="9">
        <v>10</v>
      </c>
      <c r="Q25" s="9">
        <v>15</v>
      </c>
      <c r="R25" s="9">
        <v>15</v>
      </c>
      <c r="S25" s="9">
        <v>5</v>
      </c>
      <c r="T25" s="9">
        <v>45</v>
      </c>
      <c r="U25" s="9">
        <v>15</v>
      </c>
      <c r="V25" s="9">
        <v>8</v>
      </c>
      <c r="W25" s="9">
        <v>15</v>
      </c>
      <c r="X25" s="9">
        <v>38</v>
      </c>
      <c r="Y25" s="9">
        <v>15</v>
      </c>
      <c r="Z25" s="9">
        <v>15</v>
      </c>
      <c r="AA25" s="9">
        <v>98</v>
      </c>
      <c r="AB25" s="9">
        <v>7.39</v>
      </c>
      <c r="AC25" s="9">
        <v>6.58</v>
      </c>
      <c r="AD25" s="9"/>
      <c r="AE25" s="17"/>
      <c r="AF25" s="118">
        <v>46134</v>
      </c>
      <c r="AG25" s="29" t="s">
        <v>13</v>
      </c>
      <c r="AH25" s="30">
        <f t="shared" si="3"/>
        <v>18</v>
      </c>
    </row>
    <row r="26" spans="1:63" ht="25.5" customHeight="1" x14ac:dyDescent="0.3">
      <c r="A26" s="7" t="s">
        <v>8</v>
      </c>
      <c r="B26" s="7" t="s">
        <v>9</v>
      </c>
      <c r="C26" s="7" t="s">
        <v>422</v>
      </c>
      <c r="D26" s="9">
        <v>2027</v>
      </c>
      <c r="E26" s="50" t="s">
        <v>3</v>
      </c>
      <c r="F26" s="9">
        <v>2</v>
      </c>
      <c r="G26" s="7" t="s">
        <v>235</v>
      </c>
      <c r="H26" s="19" t="s">
        <v>234</v>
      </c>
      <c r="I26" s="9">
        <v>240</v>
      </c>
      <c r="J26" s="9">
        <v>10</v>
      </c>
      <c r="K26" s="9">
        <v>250</v>
      </c>
      <c r="L26" s="9">
        <v>15</v>
      </c>
      <c r="M26" s="7" t="s">
        <v>6</v>
      </c>
      <c r="N26" s="11">
        <v>27591</v>
      </c>
      <c r="O26" s="7" t="s">
        <v>7</v>
      </c>
      <c r="P26" s="9">
        <v>10</v>
      </c>
      <c r="Q26" s="9">
        <v>15</v>
      </c>
      <c r="R26" s="9">
        <v>15</v>
      </c>
      <c r="S26" s="9">
        <v>5</v>
      </c>
      <c r="T26" s="9">
        <v>45</v>
      </c>
      <c r="U26" s="9">
        <v>15</v>
      </c>
      <c r="V26" s="9">
        <v>8</v>
      </c>
      <c r="W26" s="9">
        <v>15</v>
      </c>
      <c r="X26" s="9">
        <v>38</v>
      </c>
      <c r="Y26" s="9">
        <v>15</v>
      </c>
      <c r="Z26" s="9">
        <v>15</v>
      </c>
      <c r="AA26" s="9">
        <v>98</v>
      </c>
      <c r="AB26" s="9">
        <v>7.39</v>
      </c>
      <c r="AC26" s="9">
        <v>6.58</v>
      </c>
      <c r="AD26" s="9"/>
      <c r="AE26" s="17"/>
      <c r="AF26" s="118">
        <v>46134</v>
      </c>
      <c r="AG26" s="29" t="s">
        <v>13</v>
      </c>
      <c r="AH26" s="30">
        <f t="shared" si="3"/>
        <v>19</v>
      </c>
    </row>
    <row r="27" spans="1:63" ht="25.5" customHeight="1" x14ac:dyDescent="0.3">
      <c r="A27" s="7" t="s">
        <v>8</v>
      </c>
      <c r="B27" s="7" t="s">
        <v>9</v>
      </c>
      <c r="C27" s="7" t="s">
        <v>170</v>
      </c>
      <c r="D27" s="9">
        <v>2027</v>
      </c>
      <c r="E27" s="50" t="s">
        <v>3</v>
      </c>
      <c r="F27" s="9">
        <v>1</v>
      </c>
      <c r="G27" s="7" t="s">
        <v>59</v>
      </c>
      <c r="H27" s="19" t="s">
        <v>58</v>
      </c>
      <c r="I27" s="9">
        <v>150</v>
      </c>
      <c r="J27" s="9">
        <v>10</v>
      </c>
      <c r="K27" s="9">
        <v>160</v>
      </c>
      <c r="L27" s="9">
        <v>15</v>
      </c>
      <c r="M27" s="7" t="s">
        <v>6</v>
      </c>
      <c r="N27" s="11">
        <v>17614.5</v>
      </c>
      <c r="O27" s="7" t="s">
        <v>7</v>
      </c>
      <c r="P27" s="9">
        <v>10</v>
      </c>
      <c r="Q27" s="9">
        <v>15</v>
      </c>
      <c r="R27" s="9">
        <v>15</v>
      </c>
      <c r="S27" s="9">
        <v>5</v>
      </c>
      <c r="T27" s="9">
        <v>45</v>
      </c>
      <c r="U27" s="9">
        <v>15</v>
      </c>
      <c r="V27" s="9">
        <v>8</v>
      </c>
      <c r="W27" s="9">
        <v>15</v>
      </c>
      <c r="X27" s="9">
        <v>38</v>
      </c>
      <c r="Y27" s="9">
        <v>15</v>
      </c>
      <c r="Z27" s="9">
        <v>15</v>
      </c>
      <c r="AA27" s="9">
        <v>98</v>
      </c>
      <c r="AB27" s="9">
        <v>7.39</v>
      </c>
      <c r="AC27" s="9">
        <v>6.58</v>
      </c>
      <c r="AD27" s="7"/>
      <c r="AE27" s="69"/>
      <c r="AF27" s="118">
        <v>46134</v>
      </c>
      <c r="AG27" s="29" t="s">
        <v>13</v>
      </c>
      <c r="AH27" s="30">
        <f t="shared" si="3"/>
        <v>20</v>
      </c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</row>
    <row r="28" spans="1:63" ht="25.5" customHeight="1" x14ac:dyDescent="0.3">
      <c r="A28" s="7" t="s">
        <v>8</v>
      </c>
      <c r="B28" s="7" t="s">
        <v>9</v>
      </c>
      <c r="C28" s="7" t="s">
        <v>414</v>
      </c>
      <c r="D28" s="9">
        <v>2027</v>
      </c>
      <c r="E28" s="50" t="s">
        <v>3</v>
      </c>
      <c r="F28" s="9">
        <v>1</v>
      </c>
      <c r="G28" s="7" t="s">
        <v>223</v>
      </c>
      <c r="H28" s="19" t="s">
        <v>222</v>
      </c>
      <c r="I28" s="9">
        <v>150</v>
      </c>
      <c r="J28" s="9">
        <v>10</v>
      </c>
      <c r="K28" s="9">
        <v>160</v>
      </c>
      <c r="L28" s="9">
        <v>15</v>
      </c>
      <c r="M28" s="7" t="s">
        <v>6</v>
      </c>
      <c r="N28" s="11">
        <v>17614.5</v>
      </c>
      <c r="O28" s="7" t="s">
        <v>7</v>
      </c>
      <c r="P28" s="9">
        <v>10</v>
      </c>
      <c r="Q28" s="9">
        <v>15</v>
      </c>
      <c r="R28" s="9">
        <v>15</v>
      </c>
      <c r="S28" s="9">
        <v>5</v>
      </c>
      <c r="T28" s="9">
        <v>45</v>
      </c>
      <c r="U28" s="9">
        <v>15</v>
      </c>
      <c r="V28" s="9">
        <v>8</v>
      </c>
      <c r="W28" s="9">
        <v>15</v>
      </c>
      <c r="X28" s="9">
        <v>38</v>
      </c>
      <c r="Y28" s="9">
        <v>15</v>
      </c>
      <c r="Z28" s="9">
        <v>15</v>
      </c>
      <c r="AA28" s="9">
        <v>98</v>
      </c>
      <c r="AB28" s="9">
        <v>7.39</v>
      </c>
      <c r="AC28" s="9">
        <v>6.58</v>
      </c>
      <c r="AD28" s="9"/>
      <c r="AE28" s="17"/>
      <c r="AF28" s="118">
        <v>46134</v>
      </c>
      <c r="AG28" s="29" t="s">
        <v>13</v>
      </c>
      <c r="AH28" s="30">
        <f t="shared" si="3"/>
        <v>21</v>
      </c>
    </row>
    <row r="29" spans="1:63" ht="25.5" customHeight="1" x14ac:dyDescent="0.3">
      <c r="A29" s="7" t="s">
        <v>8</v>
      </c>
      <c r="B29" s="7" t="s">
        <v>9</v>
      </c>
      <c r="C29" s="7" t="s">
        <v>174</v>
      </c>
      <c r="D29" s="9">
        <v>2027</v>
      </c>
      <c r="E29" s="50" t="s">
        <v>3</v>
      </c>
      <c r="F29" s="9">
        <v>1</v>
      </c>
      <c r="G29" s="7" t="s">
        <v>68</v>
      </c>
      <c r="H29" s="19" t="s">
        <v>67</v>
      </c>
      <c r="I29" s="9">
        <v>150</v>
      </c>
      <c r="J29" s="9">
        <v>10</v>
      </c>
      <c r="K29" s="9">
        <v>160</v>
      </c>
      <c r="L29" s="9">
        <v>15</v>
      </c>
      <c r="M29" s="7" t="s">
        <v>6</v>
      </c>
      <c r="N29" s="11">
        <v>17614.5</v>
      </c>
      <c r="O29" s="7" t="s">
        <v>7</v>
      </c>
      <c r="P29" s="9">
        <v>10</v>
      </c>
      <c r="Q29" s="9">
        <v>15</v>
      </c>
      <c r="R29" s="9">
        <v>15</v>
      </c>
      <c r="S29" s="9">
        <v>5</v>
      </c>
      <c r="T29" s="9">
        <v>45</v>
      </c>
      <c r="U29" s="9">
        <v>15</v>
      </c>
      <c r="V29" s="9">
        <v>8</v>
      </c>
      <c r="W29" s="9">
        <v>15</v>
      </c>
      <c r="X29" s="9">
        <v>38</v>
      </c>
      <c r="Y29" s="9">
        <v>15</v>
      </c>
      <c r="Z29" s="9">
        <v>15</v>
      </c>
      <c r="AA29" s="9">
        <v>98</v>
      </c>
      <c r="AB29" s="9">
        <v>7.39</v>
      </c>
      <c r="AC29" s="9">
        <v>6.58</v>
      </c>
      <c r="AD29" s="7"/>
      <c r="AE29" s="69"/>
      <c r="AF29" s="118">
        <v>46134</v>
      </c>
      <c r="AG29" s="29" t="s">
        <v>13</v>
      </c>
      <c r="AH29" s="30">
        <f t="shared" si="3"/>
        <v>22</v>
      </c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</row>
    <row r="30" spans="1:63" ht="25.5" customHeight="1" x14ac:dyDescent="0.3">
      <c r="A30" s="7" t="s">
        <v>8</v>
      </c>
      <c r="B30" s="7" t="s">
        <v>9</v>
      </c>
      <c r="C30" s="7" t="s">
        <v>188</v>
      </c>
      <c r="D30" s="9">
        <v>2027</v>
      </c>
      <c r="E30" s="50" t="s">
        <v>3</v>
      </c>
      <c r="F30" s="9">
        <v>3</v>
      </c>
      <c r="G30" s="7" t="s">
        <v>190</v>
      </c>
      <c r="H30" s="19" t="s">
        <v>189</v>
      </c>
      <c r="I30" s="9">
        <v>120</v>
      </c>
      <c r="J30" s="9">
        <v>10</v>
      </c>
      <c r="K30" s="9">
        <v>130</v>
      </c>
      <c r="L30" s="9">
        <v>15</v>
      </c>
      <c r="M30" s="7" t="s">
        <v>6</v>
      </c>
      <c r="N30" s="11">
        <v>14289</v>
      </c>
      <c r="O30" s="7" t="s">
        <v>7</v>
      </c>
      <c r="P30" s="9">
        <v>10</v>
      </c>
      <c r="Q30" s="9">
        <v>15</v>
      </c>
      <c r="R30" s="9">
        <v>15</v>
      </c>
      <c r="S30" s="9">
        <v>5</v>
      </c>
      <c r="T30" s="9">
        <v>45</v>
      </c>
      <c r="U30" s="9">
        <v>15</v>
      </c>
      <c r="V30" s="9">
        <v>8</v>
      </c>
      <c r="W30" s="9">
        <v>15</v>
      </c>
      <c r="X30" s="9">
        <v>38</v>
      </c>
      <c r="Y30" s="9">
        <v>15</v>
      </c>
      <c r="Z30" s="9">
        <v>15</v>
      </c>
      <c r="AA30" s="9">
        <v>98</v>
      </c>
      <c r="AB30" s="9">
        <v>7.39</v>
      </c>
      <c r="AC30" s="9">
        <v>6.58</v>
      </c>
      <c r="AD30" s="7"/>
      <c r="AE30" s="69"/>
      <c r="AF30" s="118">
        <v>46134</v>
      </c>
      <c r="AG30" s="29" t="s">
        <v>13</v>
      </c>
      <c r="AH30" s="30">
        <f t="shared" si="3"/>
        <v>23</v>
      </c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</row>
    <row r="31" spans="1:63" ht="25.5" customHeight="1" x14ac:dyDescent="0.3">
      <c r="A31" s="7" t="s">
        <v>8</v>
      </c>
      <c r="B31" s="7" t="s">
        <v>9</v>
      </c>
      <c r="C31" s="7" t="s">
        <v>165</v>
      </c>
      <c r="D31" s="9">
        <v>2027</v>
      </c>
      <c r="E31" s="50" t="s">
        <v>3</v>
      </c>
      <c r="F31" s="9">
        <v>1</v>
      </c>
      <c r="G31" s="7" t="s">
        <v>50</v>
      </c>
      <c r="H31" s="19" t="s">
        <v>49</v>
      </c>
      <c r="I31" s="9">
        <v>100</v>
      </c>
      <c r="J31" s="9">
        <v>10</v>
      </c>
      <c r="K31" s="9">
        <v>110</v>
      </c>
      <c r="L31" s="9">
        <v>15</v>
      </c>
      <c r="M31" s="7" t="s">
        <v>6</v>
      </c>
      <c r="N31" s="11">
        <v>10857</v>
      </c>
      <c r="O31" s="7" t="s">
        <v>7</v>
      </c>
      <c r="P31" s="9">
        <v>10</v>
      </c>
      <c r="Q31" s="9">
        <v>15</v>
      </c>
      <c r="R31" s="9">
        <v>15</v>
      </c>
      <c r="S31" s="9">
        <v>5</v>
      </c>
      <c r="T31" s="9">
        <v>45</v>
      </c>
      <c r="U31" s="9">
        <v>15</v>
      </c>
      <c r="V31" s="9">
        <v>8</v>
      </c>
      <c r="W31" s="9">
        <v>15</v>
      </c>
      <c r="X31" s="9">
        <v>38</v>
      </c>
      <c r="Y31" s="9">
        <v>15</v>
      </c>
      <c r="Z31" s="9">
        <v>15</v>
      </c>
      <c r="AA31" s="9">
        <v>98</v>
      </c>
      <c r="AB31" s="9">
        <v>6.58</v>
      </c>
      <c r="AC31" s="9">
        <v>6.58</v>
      </c>
      <c r="AD31" s="7"/>
      <c r="AE31" s="7"/>
      <c r="AF31" s="127">
        <v>46134</v>
      </c>
      <c r="AG31" s="128" t="s">
        <v>13</v>
      </c>
      <c r="AH31" s="30">
        <f t="shared" si="3"/>
        <v>24</v>
      </c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</row>
    <row r="32" spans="1:63" ht="25.5" customHeight="1" x14ac:dyDescent="0.3">
      <c r="A32" s="7" t="s">
        <v>8</v>
      </c>
      <c r="B32" s="7" t="s">
        <v>9</v>
      </c>
      <c r="C32" s="7" t="s">
        <v>160</v>
      </c>
      <c r="D32" s="9">
        <v>2027</v>
      </c>
      <c r="E32" s="50" t="s">
        <v>3</v>
      </c>
      <c r="F32" s="9">
        <v>1</v>
      </c>
      <c r="G32" s="7" t="s">
        <v>12</v>
      </c>
      <c r="H32" s="19" t="s">
        <v>11</v>
      </c>
      <c r="I32" s="9">
        <v>60</v>
      </c>
      <c r="J32" s="9">
        <v>10</v>
      </c>
      <c r="K32" s="9">
        <v>70</v>
      </c>
      <c r="L32" s="9">
        <v>15</v>
      </c>
      <c r="M32" s="7" t="s">
        <v>6</v>
      </c>
      <c r="N32" s="11">
        <v>8313</v>
      </c>
      <c r="O32" s="7" t="s">
        <v>7</v>
      </c>
      <c r="P32" s="9">
        <v>10</v>
      </c>
      <c r="Q32" s="9">
        <v>15</v>
      </c>
      <c r="R32" s="9">
        <v>15</v>
      </c>
      <c r="S32" s="9">
        <v>5</v>
      </c>
      <c r="T32" s="9">
        <v>45</v>
      </c>
      <c r="U32" s="9">
        <v>15</v>
      </c>
      <c r="V32" s="9">
        <v>8</v>
      </c>
      <c r="W32" s="9">
        <v>15</v>
      </c>
      <c r="X32" s="9">
        <v>38</v>
      </c>
      <c r="Y32" s="9">
        <v>15</v>
      </c>
      <c r="Z32" s="9">
        <v>15</v>
      </c>
      <c r="AA32" s="9">
        <v>98</v>
      </c>
      <c r="AB32" s="9">
        <v>8.14</v>
      </c>
      <c r="AC32" s="9">
        <v>6.58</v>
      </c>
      <c r="AD32" s="7"/>
      <c r="AE32" s="7"/>
      <c r="AF32" s="104">
        <v>46134</v>
      </c>
      <c r="AG32" s="17" t="s">
        <v>13</v>
      </c>
      <c r="AH32" s="30">
        <f t="shared" si="3"/>
        <v>25</v>
      </c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</row>
    <row r="33" spans="1:63" ht="36.75" customHeight="1" x14ac:dyDescent="0.3">
      <c r="A33" s="7" t="s">
        <v>8</v>
      </c>
      <c r="B33" s="7" t="s">
        <v>9</v>
      </c>
      <c r="C33" s="7" t="s">
        <v>194</v>
      </c>
      <c r="D33" s="9">
        <v>2027</v>
      </c>
      <c r="E33" s="50" t="s">
        <v>3</v>
      </c>
      <c r="F33" s="9">
        <v>1</v>
      </c>
      <c r="G33" s="7" t="s">
        <v>196</v>
      </c>
      <c r="H33" s="19" t="s">
        <v>195</v>
      </c>
      <c r="I33" s="9">
        <v>65</v>
      </c>
      <c r="J33" s="9">
        <v>10</v>
      </c>
      <c r="K33" s="9">
        <v>75</v>
      </c>
      <c r="L33" s="9">
        <v>15</v>
      </c>
      <c r="M33" s="7" t="s">
        <v>6</v>
      </c>
      <c r="N33" s="11">
        <v>7402.5</v>
      </c>
      <c r="O33" s="7" t="s">
        <v>7</v>
      </c>
      <c r="P33" s="9">
        <v>10</v>
      </c>
      <c r="Q33" s="9">
        <v>15</v>
      </c>
      <c r="R33" s="9">
        <v>15</v>
      </c>
      <c r="S33" s="9">
        <v>5</v>
      </c>
      <c r="T33" s="9">
        <v>45</v>
      </c>
      <c r="U33" s="9">
        <v>15</v>
      </c>
      <c r="V33" s="9">
        <v>8</v>
      </c>
      <c r="W33" s="9">
        <v>15</v>
      </c>
      <c r="X33" s="9">
        <v>38</v>
      </c>
      <c r="Y33" s="9">
        <v>15</v>
      </c>
      <c r="Z33" s="9">
        <v>15</v>
      </c>
      <c r="AA33" s="9">
        <v>98</v>
      </c>
      <c r="AB33" s="9">
        <v>6.58</v>
      </c>
      <c r="AC33" s="9">
        <v>6.58</v>
      </c>
      <c r="AD33" s="7"/>
      <c r="AE33" s="7"/>
      <c r="AF33" s="104">
        <v>46134</v>
      </c>
      <c r="AG33" s="17" t="s">
        <v>13</v>
      </c>
      <c r="AH33" s="30">
        <f t="shared" si="3"/>
        <v>26</v>
      </c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</row>
    <row r="34" spans="1:63" ht="25.5" customHeight="1" x14ac:dyDescent="0.3">
      <c r="A34" s="7" t="s">
        <v>8</v>
      </c>
      <c r="B34" s="7" t="s">
        <v>9</v>
      </c>
      <c r="C34" s="7" t="s">
        <v>440</v>
      </c>
      <c r="D34" s="9">
        <v>2027</v>
      </c>
      <c r="E34" s="50" t="s">
        <v>3</v>
      </c>
      <c r="F34" s="9">
        <v>1</v>
      </c>
      <c r="G34" s="7" t="s">
        <v>80</v>
      </c>
      <c r="H34" s="19" t="s">
        <v>79</v>
      </c>
      <c r="I34" s="9">
        <v>200</v>
      </c>
      <c r="J34" s="9">
        <v>10</v>
      </c>
      <c r="K34" s="9">
        <v>210</v>
      </c>
      <c r="L34" s="9">
        <v>15</v>
      </c>
      <c r="M34" s="7" t="s">
        <v>6</v>
      </c>
      <c r="N34" s="11">
        <v>25947</v>
      </c>
      <c r="O34" s="7" t="s">
        <v>7</v>
      </c>
      <c r="P34" s="9">
        <v>10</v>
      </c>
      <c r="Q34" s="9">
        <v>15</v>
      </c>
      <c r="R34" s="9">
        <v>15</v>
      </c>
      <c r="S34" s="9">
        <v>5</v>
      </c>
      <c r="T34" s="9">
        <v>45</v>
      </c>
      <c r="U34" s="9">
        <v>15</v>
      </c>
      <c r="V34" s="9">
        <v>8</v>
      </c>
      <c r="W34" s="9">
        <v>15</v>
      </c>
      <c r="X34" s="9">
        <v>38</v>
      </c>
      <c r="Y34" s="9">
        <v>15</v>
      </c>
      <c r="Z34" s="9">
        <v>15</v>
      </c>
      <c r="AA34" s="9">
        <v>98</v>
      </c>
      <c r="AB34" s="9">
        <v>8.32</v>
      </c>
      <c r="AC34" s="9">
        <v>6.58</v>
      </c>
      <c r="AD34" s="9"/>
      <c r="AE34" s="17"/>
      <c r="AF34" s="118">
        <v>46134</v>
      </c>
      <c r="AG34" s="29" t="s">
        <v>13</v>
      </c>
      <c r="AH34" s="30">
        <f t="shared" si="3"/>
        <v>27</v>
      </c>
    </row>
    <row r="35" spans="1:63" ht="36.75" customHeight="1" x14ac:dyDescent="0.3">
      <c r="A35" s="7" t="s">
        <v>92</v>
      </c>
      <c r="B35" s="7" t="s">
        <v>93</v>
      </c>
      <c r="C35" s="7" t="s">
        <v>411</v>
      </c>
      <c r="D35" s="9">
        <v>2027</v>
      </c>
      <c r="E35" s="50" t="s">
        <v>3</v>
      </c>
      <c r="F35" s="9">
        <v>1</v>
      </c>
      <c r="G35" s="7" t="s">
        <v>216</v>
      </c>
      <c r="H35" s="19" t="s">
        <v>215</v>
      </c>
      <c r="I35" s="9">
        <v>100</v>
      </c>
      <c r="J35" s="9">
        <v>10</v>
      </c>
      <c r="K35" s="9">
        <v>110</v>
      </c>
      <c r="L35" s="9">
        <v>15</v>
      </c>
      <c r="M35" s="7" t="s">
        <v>6</v>
      </c>
      <c r="N35" s="11">
        <v>10857</v>
      </c>
      <c r="O35" s="7" t="s">
        <v>19</v>
      </c>
      <c r="P35" s="9">
        <v>10</v>
      </c>
      <c r="Q35" s="9">
        <v>15</v>
      </c>
      <c r="R35" s="9">
        <v>15</v>
      </c>
      <c r="S35" s="9">
        <v>5</v>
      </c>
      <c r="T35" s="9">
        <v>45</v>
      </c>
      <c r="U35" s="9">
        <v>15</v>
      </c>
      <c r="V35" s="9">
        <v>8</v>
      </c>
      <c r="W35" s="9">
        <v>15</v>
      </c>
      <c r="X35" s="9">
        <v>38</v>
      </c>
      <c r="Y35" s="9">
        <v>15</v>
      </c>
      <c r="Z35" s="9">
        <v>15</v>
      </c>
      <c r="AA35" s="9">
        <v>98</v>
      </c>
      <c r="AB35" s="9">
        <v>6.58</v>
      </c>
      <c r="AC35" s="9">
        <v>6.58</v>
      </c>
      <c r="AD35" s="9"/>
      <c r="AE35" s="9"/>
      <c r="AF35" s="125">
        <v>46134</v>
      </c>
      <c r="AG35" s="126" t="s">
        <v>97</v>
      </c>
      <c r="AH35" s="30">
        <f t="shared" si="3"/>
        <v>28</v>
      </c>
    </row>
    <row r="36" spans="1:63" ht="25.5" customHeight="1" x14ac:dyDescent="0.3">
      <c r="A36" s="7" t="s">
        <v>92</v>
      </c>
      <c r="B36" s="7" t="s">
        <v>93</v>
      </c>
      <c r="C36" s="7" t="s">
        <v>441</v>
      </c>
      <c r="D36" s="9">
        <v>2027</v>
      </c>
      <c r="E36" s="50" t="s">
        <v>3</v>
      </c>
      <c r="F36" s="9">
        <v>1</v>
      </c>
      <c r="G36" s="7" t="s">
        <v>251</v>
      </c>
      <c r="H36" s="19" t="s">
        <v>250</v>
      </c>
      <c r="I36" s="9">
        <v>100</v>
      </c>
      <c r="J36" s="9">
        <v>10</v>
      </c>
      <c r="K36" s="9">
        <v>110</v>
      </c>
      <c r="L36" s="9">
        <v>15</v>
      </c>
      <c r="M36" s="7" t="s">
        <v>6</v>
      </c>
      <c r="N36" s="11">
        <v>10857</v>
      </c>
      <c r="O36" s="7" t="s">
        <v>19</v>
      </c>
      <c r="P36" s="9">
        <v>10</v>
      </c>
      <c r="Q36" s="9">
        <v>15</v>
      </c>
      <c r="R36" s="9">
        <v>15</v>
      </c>
      <c r="S36" s="9">
        <v>5</v>
      </c>
      <c r="T36" s="9">
        <v>45</v>
      </c>
      <c r="U36" s="9">
        <v>15</v>
      </c>
      <c r="V36" s="9">
        <v>8</v>
      </c>
      <c r="W36" s="9">
        <v>15</v>
      </c>
      <c r="X36" s="9">
        <v>38</v>
      </c>
      <c r="Y36" s="9">
        <v>15</v>
      </c>
      <c r="Z36" s="9">
        <v>15</v>
      </c>
      <c r="AA36" s="9">
        <v>98</v>
      </c>
      <c r="AB36" s="9">
        <v>6.58</v>
      </c>
      <c r="AC36" s="9">
        <v>6.58</v>
      </c>
      <c r="AD36" s="9"/>
      <c r="AE36" s="17"/>
      <c r="AF36" s="118">
        <v>46134</v>
      </c>
      <c r="AG36" s="29" t="s">
        <v>97</v>
      </c>
      <c r="AH36" s="30">
        <f t="shared" si="3"/>
        <v>29</v>
      </c>
    </row>
    <row r="37" spans="1:63" ht="25.5" customHeight="1" x14ac:dyDescent="0.3">
      <c r="A37" s="7" t="s">
        <v>92</v>
      </c>
      <c r="B37" s="7" t="s">
        <v>93</v>
      </c>
      <c r="C37" s="7" t="s">
        <v>382</v>
      </c>
      <c r="D37" s="9">
        <v>2027</v>
      </c>
      <c r="E37" s="50" t="s">
        <v>3</v>
      </c>
      <c r="F37" s="9">
        <v>2</v>
      </c>
      <c r="G37" s="7" t="s">
        <v>384</v>
      </c>
      <c r="H37" s="19" t="s">
        <v>383</v>
      </c>
      <c r="I37" s="9">
        <v>60</v>
      </c>
      <c r="J37" s="9">
        <v>10</v>
      </c>
      <c r="K37" s="9">
        <v>70</v>
      </c>
      <c r="L37" s="9">
        <v>15</v>
      </c>
      <c r="M37" s="7" t="s">
        <v>6</v>
      </c>
      <c r="N37" s="11">
        <v>6909</v>
      </c>
      <c r="O37" s="7" t="s">
        <v>19</v>
      </c>
      <c r="P37" s="9">
        <v>10</v>
      </c>
      <c r="Q37" s="9">
        <v>15</v>
      </c>
      <c r="R37" s="9">
        <v>15</v>
      </c>
      <c r="S37" s="9">
        <v>5</v>
      </c>
      <c r="T37" s="9">
        <v>45</v>
      </c>
      <c r="U37" s="9">
        <v>15</v>
      </c>
      <c r="V37" s="9">
        <v>8</v>
      </c>
      <c r="W37" s="9">
        <v>15</v>
      </c>
      <c r="X37" s="9">
        <v>38</v>
      </c>
      <c r="Y37" s="9">
        <v>15</v>
      </c>
      <c r="Z37" s="9">
        <v>15</v>
      </c>
      <c r="AA37" s="9">
        <v>98</v>
      </c>
      <c r="AB37" s="9">
        <v>6.58</v>
      </c>
      <c r="AC37" s="9">
        <v>6.58</v>
      </c>
      <c r="AD37" s="9"/>
      <c r="AE37" s="17"/>
      <c r="AF37" s="118">
        <v>46134</v>
      </c>
      <c r="AG37" s="29" t="s">
        <v>97</v>
      </c>
      <c r="AH37" s="30">
        <f t="shared" si="3"/>
        <v>30</v>
      </c>
    </row>
    <row r="38" spans="1:63" ht="25.5" customHeight="1" x14ac:dyDescent="0.3">
      <c r="A38" s="7" t="s">
        <v>87</v>
      </c>
      <c r="B38" s="7" t="s">
        <v>88</v>
      </c>
      <c r="C38" s="7" t="s">
        <v>451</v>
      </c>
      <c r="D38" s="9">
        <v>2027</v>
      </c>
      <c r="E38" s="50" t="s">
        <v>3</v>
      </c>
      <c r="F38" s="9">
        <v>3</v>
      </c>
      <c r="G38" s="7" t="s">
        <v>91</v>
      </c>
      <c r="H38" s="19" t="s">
        <v>90</v>
      </c>
      <c r="I38" s="9">
        <v>230</v>
      </c>
      <c r="J38" s="9">
        <v>10</v>
      </c>
      <c r="K38" s="9">
        <v>240</v>
      </c>
      <c r="L38" s="9">
        <v>15</v>
      </c>
      <c r="M38" s="7" t="s">
        <v>6</v>
      </c>
      <c r="N38" s="11">
        <v>29691</v>
      </c>
      <c r="O38" s="7" t="s">
        <v>19</v>
      </c>
      <c r="P38" s="9">
        <v>10</v>
      </c>
      <c r="Q38" s="9">
        <v>15</v>
      </c>
      <c r="R38" s="9">
        <v>15</v>
      </c>
      <c r="S38" s="9">
        <v>2</v>
      </c>
      <c r="T38" s="9">
        <v>42</v>
      </c>
      <c r="U38" s="9">
        <v>15</v>
      </c>
      <c r="V38" s="9">
        <v>8</v>
      </c>
      <c r="W38" s="9">
        <v>15</v>
      </c>
      <c r="X38" s="9">
        <v>38</v>
      </c>
      <c r="Y38" s="9">
        <v>15</v>
      </c>
      <c r="Z38" s="9">
        <v>15</v>
      </c>
      <c r="AA38" s="9">
        <v>95</v>
      </c>
      <c r="AB38" s="9">
        <v>8.32</v>
      </c>
      <c r="AC38" s="9">
        <v>6.58</v>
      </c>
      <c r="AD38" s="9"/>
      <c r="AE38" s="9"/>
      <c r="AF38" s="127">
        <v>46133</v>
      </c>
      <c r="AG38" s="132">
        <v>0.68333333333333324</v>
      </c>
      <c r="AH38" s="30">
        <f t="shared" si="3"/>
        <v>31</v>
      </c>
    </row>
    <row r="39" spans="1:63" ht="25.5" customHeight="1" x14ac:dyDescent="0.3">
      <c r="A39" s="7" t="s">
        <v>87</v>
      </c>
      <c r="B39" s="7" t="s">
        <v>88</v>
      </c>
      <c r="C39" s="7" t="s">
        <v>450</v>
      </c>
      <c r="D39" s="9">
        <v>2027</v>
      </c>
      <c r="E39" s="50" t="s">
        <v>3</v>
      </c>
      <c r="F39" s="9">
        <v>1</v>
      </c>
      <c r="G39" s="7" t="s">
        <v>64</v>
      </c>
      <c r="H39" s="19" t="s">
        <v>63</v>
      </c>
      <c r="I39" s="9">
        <v>150</v>
      </c>
      <c r="J39" s="9">
        <v>10</v>
      </c>
      <c r="K39" s="9">
        <v>160</v>
      </c>
      <c r="L39" s="9">
        <v>15</v>
      </c>
      <c r="M39" s="7" t="s">
        <v>6</v>
      </c>
      <c r="N39" s="11">
        <v>15792</v>
      </c>
      <c r="O39" s="7" t="s">
        <v>19</v>
      </c>
      <c r="P39" s="9">
        <v>10</v>
      </c>
      <c r="Q39" s="9">
        <v>15</v>
      </c>
      <c r="R39" s="9">
        <v>15</v>
      </c>
      <c r="S39" s="9">
        <v>2</v>
      </c>
      <c r="T39" s="9">
        <v>42</v>
      </c>
      <c r="U39" s="9">
        <v>15</v>
      </c>
      <c r="V39" s="9">
        <v>8</v>
      </c>
      <c r="W39" s="9">
        <v>15</v>
      </c>
      <c r="X39" s="9">
        <v>38</v>
      </c>
      <c r="Y39" s="9">
        <v>15</v>
      </c>
      <c r="Z39" s="9">
        <v>15</v>
      </c>
      <c r="AA39" s="9">
        <v>95</v>
      </c>
      <c r="AB39" s="9">
        <v>6.58</v>
      </c>
      <c r="AC39" s="9">
        <v>6.58</v>
      </c>
      <c r="AD39" s="9"/>
      <c r="AE39" s="9"/>
      <c r="AF39" s="104">
        <v>46133</v>
      </c>
      <c r="AG39" s="129">
        <v>0.68333333333333324</v>
      </c>
      <c r="AH39" s="30">
        <f t="shared" si="3"/>
        <v>32</v>
      </c>
    </row>
    <row r="40" spans="1:63" ht="25.5" customHeight="1" x14ac:dyDescent="0.3">
      <c r="A40" s="7" t="s">
        <v>87</v>
      </c>
      <c r="B40" s="7" t="s">
        <v>88</v>
      </c>
      <c r="C40" s="7" t="s">
        <v>452</v>
      </c>
      <c r="D40" s="9">
        <v>2027</v>
      </c>
      <c r="E40" s="50" t="s">
        <v>3</v>
      </c>
      <c r="F40" s="9">
        <v>2</v>
      </c>
      <c r="G40" s="7" t="s">
        <v>209</v>
      </c>
      <c r="H40" s="19" t="s">
        <v>208</v>
      </c>
      <c r="I40" s="9">
        <v>60</v>
      </c>
      <c r="J40" s="9">
        <v>10</v>
      </c>
      <c r="K40" s="9">
        <v>70</v>
      </c>
      <c r="L40" s="9">
        <v>15</v>
      </c>
      <c r="M40" s="7" t="s">
        <v>6</v>
      </c>
      <c r="N40" s="11">
        <v>7638</v>
      </c>
      <c r="O40" s="7" t="s">
        <v>19</v>
      </c>
      <c r="P40" s="9">
        <v>10</v>
      </c>
      <c r="Q40" s="9">
        <v>15</v>
      </c>
      <c r="R40" s="9">
        <v>15</v>
      </c>
      <c r="S40" s="9">
        <v>2</v>
      </c>
      <c r="T40" s="9">
        <v>42</v>
      </c>
      <c r="U40" s="9">
        <v>15</v>
      </c>
      <c r="V40" s="9">
        <v>8</v>
      </c>
      <c r="W40" s="9">
        <v>15</v>
      </c>
      <c r="X40" s="9">
        <v>38</v>
      </c>
      <c r="Y40" s="9">
        <v>15</v>
      </c>
      <c r="Z40" s="9">
        <v>15</v>
      </c>
      <c r="AA40" s="9">
        <v>95</v>
      </c>
      <c r="AB40" s="9">
        <v>7.39</v>
      </c>
      <c r="AC40" s="9">
        <v>6.58</v>
      </c>
      <c r="AD40" s="9"/>
      <c r="AE40" s="9"/>
      <c r="AF40" s="125">
        <v>46133</v>
      </c>
      <c r="AG40" s="133">
        <v>0.68333333333333324</v>
      </c>
      <c r="AH40" s="30">
        <f t="shared" si="3"/>
        <v>33</v>
      </c>
    </row>
    <row r="41" spans="1:63" ht="25.5" customHeight="1" x14ac:dyDescent="0.3">
      <c r="A41" s="7" t="s">
        <v>87</v>
      </c>
      <c r="B41" s="7" t="s">
        <v>88</v>
      </c>
      <c r="C41" s="7" t="s">
        <v>449</v>
      </c>
      <c r="D41" s="9">
        <v>2027</v>
      </c>
      <c r="E41" s="50" t="s">
        <v>3</v>
      </c>
      <c r="F41" s="9">
        <v>1</v>
      </c>
      <c r="G41" s="7" t="s">
        <v>5</v>
      </c>
      <c r="H41" s="19" t="s">
        <v>4</v>
      </c>
      <c r="I41" s="9">
        <v>125</v>
      </c>
      <c r="J41" s="9">
        <v>10</v>
      </c>
      <c r="K41" s="9">
        <v>135</v>
      </c>
      <c r="L41" s="9">
        <v>15</v>
      </c>
      <c r="M41" s="7" t="s">
        <v>6</v>
      </c>
      <c r="N41" s="11">
        <v>14843.25</v>
      </c>
      <c r="O41" s="7" t="s">
        <v>19</v>
      </c>
      <c r="P41" s="9">
        <v>10</v>
      </c>
      <c r="Q41" s="9">
        <v>15</v>
      </c>
      <c r="R41" s="9">
        <v>15</v>
      </c>
      <c r="S41" s="9">
        <v>2</v>
      </c>
      <c r="T41" s="9">
        <v>42</v>
      </c>
      <c r="U41" s="9">
        <v>15</v>
      </c>
      <c r="V41" s="9">
        <v>8</v>
      </c>
      <c r="W41" s="9">
        <v>15</v>
      </c>
      <c r="X41" s="9">
        <v>38</v>
      </c>
      <c r="Y41" s="9">
        <v>15</v>
      </c>
      <c r="Z41" s="9">
        <v>15</v>
      </c>
      <c r="AA41" s="9">
        <v>95</v>
      </c>
      <c r="AB41" s="9">
        <v>7.39</v>
      </c>
      <c r="AC41" s="9">
        <v>6.58</v>
      </c>
      <c r="AD41" s="9"/>
      <c r="AE41" s="17"/>
      <c r="AF41" s="118">
        <v>46133</v>
      </c>
      <c r="AG41" s="119">
        <v>0.68333333333333324</v>
      </c>
      <c r="AH41" s="30">
        <f t="shared" si="3"/>
        <v>34</v>
      </c>
    </row>
    <row r="42" spans="1:63" ht="25.5" customHeight="1" x14ac:dyDescent="0.3">
      <c r="A42" s="7" t="s">
        <v>276</v>
      </c>
      <c r="B42" s="7" t="s">
        <v>277</v>
      </c>
      <c r="C42" s="7" t="s">
        <v>454</v>
      </c>
      <c r="D42" s="9">
        <v>2027</v>
      </c>
      <c r="E42" s="50" t="s">
        <v>3</v>
      </c>
      <c r="F42" s="9">
        <v>2</v>
      </c>
      <c r="G42" s="7" t="s">
        <v>456</v>
      </c>
      <c r="H42" s="19" t="s">
        <v>455</v>
      </c>
      <c r="I42" s="9">
        <v>605</v>
      </c>
      <c r="J42" s="9">
        <v>10</v>
      </c>
      <c r="K42" s="9">
        <v>615</v>
      </c>
      <c r="L42" s="9">
        <v>15</v>
      </c>
      <c r="M42" s="7" t="s">
        <v>6</v>
      </c>
      <c r="N42" s="11">
        <v>76491</v>
      </c>
      <c r="O42" s="7" t="s">
        <v>19</v>
      </c>
      <c r="P42" s="9">
        <v>10</v>
      </c>
      <c r="Q42" s="9">
        <v>15</v>
      </c>
      <c r="R42" s="9">
        <v>10</v>
      </c>
      <c r="S42" s="9">
        <v>5</v>
      </c>
      <c r="T42" s="9">
        <v>40</v>
      </c>
      <c r="U42" s="9">
        <v>15</v>
      </c>
      <c r="V42" s="9">
        <v>8</v>
      </c>
      <c r="W42" s="9">
        <v>15</v>
      </c>
      <c r="X42" s="9">
        <v>38</v>
      </c>
      <c r="Y42" s="9">
        <v>15</v>
      </c>
      <c r="Z42" s="9">
        <v>15</v>
      </c>
      <c r="AA42" s="9">
        <v>93</v>
      </c>
      <c r="AB42" s="9">
        <v>8.32</v>
      </c>
      <c r="AC42" s="9">
        <v>6.58</v>
      </c>
      <c r="AD42" s="9"/>
      <c r="AE42" s="17"/>
      <c r="AF42" s="118">
        <v>46133</v>
      </c>
      <c r="AG42" s="29" t="s">
        <v>279</v>
      </c>
      <c r="AH42" s="30">
        <f t="shared" si="3"/>
        <v>35</v>
      </c>
    </row>
    <row r="43" spans="1:63" ht="25.5" customHeight="1" x14ac:dyDescent="0.3">
      <c r="A43" s="7" t="s">
        <v>276</v>
      </c>
      <c r="B43" s="7" t="s">
        <v>277</v>
      </c>
      <c r="C43" s="7" t="s">
        <v>453</v>
      </c>
      <c r="D43" s="9">
        <v>2027</v>
      </c>
      <c r="E43" s="50" t="s">
        <v>3</v>
      </c>
      <c r="F43" s="9">
        <v>2</v>
      </c>
      <c r="G43" s="7" t="s">
        <v>44</v>
      </c>
      <c r="H43" s="19" t="s">
        <v>43</v>
      </c>
      <c r="I43" s="9">
        <v>120</v>
      </c>
      <c r="J43" s="9">
        <v>10</v>
      </c>
      <c r="K43" s="9">
        <v>130</v>
      </c>
      <c r="L43" s="9">
        <v>15</v>
      </c>
      <c r="M43" s="7" t="s">
        <v>6</v>
      </c>
      <c r="N43" s="11">
        <v>14289</v>
      </c>
      <c r="O43" s="7" t="s">
        <v>19</v>
      </c>
      <c r="P43" s="9">
        <v>10</v>
      </c>
      <c r="Q43" s="9">
        <v>15</v>
      </c>
      <c r="R43" s="9">
        <v>10</v>
      </c>
      <c r="S43" s="9">
        <v>5</v>
      </c>
      <c r="T43" s="9">
        <v>40</v>
      </c>
      <c r="U43" s="9">
        <v>15</v>
      </c>
      <c r="V43" s="9">
        <v>8</v>
      </c>
      <c r="W43" s="9">
        <v>15</v>
      </c>
      <c r="X43" s="9">
        <v>38</v>
      </c>
      <c r="Y43" s="9">
        <v>15</v>
      </c>
      <c r="Z43" s="9">
        <v>15</v>
      </c>
      <c r="AA43" s="9">
        <v>93</v>
      </c>
      <c r="AB43" s="9">
        <v>7.39</v>
      </c>
      <c r="AC43" s="9">
        <v>6.58</v>
      </c>
      <c r="AD43" s="9"/>
      <c r="AE43" s="17"/>
      <c r="AF43" s="118">
        <v>46133</v>
      </c>
      <c r="AG43" s="29" t="s">
        <v>279</v>
      </c>
      <c r="AH43" s="30">
        <f t="shared" si="3"/>
        <v>36</v>
      </c>
    </row>
    <row r="44" spans="1:63" ht="25.5" customHeight="1" x14ac:dyDescent="0.3">
      <c r="A44" s="7" t="s">
        <v>87</v>
      </c>
      <c r="B44" s="7" t="s">
        <v>88</v>
      </c>
      <c r="C44" s="7" t="s">
        <v>462</v>
      </c>
      <c r="D44" s="9">
        <v>2027</v>
      </c>
      <c r="E44" s="50" t="s">
        <v>3</v>
      </c>
      <c r="F44" s="9">
        <v>2</v>
      </c>
      <c r="G44" s="7" t="s">
        <v>464</v>
      </c>
      <c r="H44" s="19" t="s">
        <v>463</v>
      </c>
      <c r="I44" s="9">
        <v>60</v>
      </c>
      <c r="J44" s="9">
        <v>10</v>
      </c>
      <c r="K44" s="9">
        <v>70</v>
      </c>
      <c r="L44" s="9">
        <v>15</v>
      </c>
      <c r="M44" s="7" t="s">
        <v>6</v>
      </c>
      <c r="N44" s="11">
        <v>7737</v>
      </c>
      <c r="O44" s="7" t="s">
        <v>19</v>
      </c>
      <c r="P44" s="9">
        <v>10</v>
      </c>
      <c r="Q44" s="9">
        <v>15</v>
      </c>
      <c r="R44" s="9">
        <v>15</v>
      </c>
      <c r="S44" s="9">
        <v>2</v>
      </c>
      <c r="T44" s="9">
        <v>42</v>
      </c>
      <c r="U44" s="9">
        <v>15</v>
      </c>
      <c r="V44" s="9">
        <v>8</v>
      </c>
      <c r="W44" s="9">
        <v>12</v>
      </c>
      <c r="X44" s="9">
        <v>35</v>
      </c>
      <c r="Y44" s="9">
        <v>15</v>
      </c>
      <c r="Z44" s="9">
        <v>15</v>
      </c>
      <c r="AA44" s="9">
        <v>92</v>
      </c>
      <c r="AB44" s="9">
        <v>7.5</v>
      </c>
      <c r="AC44" s="9">
        <v>6.58</v>
      </c>
      <c r="AD44" s="9"/>
      <c r="AE44" s="17"/>
      <c r="AF44" s="118">
        <v>46133</v>
      </c>
      <c r="AG44" s="119">
        <v>0.68333333333333324</v>
      </c>
      <c r="AH44" s="30">
        <f>AH43+1</f>
        <v>37</v>
      </c>
    </row>
    <row r="45" spans="1:63" ht="25.5" customHeight="1" x14ac:dyDescent="0.3">
      <c r="A45" s="7" t="s">
        <v>87</v>
      </c>
      <c r="B45" s="7" t="s">
        <v>88</v>
      </c>
      <c r="C45" s="7" t="s">
        <v>461</v>
      </c>
      <c r="D45" s="9">
        <v>2027</v>
      </c>
      <c r="E45" s="50" t="s">
        <v>3</v>
      </c>
      <c r="F45" s="9">
        <v>1</v>
      </c>
      <c r="G45" s="7" t="s">
        <v>103</v>
      </c>
      <c r="H45" s="19" t="s">
        <v>102</v>
      </c>
      <c r="I45" s="9">
        <v>60</v>
      </c>
      <c r="J45" s="9">
        <v>10</v>
      </c>
      <c r="K45" s="9">
        <v>70</v>
      </c>
      <c r="L45" s="9">
        <v>15</v>
      </c>
      <c r="M45" s="7" t="s">
        <v>6</v>
      </c>
      <c r="N45" s="11">
        <v>7638</v>
      </c>
      <c r="O45" s="7" t="s">
        <v>19</v>
      </c>
      <c r="P45" s="9">
        <v>10</v>
      </c>
      <c r="Q45" s="9">
        <v>15</v>
      </c>
      <c r="R45" s="9">
        <v>15</v>
      </c>
      <c r="S45" s="9">
        <v>2</v>
      </c>
      <c r="T45" s="9">
        <v>42</v>
      </c>
      <c r="U45" s="9">
        <v>15</v>
      </c>
      <c r="V45" s="9">
        <v>8</v>
      </c>
      <c r="W45" s="9">
        <v>12</v>
      </c>
      <c r="X45" s="9">
        <v>35</v>
      </c>
      <c r="Y45" s="9">
        <v>15</v>
      </c>
      <c r="Z45" s="9">
        <v>15</v>
      </c>
      <c r="AA45" s="9">
        <v>92</v>
      </c>
      <c r="AB45" s="9">
        <v>7.39</v>
      </c>
      <c r="AC45" s="9">
        <v>6.58</v>
      </c>
      <c r="AD45" s="9"/>
      <c r="AE45" s="17"/>
      <c r="AF45" s="118">
        <v>46133</v>
      </c>
      <c r="AG45" s="119">
        <v>0.68333333333333324</v>
      </c>
      <c r="AH45" s="30">
        <f>AH44+1</f>
        <v>38</v>
      </c>
    </row>
    <row r="46" spans="1:63" ht="25.5" customHeight="1" x14ac:dyDescent="0.3">
      <c r="A46" s="7" t="s">
        <v>87</v>
      </c>
      <c r="B46" s="7" t="s">
        <v>88</v>
      </c>
      <c r="C46" s="7" t="s">
        <v>465</v>
      </c>
      <c r="D46" s="9">
        <v>2027</v>
      </c>
      <c r="E46" s="50" t="s">
        <v>3</v>
      </c>
      <c r="F46" s="9">
        <v>2</v>
      </c>
      <c r="G46" s="7" t="s">
        <v>467</v>
      </c>
      <c r="H46" s="19" t="s">
        <v>466</v>
      </c>
      <c r="I46" s="9">
        <v>60</v>
      </c>
      <c r="J46" s="9">
        <v>10</v>
      </c>
      <c r="K46" s="9">
        <v>70</v>
      </c>
      <c r="L46" s="9">
        <v>15</v>
      </c>
      <c r="M46" s="7" t="s">
        <v>6</v>
      </c>
      <c r="N46" s="11">
        <v>7638</v>
      </c>
      <c r="O46" s="7" t="s">
        <v>19</v>
      </c>
      <c r="P46" s="9">
        <v>10</v>
      </c>
      <c r="Q46" s="9">
        <v>15</v>
      </c>
      <c r="R46" s="9">
        <v>15</v>
      </c>
      <c r="S46" s="9">
        <v>2</v>
      </c>
      <c r="T46" s="9">
        <v>42</v>
      </c>
      <c r="U46" s="9">
        <v>15</v>
      </c>
      <c r="V46" s="9">
        <v>8</v>
      </c>
      <c r="W46" s="9">
        <v>12</v>
      </c>
      <c r="X46" s="9">
        <v>35</v>
      </c>
      <c r="Y46" s="9">
        <v>15</v>
      </c>
      <c r="Z46" s="9">
        <v>15</v>
      </c>
      <c r="AA46" s="9">
        <v>92</v>
      </c>
      <c r="AB46" s="9">
        <v>7.39</v>
      </c>
      <c r="AC46" s="9">
        <v>6.58</v>
      </c>
      <c r="AD46" s="9"/>
      <c r="AE46" s="9"/>
      <c r="AF46" s="127">
        <v>46133</v>
      </c>
      <c r="AG46" s="132">
        <v>0.68333333333333324</v>
      </c>
      <c r="AH46" s="30">
        <f>AH45+1</f>
        <v>39</v>
      </c>
    </row>
    <row r="47" spans="1:63" ht="32.25" customHeight="1" x14ac:dyDescent="0.3">
      <c r="A47" s="7" t="s">
        <v>92</v>
      </c>
      <c r="B47" s="7" t="s">
        <v>93</v>
      </c>
      <c r="C47" s="7" t="s">
        <v>457</v>
      </c>
      <c r="D47" s="9">
        <v>2027</v>
      </c>
      <c r="E47" s="50" t="s">
        <v>3</v>
      </c>
      <c r="F47" s="9">
        <v>1</v>
      </c>
      <c r="G47" s="7" t="s">
        <v>459</v>
      </c>
      <c r="H47" s="19" t="s">
        <v>458</v>
      </c>
      <c r="I47" s="9">
        <v>180</v>
      </c>
      <c r="J47" s="9">
        <v>10</v>
      </c>
      <c r="K47" s="9">
        <v>190</v>
      </c>
      <c r="L47" s="9">
        <v>15</v>
      </c>
      <c r="M47" s="7" t="s">
        <v>6</v>
      </c>
      <c r="N47" s="11">
        <v>18753</v>
      </c>
      <c r="O47" s="7" t="s">
        <v>19</v>
      </c>
      <c r="P47" s="9">
        <v>10</v>
      </c>
      <c r="Q47" s="9">
        <v>15</v>
      </c>
      <c r="R47" s="9">
        <v>15</v>
      </c>
      <c r="S47" s="9">
        <v>5</v>
      </c>
      <c r="T47" s="9">
        <v>45</v>
      </c>
      <c r="U47" s="9">
        <v>12</v>
      </c>
      <c r="V47" s="9">
        <v>8</v>
      </c>
      <c r="W47" s="9">
        <v>12</v>
      </c>
      <c r="X47" s="9">
        <v>32</v>
      </c>
      <c r="Y47" s="9">
        <v>15</v>
      </c>
      <c r="Z47" s="9">
        <v>15</v>
      </c>
      <c r="AA47" s="9">
        <v>92</v>
      </c>
      <c r="AB47" s="9">
        <v>6.58</v>
      </c>
      <c r="AC47" s="9">
        <v>6.58</v>
      </c>
      <c r="AD47" s="9"/>
      <c r="AE47" s="9"/>
      <c r="AF47" s="104">
        <v>46134</v>
      </c>
      <c r="AG47" s="17" t="s">
        <v>97</v>
      </c>
      <c r="AH47" s="30">
        <f t="shared" si="2"/>
        <v>40</v>
      </c>
    </row>
    <row r="48" spans="1:63" ht="32.25" customHeight="1" x14ac:dyDescent="0.3">
      <c r="A48" s="7" t="s">
        <v>92</v>
      </c>
      <c r="B48" s="7" t="s">
        <v>93</v>
      </c>
      <c r="C48" s="7" t="s">
        <v>460</v>
      </c>
      <c r="D48" s="9">
        <v>2027</v>
      </c>
      <c r="E48" s="50" t="s">
        <v>3</v>
      </c>
      <c r="F48" s="9">
        <v>2</v>
      </c>
      <c r="G48" s="7" t="s">
        <v>96</v>
      </c>
      <c r="H48" s="19" t="s">
        <v>95</v>
      </c>
      <c r="I48" s="9">
        <v>100</v>
      </c>
      <c r="J48" s="9">
        <v>10</v>
      </c>
      <c r="K48" s="9">
        <v>110</v>
      </c>
      <c r="L48" s="9">
        <v>15</v>
      </c>
      <c r="M48" s="7" t="s">
        <v>6</v>
      </c>
      <c r="N48" s="11">
        <v>11967</v>
      </c>
      <c r="O48" s="7" t="s">
        <v>19</v>
      </c>
      <c r="P48" s="9">
        <v>10</v>
      </c>
      <c r="Q48" s="9">
        <v>15</v>
      </c>
      <c r="R48" s="9">
        <v>15</v>
      </c>
      <c r="S48" s="9">
        <v>5</v>
      </c>
      <c r="T48" s="9">
        <v>45</v>
      </c>
      <c r="U48" s="9">
        <v>12</v>
      </c>
      <c r="V48" s="9">
        <v>8</v>
      </c>
      <c r="W48" s="9">
        <v>12</v>
      </c>
      <c r="X48" s="9">
        <v>32</v>
      </c>
      <c r="Y48" s="9">
        <v>15</v>
      </c>
      <c r="Z48" s="9">
        <v>15</v>
      </c>
      <c r="AA48" s="9">
        <v>92</v>
      </c>
      <c r="AB48" s="9">
        <v>7.32</v>
      </c>
      <c r="AC48" s="9">
        <v>6.58</v>
      </c>
      <c r="AD48" s="9"/>
      <c r="AE48" s="9"/>
      <c r="AF48" s="104">
        <v>46134</v>
      </c>
      <c r="AG48" s="17" t="s">
        <v>97</v>
      </c>
      <c r="AH48" s="30">
        <f t="shared" si="2"/>
        <v>41</v>
      </c>
    </row>
    <row r="49" spans="1:34" ht="30" customHeight="1" x14ac:dyDescent="0.3">
      <c r="A49" s="7" t="s">
        <v>14</v>
      </c>
      <c r="B49" s="7" t="s">
        <v>15</v>
      </c>
      <c r="C49" s="7" t="s">
        <v>480</v>
      </c>
      <c r="D49" s="9">
        <v>2027</v>
      </c>
      <c r="E49" s="50" t="s">
        <v>3</v>
      </c>
      <c r="F49" s="9">
        <v>1</v>
      </c>
      <c r="G49" s="7" t="s">
        <v>377</v>
      </c>
      <c r="H49" s="19" t="s">
        <v>376</v>
      </c>
      <c r="I49" s="9">
        <v>280</v>
      </c>
      <c r="J49" s="9">
        <v>10</v>
      </c>
      <c r="K49" s="9">
        <v>290</v>
      </c>
      <c r="L49" s="9">
        <v>15</v>
      </c>
      <c r="M49" s="7" t="s">
        <v>6</v>
      </c>
      <c r="N49" s="11">
        <v>42207</v>
      </c>
      <c r="O49" s="7" t="s">
        <v>19</v>
      </c>
      <c r="P49" s="9">
        <v>10</v>
      </c>
      <c r="Q49" s="9">
        <v>15</v>
      </c>
      <c r="R49" s="9">
        <v>15</v>
      </c>
      <c r="S49" s="9">
        <v>5</v>
      </c>
      <c r="T49" s="9">
        <v>45</v>
      </c>
      <c r="U49" s="9">
        <v>10</v>
      </c>
      <c r="V49" s="9">
        <v>8</v>
      </c>
      <c r="W49" s="9">
        <v>12</v>
      </c>
      <c r="X49" s="9">
        <v>30</v>
      </c>
      <c r="Y49" s="9">
        <v>15</v>
      </c>
      <c r="Z49" s="9">
        <v>15</v>
      </c>
      <c r="AA49" s="9">
        <v>90</v>
      </c>
      <c r="AB49" s="9">
        <v>0</v>
      </c>
      <c r="AC49" s="9">
        <v>6.58</v>
      </c>
      <c r="AD49" s="9"/>
      <c r="AE49" s="9"/>
      <c r="AF49" s="104">
        <v>46120</v>
      </c>
      <c r="AG49" s="17" t="s">
        <v>20</v>
      </c>
      <c r="AH49" s="30">
        <f t="shared" ref="AH49:AH55" si="4">AH48+1</f>
        <v>42</v>
      </c>
    </row>
    <row r="50" spans="1:34" ht="30" customHeight="1" x14ac:dyDescent="0.3">
      <c r="A50" s="7" t="s">
        <v>14</v>
      </c>
      <c r="B50" s="7" t="s">
        <v>15</v>
      </c>
      <c r="C50" s="7" t="s">
        <v>476</v>
      </c>
      <c r="D50" s="9">
        <v>2027</v>
      </c>
      <c r="E50" s="50" t="s">
        <v>3</v>
      </c>
      <c r="F50" s="9">
        <v>1</v>
      </c>
      <c r="G50" s="7" t="s">
        <v>478</v>
      </c>
      <c r="H50" s="19" t="s">
        <v>477</v>
      </c>
      <c r="I50" s="9">
        <v>170</v>
      </c>
      <c r="J50" s="9">
        <v>10</v>
      </c>
      <c r="K50" s="9">
        <v>180</v>
      </c>
      <c r="L50" s="9">
        <v>15</v>
      </c>
      <c r="M50" s="7" t="s">
        <v>6</v>
      </c>
      <c r="N50" s="11">
        <v>25674</v>
      </c>
      <c r="O50" s="7" t="s">
        <v>19</v>
      </c>
      <c r="P50" s="9">
        <v>10</v>
      </c>
      <c r="Q50" s="9">
        <v>15</v>
      </c>
      <c r="R50" s="9">
        <v>15</v>
      </c>
      <c r="S50" s="9">
        <v>5</v>
      </c>
      <c r="T50" s="9">
        <v>45</v>
      </c>
      <c r="U50" s="9">
        <v>10</v>
      </c>
      <c r="V50" s="9">
        <v>8</v>
      </c>
      <c r="W50" s="9">
        <v>12</v>
      </c>
      <c r="X50" s="9">
        <v>30</v>
      </c>
      <c r="Y50" s="9">
        <v>15</v>
      </c>
      <c r="Z50" s="9">
        <v>15</v>
      </c>
      <c r="AA50" s="9">
        <v>90</v>
      </c>
      <c r="AB50" s="9">
        <v>0</v>
      </c>
      <c r="AC50" s="9">
        <v>6.58</v>
      </c>
      <c r="AD50" s="9"/>
      <c r="AE50" s="9"/>
      <c r="AF50" s="104">
        <v>46120</v>
      </c>
      <c r="AG50" s="17" t="s">
        <v>20</v>
      </c>
      <c r="AH50" s="30">
        <f t="shared" si="4"/>
        <v>43</v>
      </c>
    </row>
    <row r="51" spans="1:34" ht="25.5" customHeight="1" x14ac:dyDescent="0.3">
      <c r="A51" s="7" t="s">
        <v>14</v>
      </c>
      <c r="B51" s="7" t="s">
        <v>15</v>
      </c>
      <c r="C51" s="7" t="s">
        <v>479</v>
      </c>
      <c r="D51" s="9">
        <v>2027</v>
      </c>
      <c r="E51" s="50" t="s">
        <v>3</v>
      </c>
      <c r="F51" s="9">
        <v>1</v>
      </c>
      <c r="G51" s="7" t="s">
        <v>478</v>
      </c>
      <c r="H51" s="19" t="s">
        <v>477</v>
      </c>
      <c r="I51" s="9">
        <v>170</v>
      </c>
      <c r="J51" s="9">
        <v>10</v>
      </c>
      <c r="K51" s="9">
        <v>180</v>
      </c>
      <c r="L51" s="9">
        <v>15</v>
      </c>
      <c r="M51" s="7" t="s">
        <v>6</v>
      </c>
      <c r="N51" s="11">
        <v>25674</v>
      </c>
      <c r="O51" s="7" t="s">
        <v>19</v>
      </c>
      <c r="P51" s="9">
        <v>10</v>
      </c>
      <c r="Q51" s="9">
        <v>15</v>
      </c>
      <c r="R51" s="9">
        <v>15</v>
      </c>
      <c r="S51" s="9">
        <v>5</v>
      </c>
      <c r="T51" s="9">
        <v>45</v>
      </c>
      <c r="U51" s="9">
        <v>10</v>
      </c>
      <c r="V51" s="9">
        <v>8</v>
      </c>
      <c r="W51" s="9">
        <v>12</v>
      </c>
      <c r="X51" s="9">
        <v>30</v>
      </c>
      <c r="Y51" s="9">
        <v>15</v>
      </c>
      <c r="Z51" s="9">
        <v>15</v>
      </c>
      <c r="AA51" s="9">
        <v>90</v>
      </c>
      <c r="AB51" s="9">
        <v>0</v>
      </c>
      <c r="AC51" s="9">
        <v>6.58</v>
      </c>
      <c r="AD51" s="9"/>
      <c r="AE51" s="9"/>
      <c r="AF51" s="104">
        <v>46120</v>
      </c>
      <c r="AG51" s="17" t="s">
        <v>20</v>
      </c>
      <c r="AH51" s="30">
        <f t="shared" si="4"/>
        <v>44</v>
      </c>
    </row>
    <row r="52" spans="1:34" ht="25.5" customHeight="1" x14ac:dyDescent="0.3">
      <c r="A52" s="7" t="s">
        <v>131</v>
      </c>
      <c r="B52" s="7" t="s">
        <v>132</v>
      </c>
      <c r="C52" s="7" t="s">
        <v>485</v>
      </c>
      <c r="D52" s="9">
        <v>2027</v>
      </c>
      <c r="E52" s="50" t="s">
        <v>3</v>
      </c>
      <c r="F52" s="9">
        <v>2</v>
      </c>
      <c r="G52" s="7" t="s">
        <v>256</v>
      </c>
      <c r="H52" s="19" t="s">
        <v>255</v>
      </c>
      <c r="I52" s="9">
        <v>440</v>
      </c>
      <c r="J52" s="9">
        <v>10</v>
      </c>
      <c r="K52" s="9">
        <v>450</v>
      </c>
      <c r="L52" s="9">
        <v>15</v>
      </c>
      <c r="M52" s="7" t="s">
        <v>6</v>
      </c>
      <c r="N52" s="11">
        <v>55569</v>
      </c>
      <c r="O52" s="7" t="s">
        <v>19</v>
      </c>
      <c r="P52" s="9">
        <v>10</v>
      </c>
      <c r="Q52" s="9">
        <v>15</v>
      </c>
      <c r="R52" s="9">
        <v>7</v>
      </c>
      <c r="S52" s="9">
        <v>5</v>
      </c>
      <c r="T52" s="9">
        <v>37</v>
      </c>
      <c r="U52" s="9">
        <v>15</v>
      </c>
      <c r="V52" s="9">
        <v>8</v>
      </c>
      <c r="W52" s="9">
        <v>15</v>
      </c>
      <c r="X52" s="9">
        <v>38</v>
      </c>
      <c r="Y52" s="9">
        <v>15</v>
      </c>
      <c r="Z52" s="9">
        <v>15</v>
      </c>
      <c r="AA52" s="9">
        <v>90</v>
      </c>
      <c r="AB52" s="9">
        <v>8.27</v>
      </c>
      <c r="AC52" s="9">
        <v>6.58</v>
      </c>
      <c r="AD52" s="9"/>
      <c r="AE52" s="9"/>
      <c r="AF52" s="104">
        <v>46132</v>
      </c>
      <c r="AG52" s="129">
        <v>0.69861111111111107</v>
      </c>
      <c r="AH52" s="30">
        <f t="shared" si="4"/>
        <v>45</v>
      </c>
    </row>
    <row r="53" spans="1:34" ht="25.5" customHeight="1" x14ac:dyDescent="0.3">
      <c r="A53" s="7" t="s">
        <v>131</v>
      </c>
      <c r="B53" s="7" t="s">
        <v>132</v>
      </c>
      <c r="C53" s="7" t="s">
        <v>481</v>
      </c>
      <c r="D53" s="9">
        <v>2027</v>
      </c>
      <c r="E53" s="50" t="s">
        <v>3</v>
      </c>
      <c r="F53" s="9">
        <v>1</v>
      </c>
      <c r="G53" s="7" t="s">
        <v>184</v>
      </c>
      <c r="H53" s="19" t="s">
        <v>183</v>
      </c>
      <c r="I53" s="9">
        <v>402</v>
      </c>
      <c r="J53" s="9">
        <v>10</v>
      </c>
      <c r="K53" s="9">
        <v>412</v>
      </c>
      <c r="L53" s="9">
        <v>15</v>
      </c>
      <c r="M53" s="7" t="s">
        <v>6</v>
      </c>
      <c r="N53" s="11">
        <v>50855.1</v>
      </c>
      <c r="O53" s="7" t="s">
        <v>19</v>
      </c>
      <c r="P53" s="9">
        <v>10</v>
      </c>
      <c r="Q53" s="9">
        <v>15</v>
      </c>
      <c r="R53" s="9">
        <v>7</v>
      </c>
      <c r="S53" s="9">
        <v>5</v>
      </c>
      <c r="T53" s="9">
        <v>37</v>
      </c>
      <c r="U53" s="9">
        <v>15</v>
      </c>
      <c r="V53" s="9">
        <v>8</v>
      </c>
      <c r="W53" s="9">
        <v>15</v>
      </c>
      <c r="X53" s="9">
        <v>38</v>
      </c>
      <c r="Y53" s="9">
        <v>15</v>
      </c>
      <c r="Z53" s="9">
        <v>15</v>
      </c>
      <c r="AA53" s="9">
        <v>90</v>
      </c>
      <c r="AB53" s="9">
        <v>8.27</v>
      </c>
      <c r="AC53" s="9">
        <v>6.58</v>
      </c>
      <c r="AD53" s="9"/>
      <c r="AE53" s="9"/>
      <c r="AF53" s="104">
        <v>46132</v>
      </c>
      <c r="AG53" s="129">
        <v>0.69861111111111107</v>
      </c>
      <c r="AH53" s="30">
        <f t="shared" si="4"/>
        <v>46</v>
      </c>
    </row>
    <row r="54" spans="1:34" ht="25.5" customHeight="1" x14ac:dyDescent="0.3">
      <c r="A54" s="7" t="s">
        <v>131</v>
      </c>
      <c r="B54" s="7" t="s">
        <v>132</v>
      </c>
      <c r="C54" s="7" t="s">
        <v>475</v>
      </c>
      <c r="D54" s="9">
        <v>2027</v>
      </c>
      <c r="E54" s="50" t="s">
        <v>3</v>
      </c>
      <c r="F54" s="9">
        <v>2</v>
      </c>
      <c r="G54" s="7" t="s">
        <v>242</v>
      </c>
      <c r="H54" s="19" t="s">
        <v>241</v>
      </c>
      <c r="I54" s="9">
        <v>200</v>
      </c>
      <c r="J54" s="9">
        <v>10</v>
      </c>
      <c r="K54" s="9">
        <v>210</v>
      </c>
      <c r="L54" s="9">
        <v>15</v>
      </c>
      <c r="M54" s="7" t="s">
        <v>6</v>
      </c>
      <c r="N54" s="11">
        <v>20727</v>
      </c>
      <c r="O54" s="7" t="s">
        <v>19</v>
      </c>
      <c r="P54" s="9">
        <v>10</v>
      </c>
      <c r="Q54" s="9">
        <v>15</v>
      </c>
      <c r="R54" s="9">
        <v>7</v>
      </c>
      <c r="S54" s="9">
        <v>5</v>
      </c>
      <c r="T54" s="9">
        <v>37</v>
      </c>
      <c r="U54" s="9">
        <v>15</v>
      </c>
      <c r="V54" s="9">
        <v>8</v>
      </c>
      <c r="W54" s="9">
        <v>15</v>
      </c>
      <c r="X54" s="9">
        <v>38</v>
      </c>
      <c r="Y54" s="9">
        <v>15</v>
      </c>
      <c r="Z54" s="9">
        <v>15</v>
      </c>
      <c r="AA54" s="9">
        <v>90</v>
      </c>
      <c r="AB54" s="9">
        <v>6.58</v>
      </c>
      <c r="AC54" s="9">
        <v>6.58</v>
      </c>
      <c r="AD54" s="9"/>
      <c r="AE54" s="9"/>
      <c r="AF54" s="104">
        <v>46132</v>
      </c>
      <c r="AG54" s="129">
        <v>0.69861111111111107</v>
      </c>
      <c r="AH54" s="30">
        <f t="shared" si="4"/>
        <v>47</v>
      </c>
    </row>
    <row r="55" spans="1:34" ht="25.5" customHeight="1" x14ac:dyDescent="0.3">
      <c r="A55" s="7" t="s">
        <v>131</v>
      </c>
      <c r="B55" s="7" t="s">
        <v>132</v>
      </c>
      <c r="C55" s="7" t="s">
        <v>482</v>
      </c>
      <c r="D55" s="9">
        <v>2027</v>
      </c>
      <c r="E55" s="50" t="s">
        <v>3</v>
      </c>
      <c r="F55" s="9">
        <v>1</v>
      </c>
      <c r="G55" s="7" t="s">
        <v>484</v>
      </c>
      <c r="H55" s="19" t="s">
        <v>483</v>
      </c>
      <c r="I55" s="9">
        <v>125</v>
      </c>
      <c r="J55" s="9">
        <v>10</v>
      </c>
      <c r="K55" s="9">
        <v>135</v>
      </c>
      <c r="L55" s="9">
        <v>15</v>
      </c>
      <c r="M55" s="7" t="s">
        <v>6</v>
      </c>
      <c r="N55" s="11">
        <v>14712</v>
      </c>
      <c r="O55" s="7" t="s">
        <v>19</v>
      </c>
      <c r="P55" s="9">
        <v>10</v>
      </c>
      <c r="Q55" s="9">
        <v>15</v>
      </c>
      <c r="R55" s="9">
        <v>7</v>
      </c>
      <c r="S55" s="9">
        <v>5</v>
      </c>
      <c r="T55" s="9">
        <v>37</v>
      </c>
      <c r="U55" s="9">
        <v>15</v>
      </c>
      <c r="V55" s="9">
        <v>8</v>
      </c>
      <c r="W55" s="9">
        <v>15</v>
      </c>
      <c r="X55" s="9">
        <v>38</v>
      </c>
      <c r="Y55" s="9">
        <v>15</v>
      </c>
      <c r="Z55" s="9">
        <v>15</v>
      </c>
      <c r="AA55" s="9">
        <v>90</v>
      </c>
      <c r="AB55" s="9">
        <v>7.32</v>
      </c>
      <c r="AC55" s="9">
        <v>6.58</v>
      </c>
      <c r="AD55" s="9"/>
      <c r="AE55" s="9"/>
      <c r="AF55" s="104">
        <v>46132</v>
      </c>
      <c r="AG55" s="129">
        <v>0.69861111111111107</v>
      </c>
      <c r="AH55" s="30">
        <f t="shared" si="4"/>
        <v>48</v>
      </c>
    </row>
    <row r="56" spans="1:34" ht="25.5" customHeight="1" x14ac:dyDescent="0.3">
      <c r="A56" s="7" t="s">
        <v>272</v>
      </c>
      <c r="B56" s="7" t="s">
        <v>273</v>
      </c>
      <c r="C56" s="7" t="s">
        <v>486</v>
      </c>
      <c r="D56" s="9">
        <v>2027</v>
      </c>
      <c r="E56" s="50" t="s">
        <v>3</v>
      </c>
      <c r="F56" s="9">
        <v>1</v>
      </c>
      <c r="G56" s="7" t="s">
        <v>56</v>
      </c>
      <c r="H56" s="19" t="s">
        <v>55</v>
      </c>
      <c r="I56" s="9">
        <v>60</v>
      </c>
      <c r="J56" s="9">
        <v>10</v>
      </c>
      <c r="K56" s="9">
        <v>70</v>
      </c>
      <c r="L56" s="9">
        <v>15</v>
      </c>
      <c r="M56" s="7" t="s">
        <v>6</v>
      </c>
      <c r="N56" s="11">
        <v>8430</v>
      </c>
      <c r="O56" s="7" t="s">
        <v>19</v>
      </c>
      <c r="P56" s="9">
        <v>0</v>
      </c>
      <c r="Q56" s="9">
        <v>15</v>
      </c>
      <c r="R56" s="9">
        <v>15</v>
      </c>
      <c r="S56" s="9">
        <v>5</v>
      </c>
      <c r="T56" s="9">
        <v>35</v>
      </c>
      <c r="U56" s="9">
        <v>15</v>
      </c>
      <c r="V56" s="9">
        <v>8</v>
      </c>
      <c r="W56" s="9">
        <v>15</v>
      </c>
      <c r="X56" s="9">
        <v>38</v>
      </c>
      <c r="Y56" s="9">
        <v>15</v>
      </c>
      <c r="Z56" s="9">
        <v>15</v>
      </c>
      <c r="AA56" s="9">
        <v>88</v>
      </c>
      <c r="AB56" s="9">
        <v>8.27</v>
      </c>
      <c r="AC56" s="9">
        <v>6.58</v>
      </c>
      <c r="AD56" s="9"/>
      <c r="AE56" s="9"/>
      <c r="AF56" s="104">
        <v>46134</v>
      </c>
      <c r="AG56" s="17" t="s">
        <v>275</v>
      </c>
      <c r="AH56" s="30">
        <f t="shared" si="2"/>
        <v>49</v>
      </c>
    </row>
    <row r="57" spans="1:34" ht="25.5" customHeight="1" x14ac:dyDescent="0.3">
      <c r="A57" s="7" t="s">
        <v>272</v>
      </c>
      <c r="B57" s="7" t="s">
        <v>273</v>
      </c>
      <c r="C57" s="7" t="s">
        <v>487</v>
      </c>
      <c r="D57" s="9">
        <v>2027</v>
      </c>
      <c r="E57" s="50" t="s">
        <v>3</v>
      </c>
      <c r="F57" s="9">
        <v>2</v>
      </c>
      <c r="G57" s="7" t="s">
        <v>489</v>
      </c>
      <c r="H57" s="19" t="s">
        <v>488</v>
      </c>
      <c r="I57" s="9">
        <v>60</v>
      </c>
      <c r="J57" s="9">
        <v>10</v>
      </c>
      <c r="K57" s="9">
        <v>70</v>
      </c>
      <c r="L57" s="9">
        <v>15</v>
      </c>
      <c r="M57" s="7" t="s">
        <v>6</v>
      </c>
      <c r="N57" s="11">
        <v>7638</v>
      </c>
      <c r="O57" s="7" t="s">
        <v>19</v>
      </c>
      <c r="P57" s="9">
        <v>0</v>
      </c>
      <c r="Q57" s="9">
        <v>15</v>
      </c>
      <c r="R57" s="9">
        <v>15</v>
      </c>
      <c r="S57" s="9">
        <v>5</v>
      </c>
      <c r="T57" s="9">
        <v>35</v>
      </c>
      <c r="U57" s="9">
        <v>15</v>
      </c>
      <c r="V57" s="9">
        <v>8</v>
      </c>
      <c r="W57" s="9">
        <v>15</v>
      </c>
      <c r="X57" s="9">
        <v>38</v>
      </c>
      <c r="Y57" s="9">
        <v>15</v>
      </c>
      <c r="Z57" s="9">
        <v>15</v>
      </c>
      <c r="AA57" s="9">
        <v>88</v>
      </c>
      <c r="AB57" s="9">
        <v>7.39</v>
      </c>
      <c r="AC57" s="9">
        <v>6.58</v>
      </c>
      <c r="AD57" s="9"/>
      <c r="AE57" s="9"/>
      <c r="AF57" s="104">
        <v>46134</v>
      </c>
      <c r="AG57" s="17" t="s">
        <v>275</v>
      </c>
      <c r="AH57" s="30">
        <f t="shared" si="2"/>
        <v>50</v>
      </c>
    </row>
    <row r="58" spans="1:34" ht="25.5" customHeight="1" x14ac:dyDescent="0.3">
      <c r="A58" s="7" t="s">
        <v>276</v>
      </c>
      <c r="B58" s="7" t="s">
        <v>277</v>
      </c>
      <c r="C58" s="7" t="s">
        <v>490</v>
      </c>
      <c r="D58" s="9">
        <v>2027</v>
      </c>
      <c r="E58" s="50" t="s">
        <v>3</v>
      </c>
      <c r="F58" s="9">
        <v>2</v>
      </c>
      <c r="G58" s="7" t="s">
        <v>492</v>
      </c>
      <c r="H58" s="19" t="s">
        <v>491</v>
      </c>
      <c r="I58" s="9">
        <v>370</v>
      </c>
      <c r="J58" s="9">
        <v>10</v>
      </c>
      <c r="K58" s="9">
        <v>380</v>
      </c>
      <c r="L58" s="9">
        <v>15</v>
      </c>
      <c r="M58" s="7" t="s">
        <v>6</v>
      </c>
      <c r="N58" s="11">
        <v>41613</v>
      </c>
      <c r="O58" s="7" t="s">
        <v>19</v>
      </c>
      <c r="P58" s="9">
        <v>10</v>
      </c>
      <c r="Q58" s="9">
        <v>15</v>
      </c>
      <c r="R58" s="9">
        <v>10</v>
      </c>
      <c r="S58" s="9">
        <v>5</v>
      </c>
      <c r="T58" s="9">
        <v>40</v>
      </c>
      <c r="U58" s="9">
        <v>12</v>
      </c>
      <c r="V58" s="9">
        <v>8</v>
      </c>
      <c r="W58" s="9">
        <v>12</v>
      </c>
      <c r="X58" s="9">
        <v>32</v>
      </c>
      <c r="Y58" s="9">
        <v>15</v>
      </c>
      <c r="Z58" s="9">
        <v>15</v>
      </c>
      <c r="AA58" s="9">
        <v>87</v>
      </c>
      <c r="AB58" s="9">
        <v>7.32</v>
      </c>
      <c r="AC58" s="9">
        <v>6.58</v>
      </c>
      <c r="AD58" s="9"/>
      <c r="AE58" s="9"/>
      <c r="AF58" s="104">
        <v>46133</v>
      </c>
      <c r="AG58" s="17" t="s">
        <v>825</v>
      </c>
      <c r="AH58" s="30">
        <f t="shared" si="2"/>
        <v>51</v>
      </c>
    </row>
    <row r="59" spans="1:34" ht="36" customHeight="1" x14ac:dyDescent="0.3">
      <c r="A59" s="7" t="s">
        <v>272</v>
      </c>
      <c r="B59" s="7" t="s">
        <v>273</v>
      </c>
      <c r="C59" s="7" t="s">
        <v>496</v>
      </c>
      <c r="D59" s="9">
        <v>2027</v>
      </c>
      <c r="E59" s="50" t="s">
        <v>3</v>
      </c>
      <c r="F59" s="9">
        <v>2</v>
      </c>
      <c r="G59" s="7" t="s">
        <v>498</v>
      </c>
      <c r="H59" s="19" t="s">
        <v>497</v>
      </c>
      <c r="I59" s="9">
        <v>90</v>
      </c>
      <c r="J59" s="9">
        <v>10</v>
      </c>
      <c r="K59" s="9">
        <v>100</v>
      </c>
      <c r="L59" s="9">
        <v>15</v>
      </c>
      <c r="M59" s="7" t="s">
        <v>6</v>
      </c>
      <c r="N59" s="11">
        <v>10869</v>
      </c>
      <c r="O59" s="7" t="s">
        <v>19</v>
      </c>
      <c r="P59" s="9">
        <v>0</v>
      </c>
      <c r="Q59" s="9">
        <v>15</v>
      </c>
      <c r="R59" s="9">
        <v>15</v>
      </c>
      <c r="S59" s="9">
        <v>5</v>
      </c>
      <c r="T59" s="9">
        <v>35</v>
      </c>
      <c r="U59" s="9">
        <v>12</v>
      </c>
      <c r="V59" s="9">
        <v>8</v>
      </c>
      <c r="W59" s="9">
        <v>15</v>
      </c>
      <c r="X59" s="9">
        <v>35</v>
      </c>
      <c r="Y59" s="9">
        <v>15</v>
      </c>
      <c r="Z59" s="9">
        <v>15</v>
      </c>
      <c r="AA59" s="9">
        <v>85</v>
      </c>
      <c r="AB59" s="9">
        <v>7.32</v>
      </c>
      <c r="AC59" s="9">
        <v>6.58</v>
      </c>
      <c r="AD59" s="9"/>
      <c r="AE59" s="9"/>
      <c r="AF59" s="104">
        <v>46134</v>
      </c>
      <c r="AG59" s="17" t="s">
        <v>275</v>
      </c>
      <c r="AH59" s="30">
        <f t="shared" si="2"/>
        <v>52</v>
      </c>
    </row>
    <row r="60" spans="1:34" ht="36" customHeight="1" x14ac:dyDescent="0.3">
      <c r="A60" s="7" t="s">
        <v>272</v>
      </c>
      <c r="B60" s="7" t="s">
        <v>273</v>
      </c>
      <c r="C60" s="7" t="s">
        <v>499</v>
      </c>
      <c r="D60" s="9">
        <v>2027</v>
      </c>
      <c r="E60" s="50" t="s">
        <v>3</v>
      </c>
      <c r="F60" s="9">
        <v>2</v>
      </c>
      <c r="G60" s="7" t="s">
        <v>501</v>
      </c>
      <c r="H60" s="19" t="s">
        <v>500</v>
      </c>
      <c r="I60" s="9">
        <v>110</v>
      </c>
      <c r="J60" s="9">
        <v>10</v>
      </c>
      <c r="K60" s="9">
        <v>120</v>
      </c>
      <c r="L60" s="9">
        <v>15</v>
      </c>
      <c r="M60" s="7" t="s">
        <v>6</v>
      </c>
      <c r="N60" s="11">
        <v>13065</v>
      </c>
      <c r="O60" s="7" t="s">
        <v>19</v>
      </c>
      <c r="P60" s="9">
        <v>0</v>
      </c>
      <c r="Q60" s="9">
        <v>15</v>
      </c>
      <c r="R60" s="9">
        <v>15</v>
      </c>
      <c r="S60" s="9">
        <v>5</v>
      </c>
      <c r="T60" s="9">
        <v>35</v>
      </c>
      <c r="U60" s="9">
        <v>12</v>
      </c>
      <c r="V60" s="9">
        <v>8</v>
      </c>
      <c r="W60" s="9">
        <v>15</v>
      </c>
      <c r="X60" s="9">
        <v>35</v>
      </c>
      <c r="Y60" s="9">
        <v>15</v>
      </c>
      <c r="Z60" s="9">
        <v>15</v>
      </c>
      <c r="AA60" s="9">
        <v>85</v>
      </c>
      <c r="AB60" s="9">
        <v>7.32</v>
      </c>
      <c r="AC60" s="9">
        <v>6.58</v>
      </c>
      <c r="AD60" s="9"/>
      <c r="AE60" s="9"/>
      <c r="AF60" s="104">
        <v>46134</v>
      </c>
      <c r="AG60" s="17" t="s">
        <v>275</v>
      </c>
      <c r="AH60" s="30">
        <f t="shared" si="2"/>
        <v>53</v>
      </c>
    </row>
    <row r="61" spans="1:34" ht="25.5" customHeight="1" x14ac:dyDescent="0.3">
      <c r="A61" s="7" t="s">
        <v>92</v>
      </c>
      <c r="B61" s="7" t="s">
        <v>93</v>
      </c>
      <c r="C61" s="7" t="s">
        <v>503</v>
      </c>
      <c r="D61" s="9">
        <v>2027</v>
      </c>
      <c r="E61" s="50" t="s">
        <v>3</v>
      </c>
      <c r="F61" s="9">
        <v>1</v>
      </c>
      <c r="G61" s="7" t="s">
        <v>505</v>
      </c>
      <c r="H61" s="19" t="s">
        <v>504</v>
      </c>
      <c r="I61" s="9">
        <v>120</v>
      </c>
      <c r="J61" s="9">
        <v>10</v>
      </c>
      <c r="K61" s="9">
        <v>130</v>
      </c>
      <c r="L61" s="9">
        <v>15</v>
      </c>
      <c r="M61" s="7" t="s">
        <v>142</v>
      </c>
      <c r="N61" s="11">
        <v>14289</v>
      </c>
      <c r="O61" s="7" t="s">
        <v>19</v>
      </c>
      <c r="P61" s="9">
        <v>0</v>
      </c>
      <c r="Q61" s="9">
        <v>15</v>
      </c>
      <c r="R61" s="9">
        <v>15</v>
      </c>
      <c r="S61" s="9">
        <v>5</v>
      </c>
      <c r="T61" s="9">
        <v>35</v>
      </c>
      <c r="U61" s="9">
        <v>12</v>
      </c>
      <c r="V61" s="9">
        <v>10</v>
      </c>
      <c r="W61" s="9">
        <v>12</v>
      </c>
      <c r="X61" s="9">
        <v>34</v>
      </c>
      <c r="Y61" s="9">
        <v>15</v>
      </c>
      <c r="Z61" s="9">
        <v>15</v>
      </c>
      <c r="AA61" s="9">
        <v>84</v>
      </c>
      <c r="AB61" s="9">
        <v>7.39</v>
      </c>
      <c r="AC61" s="9">
        <v>6.58</v>
      </c>
      <c r="AD61" s="9"/>
      <c r="AE61" s="9"/>
      <c r="AF61" s="104">
        <v>46134</v>
      </c>
      <c r="AG61" s="17" t="s">
        <v>821</v>
      </c>
      <c r="AH61" s="30">
        <f t="shared" si="2"/>
        <v>54</v>
      </c>
    </row>
    <row r="62" spans="1:34" ht="25.5" customHeight="1" x14ac:dyDescent="0.3">
      <c r="A62" s="7" t="s">
        <v>147</v>
      </c>
      <c r="B62" s="7" t="s">
        <v>148</v>
      </c>
      <c r="C62" s="7" t="s">
        <v>509</v>
      </c>
      <c r="D62" s="9">
        <v>2027</v>
      </c>
      <c r="E62" s="50" t="s">
        <v>3</v>
      </c>
      <c r="F62" s="9">
        <v>2</v>
      </c>
      <c r="G62" s="7" t="s">
        <v>151</v>
      </c>
      <c r="H62" s="19" t="s">
        <v>150</v>
      </c>
      <c r="I62" s="9">
        <v>76</v>
      </c>
      <c r="J62" s="9">
        <v>10</v>
      </c>
      <c r="K62" s="9">
        <v>86</v>
      </c>
      <c r="L62" s="9">
        <v>15</v>
      </c>
      <c r="M62" s="7" t="s">
        <v>6</v>
      </c>
      <c r="N62" s="11">
        <v>11225.4</v>
      </c>
      <c r="O62" s="7" t="s">
        <v>7</v>
      </c>
      <c r="P62" s="9">
        <v>10</v>
      </c>
      <c r="Q62" s="9">
        <v>15</v>
      </c>
      <c r="R62" s="9">
        <v>15</v>
      </c>
      <c r="S62" s="9">
        <v>5</v>
      </c>
      <c r="T62" s="9">
        <v>45</v>
      </c>
      <c r="U62" s="9">
        <v>15</v>
      </c>
      <c r="V62" s="9">
        <v>8</v>
      </c>
      <c r="W62" s="9">
        <v>15</v>
      </c>
      <c r="X62" s="9">
        <v>38</v>
      </c>
      <c r="Y62" s="9">
        <v>0</v>
      </c>
      <c r="Z62" s="9">
        <v>0</v>
      </c>
      <c r="AA62" s="9">
        <v>83</v>
      </c>
      <c r="AB62" s="9">
        <v>0</v>
      </c>
      <c r="AC62" s="9">
        <v>6.58</v>
      </c>
      <c r="AD62" s="9"/>
      <c r="AE62" s="9"/>
      <c r="AF62" s="104">
        <v>46134</v>
      </c>
      <c r="AG62" s="17" t="s">
        <v>822</v>
      </c>
      <c r="AH62" s="30">
        <f t="shared" ref="AH62:AH86" si="5">AH61+1</f>
        <v>55</v>
      </c>
    </row>
    <row r="63" spans="1:34" ht="25.5" customHeight="1" x14ac:dyDescent="0.3">
      <c r="A63" s="7" t="s">
        <v>272</v>
      </c>
      <c r="B63" s="7" t="s">
        <v>273</v>
      </c>
      <c r="C63" s="7" t="s">
        <v>530</v>
      </c>
      <c r="D63" s="9">
        <v>2027</v>
      </c>
      <c r="E63" s="50" t="s">
        <v>3</v>
      </c>
      <c r="F63" s="9">
        <v>1</v>
      </c>
      <c r="G63" s="7" t="s">
        <v>532</v>
      </c>
      <c r="H63" s="19" t="s">
        <v>531</v>
      </c>
      <c r="I63" s="9">
        <v>130</v>
      </c>
      <c r="J63" s="9">
        <v>10</v>
      </c>
      <c r="K63" s="9">
        <v>140</v>
      </c>
      <c r="L63" s="9">
        <v>15</v>
      </c>
      <c r="M63" s="7" t="s">
        <v>6</v>
      </c>
      <c r="N63" s="11">
        <v>20238</v>
      </c>
      <c r="O63" s="7" t="s">
        <v>19</v>
      </c>
      <c r="P63" s="9">
        <v>0</v>
      </c>
      <c r="Q63" s="9">
        <v>15</v>
      </c>
      <c r="R63" s="9">
        <v>15</v>
      </c>
      <c r="S63" s="9">
        <v>5</v>
      </c>
      <c r="T63" s="9">
        <v>35</v>
      </c>
      <c r="U63" s="9">
        <v>10</v>
      </c>
      <c r="V63" s="9">
        <v>8</v>
      </c>
      <c r="W63" s="9">
        <v>12</v>
      </c>
      <c r="X63" s="9">
        <v>30</v>
      </c>
      <c r="Y63" s="9">
        <v>15</v>
      </c>
      <c r="Z63" s="9">
        <v>15</v>
      </c>
      <c r="AA63" s="9">
        <v>80</v>
      </c>
      <c r="AB63" s="9">
        <v>0</v>
      </c>
      <c r="AC63" s="9">
        <v>6.58</v>
      </c>
      <c r="AD63" s="9"/>
      <c r="AE63" s="9"/>
      <c r="AF63" s="104">
        <v>46134</v>
      </c>
      <c r="AG63" s="17" t="s">
        <v>275</v>
      </c>
      <c r="AH63" s="30">
        <f t="shared" si="5"/>
        <v>56</v>
      </c>
    </row>
    <row r="64" spans="1:34" ht="25.5" customHeight="1" x14ac:dyDescent="0.3">
      <c r="A64" s="7" t="s">
        <v>272</v>
      </c>
      <c r="B64" s="7" t="s">
        <v>273</v>
      </c>
      <c r="C64" s="7" t="s">
        <v>533</v>
      </c>
      <c r="D64" s="9">
        <v>2027</v>
      </c>
      <c r="E64" s="50" t="s">
        <v>3</v>
      </c>
      <c r="F64" s="9">
        <v>1</v>
      </c>
      <c r="G64" s="7" t="s">
        <v>377</v>
      </c>
      <c r="H64" s="19" t="s">
        <v>376</v>
      </c>
      <c r="I64" s="9">
        <v>280</v>
      </c>
      <c r="J64" s="9">
        <v>10</v>
      </c>
      <c r="K64" s="9">
        <v>290</v>
      </c>
      <c r="L64" s="9">
        <v>15</v>
      </c>
      <c r="M64" s="7" t="s">
        <v>6</v>
      </c>
      <c r="N64" s="11">
        <v>42207</v>
      </c>
      <c r="O64" s="7" t="s">
        <v>19</v>
      </c>
      <c r="P64" s="9">
        <v>0</v>
      </c>
      <c r="Q64" s="9">
        <v>15</v>
      </c>
      <c r="R64" s="9">
        <v>15</v>
      </c>
      <c r="S64" s="9">
        <v>5</v>
      </c>
      <c r="T64" s="9">
        <v>35</v>
      </c>
      <c r="U64" s="9">
        <v>10</v>
      </c>
      <c r="V64" s="9">
        <v>8</v>
      </c>
      <c r="W64" s="9">
        <v>12</v>
      </c>
      <c r="X64" s="9">
        <v>30</v>
      </c>
      <c r="Y64" s="9">
        <v>15</v>
      </c>
      <c r="Z64" s="9">
        <v>15</v>
      </c>
      <c r="AA64" s="9">
        <v>80</v>
      </c>
      <c r="AB64" s="9">
        <v>0</v>
      </c>
      <c r="AC64" s="9">
        <v>6.58</v>
      </c>
      <c r="AD64" s="9"/>
      <c r="AE64" s="9"/>
      <c r="AF64" s="104">
        <v>46134</v>
      </c>
      <c r="AG64" s="17" t="s">
        <v>275</v>
      </c>
      <c r="AH64" s="30">
        <f t="shared" si="5"/>
        <v>57</v>
      </c>
    </row>
    <row r="65" spans="1:34" ht="25.5" customHeight="1" x14ac:dyDescent="0.3">
      <c r="A65" s="7" t="s">
        <v>92</v>
      </c>
      <c r="B65" s="7" t="s">
        <v>93</v>
      </c>
      <c r="C65" s="7" t="s">
        <v>535</v>
      </c>
      <c r="D65" s="9">
        <v>2027</v>
      </c>
      <c r="E65" s="50" t="s">
        <v>3</v>
      </c>
      <c r="F65" s="9">
        <v>1</v>
      </c>
      <c r="G65" s="7" t="s">
        <v>537</v>
      </c>
      <c r="H65" s="19" t="s">
        <v>536</v>
      </c>
      <c r="I65" s="9">
        <v>125</v>
      </c>
      <c r="J65" s="9">
        <v>10</v>
      </c>
      <c r="K65" s="9">
        <v>135</v>
      </c>
      <c r="L65" s="9">
        <v>15</v>
      </c>
      <c r="M65" s="7" t="s">
        <v>142</v>
      </c>
      <c r="N65" s="11">
        <v>14712</v>
      </c>
      <c r="O65" s="7" t="s">
        <v>19</v>
      </c>
      <c r="P65" s="9">
        <v>0</v>
      </c>
      <c r="Q65" s="9">
        <v>15</v>
      </c>
      <c r="R65" s="9">
        <v>15</v>
      </c>
      <c r="S65" s="9">
        <v>5</v>
      </c>
      <c r="T65" s="9">
        <v>35</v>
      </c>
      <c r="U65" s="9">
        <v>10</v>
      </c>
      <c r="V65" s="9">
        <v>10</v>
      </c>
      <c r="W65" s="9">
        <v>10</v>
      </c>
      <c r="X65" s="9">
        <v>30</v>
      </c>
      <c r="Y65" s="9">
        <v>15</v>
      </c>
      <c r="Z65" s="9">
        <v>15</v>
      </c>
      <c r="AA65" s="9">
        <v>80</v>
      </c>
      <c r="AB65" s="9">
        <v>7.32</v>
      </c>
      <c r="AC65" s="9">
        <v>6.58</v>
      </c>
      <c r="AD65" s="9"/>
      <c r="AE65" s="9"/>
      <c r="AF65" s="104">
        <v>46134</v>
      </c>
      <c r="AG65" s="17" t="s">
        <v>821</v>
      </c>
      <c r="AH65" s="30">
        <f t="shared" si="5"/>
        <v>58</v>
      </c>
    </row>
    <row r="66" spans="1:34" ht="25.5" customHeight="1" x14ac:dyDescent="0.3">
      <c r="A66" s="7" t="s">
        <v>326</v>
      </c>
      <c r="B66" s="7" t="s">
        <v>327</v>
      </c>
      <c r="C66" s="7" t="s">
        <v>544</v>
      </c>
      <c r="D66" s="9">
        <v>2027</v>
      </c>
      <c r="E66" s="50" t="s">
        <v>3</v>
      </c>
      <c r="F66" s="9">
        <v>1</v>
      </c>
      <c r="G66" s="7" t="s">
        <v>5</v>
      </c>
      <c r="H66" s="19" t="s">
        <v>4</v>
      </c>
      <c r="I66" s="9">
        <v>125</v>
      </c>
      <c r="J66" s="9">
        <v>10</v>
      </c>
      <c r="K66" s="9">
        <v>135</v>
      </c>
      <c r="L66" s="9">
        <v>15</v>
      </c>
      <c r="M66" s="7" t="s">
        <v>329</v>
      </c>
      <c r="N66" s="11">
        <v>14843.25</v>
      </c>
      <c r="O66" s="7" t="s">
        <v>19</v>
      </c>
      <c r="P66" s="9">
        <v>0</v>
      </c>
      <c r="Q66" s="9">
        <v>15</v>
      </c>
      <c r="R66" s="9">
        <v>7</v>
      </c>
      <c r="S66" s="9">
        <v>2</v>
      </c>
      <c r="T66" s="9">
        <v>24</v>
      </c>
      <c r="U66" s="9">
        <v>15</v>
      </c>
      <c r="V66" s="9">
        <v>10</v>
      </c>
      <c r="W66" s="9">
        <v>15</v>
      </c>
      <c r="X66" s="9">
        <v>40</v>
      </c>
      <c r="Y66" s="9">
        <v>15</v>
      </c>
      <c r="Z66" s="9">
        <v>15</v>
      </c>
      <c r="AA66" s="9">
        <v>79</v>
      </c>
      <c r="AB66" s="9">
        <v>7.39</v>
      </c>
      <c r="AC66" s="9">
        <v>6.58</v>
      </c>
      <c r="AD66" s="9"/>
      <c r="AE66" s="9"/>
      <c r="AF66" s="104">
        <v>46134</v>
      </c>
      <c r="AG66" s="17" t="s">
        <v>330</v>
      </c>
      <c r="AH66" s="30">
        <f t="shared" si="5"/>
        <v>59</v>
      </c>
    </row>
    <row r="67" spans="1:34" ht="25.5" customHeight="1" x14ac:dyDescent="0.3">
      <c r="A67" s="7" t="s">
        <v>326</v>
      </c>
      <c r="B67" s="7" t="s">
        <v>327</v>
      </c>
      <c r="C67" s="7" t="s">
        <v>545</v>
      </c>
      <c r="D67" s="9">
        <v>2027</v>
      </c>
      <c r="E67" s="50" t="s">
        <v>3</v>
      </c>
      <c r="F67" s="9">
        <v>2</v>
      </c>
      <c r="G67" s="7" t="s">
        <v>305</v>
      </c>
      <c r="H67" s="19" t="s">
        <v>304</v>
      </c>
      <c r="I67" s="9">
        <v>60</v>
      </c>
      <c r="J67" s="9">
        <v>10</v>
      </c>
      <c r="K67" s="9">
        <v>70</v>
      </c>
      <c r="L67" s="9">
        <v>15</v>
      </c>
      <c r="M67" s="7" t="s">
        <v>329</v>
      </c>
      <c r="N67" s="11">
        <v>7737</v>
      </c>
      <c r="O67" s="7" t="s">
        <v>19</v>
      </c>
      <c r="P67" s="9">
        <v>0</v>
      </c>
      <c r="Q67" s="9">
        <v>15</v>
      </c>
      <c r="R67" s="9">
        <v>7</v>
      </c>
      <c r="S67" s="9">
        <v>2</v>
      </c>
      <c r="T67" s="9">
        <v>24</v>
      </c>
      <c r="U67" s="9">
        <v>15</v>
      </c>
      <c r="V67" s="9">
        <v>10</v>
      </c>
      <c r="W67" s="9">
        <v>15</v>
      </c>
      <c r="X67" s="9">
        <v>40</v>
      </c>
      <c r="Y67" s="9">
        <v>15</v>
      </c>
      <c r="Z67" s="9">
        <v>15</v>
      </c>
      <c r="AA67" s="9">
        <v>79</v>
      </c>
      <c r="AB67" s="9">
        <v>7.5</v>
      </c>
      <c r="AC67" s="9">
        <v>6.58</v>
      </c>
      <c r="AD67" s="9"/>
      <c r="AE67" s="9"/>
      <c r="AF67" s="104">
        <v>46134</v>
      </c>
      <c r="AG67" s="17" t="s">
        <v>330</v>
      </c>
      <c r="AH67" s="30">
        <f t="shared" si="5"/>
        <v>60</v>
      </c>
    </row>
    <row r="68" spans="1:34" ht="25.5" customHeight="1" x14ac:dyDescent="0.3">
      <c r="A68" s="7" t="s">
        <v>326</v>
      </c>
      <c r="B68" s="7" t="s">
        <v>327</v>
      </c>
      <c r="C68" s="7" t="s">
        <v>546</v>
      </c>
      <c r="D68" s="9">
        <v>2027</v>
      </c>
      <c r="E68" s="50" t="s">
        <v>3</v>
      </c>
      <c r="F68" s="9">
        <v>2</v>
      </c>
      <c r="G68" s="7" t="s">
        <v>118</v>
      </c>
      <c r="H68" s="19" t="s">
        <v>117</v>
      </c>
      <c r="I68" s="9">
        <v>60</v>
      </c>
      <c r="J68" s="9">
        <v>10</v>
      </c>
      <c r="K68" s="9">
        <v>70</v>
      </c>
      <c r="L68" s="9">
        <v>15</v>
      </c>
      <c r="M68" s="7" t="s">
        <v>329</v>
      </c>
      <c r="N68" s="11">
        <v>8475</v>
      </c>
      <c r="O68" s="7" t="s">
        <v>19</v>
      </c>
      <c r="P68" s="9">
        <v>0</v>
      </c>
      <c r="Q68" s="9">
        <v>15</v>
      </c>
      <c r="R68" s="9">
        <v>7</v>
      </c>
      <c r="S68" s="9">
        <v>2</v>
      </c>
      <c r="T68" s="9">
        <v>24</v>
      </c>
      <c r="U68" s="9">
        <v>15</v>
      </c>
      <c r="V68" s="9">
        <v>10</v>
      </c>
      <c r="W68" s="9">
        <v>15</v>
      </c>
      <c r="X68" s="9">
        <v>40</v>
      </c>
      <c r="Y68" s="9">
        <v>15</v>
      </c>
      <c r="Z68" s="9">
        <v>15</v>
      </c>
      <c r="AA68" s="9">
        <v>79</v>
      </c>
      <c r="AB68" s="9">
        <v>8.32</v>
      </c>
      <c r="AC68" s="9">
        <v>6.58</v>
      </c>
      <c r="AD68" s="9"/>
      <c r="AE68" s="9"/>
      <c r="AF68" s="104">
        <v>46134</v>
      </c>
      <c r="AG68" s="17" t="s">
        <v>330</v>
      </c>
      <c r="AH68" s="30">
        <f t="shared" si="5"/>
        <v>61</v>
      </c>
    </row>
    <row r="69" spans="1:34" ht="25.5" customHeight="1" x14ac:dyDescent="0.3">
      <c r="A69" s="7" t="s">
        <v>326</v>
      </c>
      <c r="B69" s="7" t="s">
        <v>327</v>
      </c>
      <c r="C69" s="7" t="s">
        <v>547</v>
      </c>
      <c r="D69" s="9">
        <v>2027</v>
      </c>
      <c r="E69" s="50" t="s">
        <v>3</v>
      </c>
      <c r="F69" s="9">
        <v>1</v>
      </c>
      <c r="G69" s="7" t="s">
        <v>121</v>
      </c>
      <c r="H69" s="19" t="s">
        <v>120</v>
      </c>
      <c r="I69" s="9">
        <v>60</v>
      </c>
      <c r="J69" s="9">
        <v>10</v>
      </c>
      <c r="K69" s="9">
        <v>70</v>
      </c>
      <c r="L69" s="9">
        <v>15</v>
      </c>
      <c r="M69" s="7" t="s">
        <v>329</v>
      </c>
      <c r="N69" s="11">
        <v>7638</v>
      </c>
      <c r="O69" s="7" t="s">
        <v>19</v>
      </c>
      <c r="P69" s="9">
        <v>0</v>
      </c>
      <c r="Q69" s="9">
        <v>15</v>
      </c>
      <c r="R69" s="9">
        <v>7</v>
      </c>
      <c r="S69" s="9">
        <v>2</v>
      </c>
      <c r="T69" s="9">
        <v>24</v>
      </c>
      <c r="U69" s="9">
        <v>15</v>
      </c>
      <c r="V69" s="9">
        <v>10</v>
      </c>
      <c r="W69" s="9">
        <v>15</v>
      </c>
      <c r="X69" s="9">
        <v>40</v>
      </c>
      <c r="Y69" s="9">
        <v>15</v>
      </c>
      <c r="Z69" s="9">
        <v>15</v>
      </c>
      <c r="AA69" s="9">
        <v>79</v>
      </c>
      <c r="AB69" s="9">
        <v>7.39</v>
      </c>
      <c r="AC69" s="9">
        <v>6.58</v>
      </c>
      <c r="AD69" s="9"/>
      <c r="AE69" s="9"/>
      <c r="AF69" s="125">
        <v>46134</v>
      </c>
      <c r="AG69" s="126" t="s">
        <v>330</v>
      </c>
      <c r="AH69" s="30">
        <f t="shared" si="5"/>
        <v>62</v>
      </c>
    </row>
    <row r="70" spans="1:34" ht="25.5" customHeight="1" x14ac:dyDescent="0.3">
      <c r="A70" s="7" t="s">
        <v>276</v>
      </c>
      <c r="B70" s="7" t="s">
        <v>277</v>
      </c>
      <c r="C70" s="7" t="s">
        <v>548</v>
      </c>
      <c r="D70" s="9">
        <v>2027</v>
      </c>
      <c r="E70" s="50" t="s">
        <v>3</v>
      </c>
      <c r="F70" s="9">
        <v>1</v>
      </c>
      <c r="G70" s="7" t="s">
        <v>112</v>
      </c>
      <c r="H70" s="19" t="s">
        <v>111</v>
      </c>
      <c r="I70" s="9">
        <v>60</v>
      </c>
      <c r="J70" s="9">
        <v>10</v>
      </c>
      <c r="K70" s="9">
        <v>70</v>
      </c>
      <c r="L70" s="9">
        <v>15</v>
      </c>
      <c r="M70" s="7" t="s">
        <v>6</v>
      </c>
      <c r="N70" s="11">
        <v>7638</v>
      </c>
      <c r="O70" s="7" t="s">
        <v>19</v>
      </c>
      <c r="P70" s="9">
        <v>10</v>
      </c>
      <c r="Q70" s="9">
        <v>15</v>
      </c>
      <c r="R70" s="9">
        <v>10</v>
      </c>
      <c r="S70" s="9">
        <v>5</v>
      </c>
      <c r="T70" s="9">
        <v>40</v>
      </c>
      <c r="U70" s="9">
        <v>15</v>
      </c>
      <c r="V70" s="9">
        <v>8</v>
      </c>
      <c r="W70" s="9">
        <v>15</v>
      </c>
      <c r="X70" s="9">
        <v>38</v>
      </c>
      <c r="Y70" s="9">
        <v>0</v>
      </c>
      <c r="Z70" s="9">
        <v>0</v>
      </c>
      <c r="AA70" s="9">
        <v>78</v>
      </c>
      <c r="AB70" s="9">
        <v>7.39</v>
      </c>
      <c r="AC70" s="9">
        <v>6.58</v>
      </c>
      <c r="AD70" s="9"/>
      <c r="AE70" s="17"/>
      <c r="AF70" s="118">
        <v>46133</v>
      </c>
      <c r="AG70" s="29" t="s">
        <v>825</v>
      </c>
      <c r="AH70" s="30">
        <f t="shared" si="5"/>
        <v>63</v>
      </c>
    </row>
    <row r="71" spans="1:34" ht="25.5" customHeight="1" x14ac:dyDescent="0.3">
      <c r="A71" s="7" t="s">
        <v>131</v>
      </c>
      <c r="B71" s="7" t="s">
        <v>132</v>
      </c>
      <c r="C71" s="7" t="s">
        <v>552</v>
      </c>
      <c r="D71" s="9">
        <v>2027</v>
      </c>
      <c r="E71" s="50" t="s">
        <v>3</v>
      </c>
      <c r="F71" s="9">
        <v>1</v>
      </c>
      <c r="G71" s="7" t="s">
        <v>56</v>
      </c>
      <c r="H71" s="19" t="s">
        <v>55</v>
      </c>
      <c r="I71" s="9">
        <v>60</v>
      </c>
      <c r="J71" s="9">
        <v>10</v>
      </c>
      <c r="K71" s="9">
        <v>70</v>
      </c>
      <c r="L71" s="9">
        <v>15</v>
      </c>
      <c r="M71" s="7" t="s">
        <v>6</v>
      </c>
      <c r="N71" s="11">
        <v>8430</v>
      </c>
      <c r="O71" s="7" t="s">
        <v>19</v>
      </c>
      <c r="P71" s="9">
        <v>10</v>
      </c>
      <c r="Q71" s="9">
        <v>15</v>
      </c>
      <c r="R71" s="9">
        <v>7</v>
      </c>
      <c r="S71" s="9">
        <v>5</v>
      </c>
      <c r="T71" s="9">
        <v>37</v>
      </c>
      <c r="U71" s="9">
        <v>15</v>
      </c>
      <c r="V71" s="9">
        <v>8</v>
      </c>
      <c r="W71" s="9">
        <v>15</v>
      </c>
      <c r="X71" s="9">
        <v>38</v>
      </c>
      <c r="Y71" s="9">
        <v>0</v>
      </c>
      <c r="Z71" s="9">
        <v>0</v>
      </c>
      <c r="AA71" s="9">
        <v>75</v>
      </c>
      <c r="AB71" s="9">
        <v>8.27</v>
      </c>
      <c r="AC71" s="9">
        <v>6.58</v>
      </c>
      <c r="AD71" s="9"/>
      <c r="AE71" s="9"/>
      <c r="AF71" s="127">
        <v>46132</v>
      </c>
      <c r="AG71" s="132">
        <v>0.69861111111111107</v>
      </c>
      <c r="AH71" s="30">
        <f t="shared" si="5"/>
        <v>64</v>
      </c>
    </row>
    <row r="72" spans="1:34" ht="25.5" customHeight="1" x14ac:dyDescent="0.3">
      <c r="A72" s="7" t="s">
        <v>147</v>
      </c>
      <c r="B72" s="7" t="s">
        <v>148</v>
      </c>
      <c r="C72" s="7" t="s">
        <v>549</v>
      </c>
      <c r="D72" s="9">
        <v>2027</v>
      </c>
      <c r="E72" s="50" t="s">
        <v>3</v>
      </c>
      <c r="F72" s="9">
        <v>1</v>
      </c>
      <c r="G72" s="7" t="s">
        <v>551</v>
      </c>
      <c r="H72" s="19" t="s">
        <v>550</v>
      </c>
      <c r="I72" s="9">
        <v>120</v>
      </c>
      <c r="J72" s="9">
        <v>10</v>
      </c>
      <c r="K72" s="9">
        <v>130</v>
      </c>
      <c r="L72" s="9">
        <v>15</v>
      </c>
      <c r="M72" s="7" t="s">
        <v>6</v>
      </c>
      <c r="N72" s="11">
        <v>14163</v>
      </c>
      <c r="O72" s="7" t="s">
        <v>7</v>
      </c>
      <c r="P72" s="9">
        <v>10</v>
      </c>
      <c r="Q72" s="9">
        <v>15</v>
      </c>
      <c r="R72" s="9">
        <v>15</v>
      </c>
      <c r="S72" s="9">
        <v>5</v>
      </c>
      <c r="T72" s="9">
        <v>45</v>
      </c>
      <c r="U72" s="9">
        <v>10</v>
      </c>
      <c r="V72" s="9">
        <v>8</v>
      </c>
      <c r="W72" s="9">
        <v>12</v>
      </c>
      <c r="X72" s="9">
        <v>30</v>
      </c>
      <c r="Y72" s="9">
        <v>0</v>
      </c>
      <c r="Z72" s="9">
        <v>0</v>
      </c>
      <c r="AA72" s="9">
        <v>75</v>
      </c>
      <c r="AB72" s="9">
        <v>7.32</v>
      </c>
      <c r="AC72" s="9">
        <v>6.58</v>
      </c>
      <c r="AD72" s="9"/>
      <c r="AE72" s="9"/>
      <c r="AF72" s="104">
        <v>46134</v>
      </c>
      <c r="AG72" s="17" t="s">
        <v>152</v>
      </c>
      <c r="AH72" s="30">
        <f t="shared" si="5"/>
        <v>65</v>
      </c>
    </row>
    <row r="73" spans="1:34" ht="25.5" customHeight="1" x14ac:dyDescent="0.3">
      <c r="A73" s="7" t="s">
        <v>147</v>
      </c>
      <c r="B73" s="7" t="s">
        <v>148</v>
      </c>
      <c r="C73" s="7" t="s">
        <v>553</v>
      </c>
      <c r="D73" s="9">
        <v>2027</v>
      </c>
      <c r="E73" s="50" t="s">
        <v>3</v>
      </c>
      <c r="F73" s="9">
        <v>2</v>
      </c>
      <c r="G73" s="7" t="s">
        <v>555</v>
      </c>
      <c r="H73" s="19" t="s">
        <v>554</v>
      </c>
      <c r="I73" s="9">
        <v>50</v>
      </c>
      <c r="J73" s="9">
        <v>10</v>
      </c>
      <c r="K73" s="9">
        <v>60</v>
      </c>
      <c r="L73" s="9">
        <v>15</v>
      </c>
      <c r="M73" s="7" t="s">
        <v>6</v>
      </c>
      <c r="N73" s="11">
        <v>6529.5</v>
      </c>
      <c r="O73" s="7" t="s">
        <v>7</v>
      </c>
      <c r="P73" s="9">
        <v>10</v>
      </c>
      <c r="Q73" s="9">
        <v>15</v>
      </c>
      <c r="R73" s="9">
        <v>15</v>
      </c>
      <c r="S73" s="9">
        <v>5</v>
      </c>
      <c r="T73" s="9">
        <v>45</v>
      </c>
      <c r="U73" s="9">
        <v>10</v>
      </c>
      <c r="V73" s="9">
        <v>8</v>
      </c>
      <c r="W73" s="9">
        <v>12</v>
      </c>
      <c r="X73" s="9">
        <v>30</v>
      </c>
      <c r="Y73" s="9">
        <v>0</v>
      </c>
      <c r="Z73" s="9">
        <v>0</v>
      </c>
      <c r="AA73" s="9">
        <v>75</v>
      </c>
      <c r="AB73" s="9">
        <v>7.39</v>
      </c>
      <c r="AC73" s="9">
        <v>6.58</v>
      </c>
      <c r="AD73" s="9"/>
      <c r="AE73" s="9"/>
      <c r="AF73" s="104">
        <v>46134</v>
      </c>
      <c r="AG73" s="17" t="s">
        <v>152</v>
      </c>
      <c r="AH73" s="30">
        <f t="shared" si="5"/>
        <v>66</v>
      </c>
    </row>
    <row r="74" spans="1:34" ht="25.5" customHeight="1" x14ac:dyDescent="0.3">
      <c r="A74" s="7" t="s">
        <v>147</v>
      </c>
      <c r="B74" s="7" t="s">
        <v>148</v>
      </c>
      <c r="C74" s="7" t="s">
        <v>556</v>
      </c>
      <c r="D74" s="9">
        <v>2027</v>
      </c>
      <c r="E74" s="50" t="s">
        <v>3</v>
      </c>
      <c r="F74" s="9">
        <v>2</v>
      </c>
      <c r="G74" s="7" t="s">
        <v>558</v>
      </c>
      <c r="H74" s="19" t="s">
        <v>557</v>
      </c>
      <c r="I74" s="9">
        <v>70</v>
      </c>
      <c r="J74" s="9">
        <v>10</v>
      </c>
      <c r="K74" s="9">
        <v>80</v>
      </c>
      <c r="L74" s="9">
        <v>15</v>
      </c>
      <c r="M74" s="7" t="s">
        <v>6</v>
      </c>
      <c r="N74" s="11">
        <v>9534</v>
      </c>
      <c r="O74" s="7" t="s">
        <v>7</v>
      </c>
      <c r="P74" s="9">
        <v>10</v>
      </c>
      <c r="Q74" s="9">
        <v>15</v>
      </c>
      <c r="R74" s="9">
        <v>15</v>
      </c>
      <c r="S74" s="9">
        <v>5</v>
      </c>
      <c r="T74" s="9">
        <v>45</v>
      </c>
      <c r="U74" s="9">
        <v>10</v>
      </c>
      <c r="V74" s="9">
        <v>8</v>
      </c>
      <c r="W74" s="9">
        <v>12</v>
      </c>
      <c r="X74" s="9">
        <v>30</v>
      </c>
      <c r="Y74" s="9">
        <v>0</v>
      </c>
      <c r="Z74" s="9">
        <v>0</v>
      </c>
      <c r="AA74" s="9">
        <v>75</v>
      </c>
      <c r="AB74" s="9">
        <v>8.14</v>
      </c>
      <c r="AC74" s="9">
        <v>6.58</v>
      </c>
      <c r="AD74" s="9"/>
      <c r="AE74" s="9"/>
      <c r="AF74" s="104">
        <v>46134</v>
      </c>
      <c r="AG74" s="17" t="s">
        <v>152</v>
      </c>
      <c r="AH74" s="30">
        <f t="shared" si="5"/>
        <v>67</v>
      </c>
    </row>
    <row r="75" spans="1:34" ht="25.5" customHeight="1" x14ac:dyDescent="0.3">
      <c r="A75" s="7" t="s">
        <v>147</v>
      </c>
      <c r="B75" s="7" t="s">
        <v>148</v>
      </c>
      <c r="C75" s="7" t="s">
        <v>559</v>
      </c>
      <c r="D75" s="9">
        <v>2027</v>
      </c>
      <c r="E75" s="50" t="s">
        <v>3</v>
      </c>
      <c r="F75" s="9">
        <v>1</v>
      </c>
      <c r="G75" s="7" t="s">
        <v>335</v>
      </c>
      <c r="H75" s="19" t="s">
        <v>334</v>
      </c>
      <c r="I75" s="9">
        <v>116</v>
      </c>
      <c r="J75" s="9">
        <v>10</v>
      </c>
      <c r="K75" s="9">
        <v>126</v>
      </c>
      <c r="L75" s="9">
        <v>15</v>
      </c>
      <c r="M75" s="7" t="s">
        <v>6</v>
      </c>
      <c r="N75" s="11">
        <v>13723.8</v>
      </c>
      <c r="O75" s="7" t="s">
        <v>7</v>
      </c>
      <c r="P75" s="9">
        <v>10</v>
      </c>
      <c r="Q75" s="9">
        <v>15</v>
      </c>
      <c r="R75" s="9">
        <v>15</v>
      </c>
      <c r="S75" s="9">
        <v>5</v>
      </c>
      <c r="T75" s="9">
        <v>45</v>
      </c>
      <c r="U75" s="9">
        <v>10</v>
      </c>
      <c r="V75" s="9">
        <v>8</v>
      </c>
      <c r="W75" s="9">
        <v>12</v>
      </c>
      <c r="X75" s="9">
        <v>30</v>
      </c>
      <c r="Y75" s="9">
        <v>0</v>
      </c>
      <c r="Z75" s="9">
        <v>0</v>
      </c>
      <c r="AA75" s="9">
        <v>75</v>
      </c>
      <c r="AB75" s="9">
        <v>7.32</v>
      </c>
      <c r="AC75" s="9">
        <v>6.58</v>
      </c>
      <c r="AD75" s="9"/>
      <c r="AE75" s="9"/>
      <c r="AF75" s="104">
        <v>46134</v>
      </c>
      <c r="AG75" s="17" t="s">
        <v>152</v>
      </c>
      <c r="AH75" s="30">
        <f t="shared" si="5"/>
        <v>68</v>
      </c>
    </row>
    <row r="76" spans="1:34" ht="25.5" customHeight="1" x14ac:dyDescent="0.3">
      <c r="A76" s="7" t="s">
        <v>147</v>
      </c>
      <c r="B76" s="7" t="s">
        <v>148</v>
      </c>
      <c r="C76" s="7" t="s">
        <v>560</v>
      </c>
      <c r="D76" s="9">
        <v>2027</v>
      </c>
      <c r="E76" s="50" t="s">
        <v>3</v>
      </c>
      <c r="F76" s="9"/>
      <c r="G76" s="7" t="s">
        <v>562</v>
      </c>
      <c r="H76" s="19" t="s">
        <v>561</v>
      </c>
      <c r="I76" s="9">
        <v>270</v>
      </c>
      <c r="J76" s="9">
        <v>10</v>
      </c>
      <c r="K76" s="9">
        <v>280</v>
      </c>
      <c r="L76" s="9">
        <v>15</v>
      </c>
      <c r="M76" s="7" t="s">
        <v>6</v>
      </c>
      <c r="N76" s="11">
        <v>34480.5</v>
      </c>
      <c r="O76" s="7" t="s">
        <v>7</v>
      </c>
      <c r="P76" s="9">
        <v>10</v>
      </c>
      <c r="Q76" s="9">
        <v>15</v>
      </c>
      <c r="R76" s="9">
        <v>15</v>
      </c>
      <c r="S76" s="9">
        <v>5</v>
      </c>
      <c r="T76" s="9">
        <v>45</v>
      </c>
      <c r="U76" s="9">
        <v>10</v>
      </c>
      <c r="V76" s="9">
        <v>8</v>
      </c>
      <c r="W76" s="9">
        <v>12</v>
      </c>
      <c r="X76" s="9">
        <v>30</v>
      </c>
      <c r="Y76" s="9">
        <v>0</v>
      </c>
      <c r="Z76" s="9">
        <v>0</v>
      </c>
      <c r="AA76" s="9">
        <v>75</v>
      </c>
      <c r="AB76" s="9">
        <v>8.27</v>
      </c>
      <c r="AC76" s="9">
        <v>6.58</v>
      </c>
      <c r="AD76" s="9"/>
      <c r="AE76" s="9"/>
      <c r="AF76" s="104">
        <v>46134</v>
      </c>
      <c r="AG76" s="17" t="s">
        <v>152</v>
      </c>
      <c r="AH76" s="30">
        <f t="shared" si="5"/>
        <v>69</v>
      </c>
    </row>
    <row r="77" spans="1:34" ht="25.5" customHeight="1" x14ac:dyDescent="0.3">
      <c r="A77" s="7" t="s">
        <v>147</v>
      </c>
      <c r="B77" s="7" t="s">
        <v>148</v>
      </c>
      <c r="C77" s="7" t="s">
        <v>563</v>
      </c>
      <c r="D77" s="9">
        <v>2027</v>
      </c>
      <c r="E77" s="50" t="s">
        <v>3</v>
      </c>
      <c r="F77" s="9">
        <v>1</v>
      </c>
      <c r="G77" s="7" t="s">
        <v>565</v>
      </c>
      <c r="H77" s="19" t="s">
        <v>564</v>
      </c>
      <c r="I77" s="9">
        <v>75</v>
      </c>
      <c r="J77" s="9">
        <v>10</v>
      </c>
      <c r="K77" s="9">
        <v>85</v>
      </c>
      <c r="L77" s="9">
        <v>15</v>
      </c>
      <c r="M77" s="7" t="s">
        <v>6</v>
      </c>
      <c r="N77" s="11">
        <v>10290.75</v>
      </c>
      <c r="O77" s="7" t="s">
        <v>7</v>
      </c>
      <c r="P77" s="9">
        <v>10</v>
      </c>
      <c r="Q77" s="9">
        <v>15</v>
      </c>
      <c r="R77" s="9">
        <v>15</v>
      </c>
      <c r="S77" s="9">
        <v>5</v>
      </c>
      <c r="T77" s="9">
        <v>45</v>
      </c>
      <c r="U77" s="9">
        <v>10</v>
      </c>
      <c r="V77" s="9">
        <v>8</v>
      </c>
      <c r="W77" s="9">
        <v>12</v>
      </c>
      <c r="X77" s="9">
        <v>30</v>
      </c>
      <c r="Y77" s="9">
        <v>0</v>
      </c>
      <c r="Z77" s="9">
        <v>0</v>
      </c>
      <c r="AA77" s="9">
        <v>75</v>
      </c>
      <c r="AB77" s="9">
        <v>8.27</v>
      </c>
      <c r="AC77" s="9">
        <v>6.58</v>
      </c>
      <c r="AD77" s="9"/>
      <c r="AE77" s="9"/>
      <c r="AF77" s="104">
        <v>46134</v>
      </c>
      <c r="AG77" s="17" t="s">
        <v>152</v>
      </c>
      <c r="AH77" s="30">
        <f t="shared" si="5"/>
        <v>70</v>
      </c>
    </row>
    <row r="78" spans="1:34" ht="25.5" customHeight="1" x14ac:dyDescent="0.3">
      <c r="A78" s="7" t="s">
        <v>147</v>
      </c>
      <c r="B78" s="7" t="s">
        <v>148</v>
      </c>
      <c r="C78" s="7" t="s">
        <v>566</v>
      </c>
      <c r="D78" s="9">
        <v>2027</v>
      </c>
      <c r="E78" s="50" t="s">
        <v>3</v>
      </c>
      <c r="F78" s="9">
        <v>2</v>
      </c>
      <c r="G78" s="7" t="s">
        <v>338</v>
      </c>
      <c r="H78" s="19" t="s">
        <v>337</v>
      </c>
      <c r="I78" s="9">
        <v>240</v>
      </c>
      <c r="J78" s="9">
        <v>10</v>
      </c>
      <c r="K78" s="9">
        <v>250</v>
      </c>
      <c r="L78" s="9">
        <v>15</v>
      </c>
      <c r="M78" s="7" t="s">
        <v>6</v>
      </c>
      <c r="N78" s="11">
        <v>33675</v>
      </c>
      <c r="O78" s="7" t="s">
        <v>7</v>
      </c>
      <c r="P78" s="9">
        <v>10</v>
      </c>
      <c r="Q78" s="9">
        <v>15</v>
      </c>
      <c r="R78" s="9">
        <v>15</v>
      </c>
      <c r="S78" s="9">
        <v>5</v>
      </c>
      <c r="T78" s="9">
        <v>45</v>
      </c>
      <c r="U78" s="9">
        <v>10</v>
      </c>
      <c r="V78" s="9">
        <v>8</v>
      </c>
      <c r="W78" s="9">
        <v>12</v>
      </c>
      <c r="X78" s="9">
        <v>30</v>
      </c>
      <c r="Y78" s="9">
        <v>0</v>
      </c>
      <c r="Z78" s="9">
        <v>0</v>
      </c>
      <c r="AA78" s="9">
        <v>75</v>
      </c>
      <c r="AB78" s="9">
        <v>9.08</v>
      </c>
      <c r="AC78" s="9">
        <v>6.58</v>
      </c>
      <c r="AD78" s="9"/>
      <c r="AE78" s="9"/>
      <c r="AF78" s="104">
        <v>46134</v>
      </c>
      <c r="AG78" s="17" t="s">
        <v>152</v>
      </c>
      <c r="AH78" s="30">
        <f t="shared" si="5"/>
        <v>71</v>
      </c>
    </row>
    <row r="79" spans="1:34" ht="25.5" customHeight="1" x14ac:dyDescent="0.3">
      <c r="A79" s="7" t="s">
        <v>147</v>
      </c>
      <c r="B79" s="7" t="s">
        <v>148</v>
      </c>
      <c r="C79" s="7" t="s">
        <v>567</v>
      </c>
      <c r="D79" s="9">
        <v>2027</v>
      </c>
      <c r="E79" s="50" t="s">
        <v>3</v>
      </c>
      <c r="F79" s="9">
        <v>1</v>
      </c>
      <c r="G79" s="7" t="s">
        <v>569</v>
      </c>
      <c r="H79" s="19" t="s">
        <v>568</v>
      </c>
      <c r="I79" s="9">
        <v>55</v>
      </c>
      <c r="J79" s="9">
        <v>10</v>
      </c>
      <c r="K79" s="9">
        <v>65</v>
      </c>
      <c r="L79" s="9">
        <v>15</v>
      </c>
      <c r="M79" s="7" t="s">
        <v>6</v>
      </c>
      <c r="N79" s="11">
        <v>7809.75</v>
      </c>
      <c r="O79" s="7" t="s">
        <v>7</v>
      </c>
      <c r="P79" s="9">
        <v>10</v>
      </c>
      <c r="Q79" s="9">
        <v>15</v>
      </c>
      <c r="R79" s="9">
        <v>15</v>
      </c>
      <c r="S79" s="9">
        <v>5</v>
      </c>
      <c r="T79" s="9">
        <v>45</v>
      </c>
      <c r="U79" s="9">
        <v>10</v>
      </c>
      <c r="V79" s="9">
        <v>8</v>
      </c>
      <c r="W79" s="9">
        <v>12</v>
      </c>
      <c r="X79" s="9">
        <v>30</v>
      </c>
      <c r="Y79" s="9">
        <v>0</v>
      </c>
      <c r="Z79" s="9">
        <v>0</v>
      </c>
      <c r="AA79" s="9">
        <v>75</v>
      </c>
      <c r="AB79" s="9">
        <v>8.27</v>
      </c>
      <c r="AC79" s="9">
        <v>6.58</v>
      </c>
      <c r="AD79" s="9"/>
      <c r="AE79" s="9"/>
      <c r="AF79" s="104">
        <v>46134</v>
      </c>
      <c r="AG79" s="17" t="s">
        <v>152</v>
      </c>
      <c r="AH79" s="30">
        <f t="shared" si="5"/>
        <v>72</v>
      </c>
    </row>
    <row r="80" spans="1:34" ht="25.5" customHeight="1" x14ac:dyDescent="0.3">
      <c r="A80" s="7" t="s">
        <v>147</v>
      </c>
      <c r="B80" s="7" t="s">
        <v>148</v>
      </c>
      <c r="C80" s="7" t="s">
        <v>570</v>
      </c>
      <c r="D80" s="9">
        <v>2027</v>
      </c>
      <c r="E80" s="50" t="s">
        <v>3</v>
      </c>
      <c r="F80" s="9">
        <v>1</v>
      </c>
      <c r="G80" s="7" t="s">
        <v>572</v>
      </c>
      <c r="H80" s="19" t="s">
        <v>571</v>
      </c>
      <c r="I80" s="9">
        <v>50</v>
      </c>
      <c r="J80" s="9">
        <v>10</v>
      </c>
      <c r="K80" s="9">
        <v>60</v>
      </c>
      <c r="L80" s="9">
        <v>15</v>
      </c>
      <c r="M80" s="7" t="s">
        <v>6</v>
      </c>
      <c r="N80" s="11">
        <v>7189.5</v>
      </c>
      <c r="O80" s="7" t="s">
        <v>7</v>
      </c>
      <c r="P80" s="9">
        <v>10</v>
      </c>
      <c r="Q80" s="9">
        <v>15</v>
      </c>
      <c r="R80" s="9">
        <v>15</v>
      </c>
      <c r="S80" s="9">
        <v>5</v>
      </c>
      <c r="T80" s="9">
        <v>45</v>
      </c>
      <c r="U80" s="9">
        <v>10</v>
      </c>
      <c r="V80" s="9">
        <v>8</v>
      </c>
      <c r="W80" s="9">
        <v>12</v>
      </c>
      <c r="X80" s="9">
        <v>30</v>
      </c>
      <c r="Y80" s="9">
        <v>0</v>
      </c>
      <c r="Z80" s="9">
        <v>0</v>
      </c>
      <c r="AA80" s="9">
        <v>75</v>
      </c>
      <c r="AB80" s="9">
        <v>8.27</v>
      </c>
      <c r="AC80" s="9">
        <v>6.58</v>
      </c>
      <c r="AD80" s="9"/>
      <c r="AE80" s="9"/>
      <c r="AF80" s="104">
        <v>46134</v>
      </c>
      <c r="AG80" s="17" t="s">
        <v>152</v>
      </c>
      <c r="AH80" s="30">
        <f t="shared" si="5"/>
        <v>73</v>
      </c>
    </row>
    <row r="81" spans="1:64" ht="25.5" customHeight="1" x14ac:dyDescent="0.3">
      <c r="A81" s="7" t="s">
        <v>345</v>
      </c>
      <c r="B81" s="7" t="s">
        <v>346</v>
      </c>
      <c r="C81" s="7" t="s">
        <v>575</v>
      </c>
      <c r="D81" s="9">
        <v>2027</v>
      </c>
      <c r="E81" s="50" t="s">
        <v>3</v>
      </c>
      <c r="F81" s="9">
        <v>2</v>
      </c>
      <c r="G81" s="7" t="s">
        <v>577</v>
      </c>
      <c r="H81" s="19" t="s">
        <v>576</v>
      </c>
      <c r="I81" s="9">
        <v>120</v>
      </c>
      <c r="J81" s="9">
        <v>10</v>
      </c>
      <c r="K81" s="9">
        <v>130</v>
      </c>
      <c r="L81" s="9">
        <v>15</v>
      </c>
      <c r="M81" s="7" t="s">
        <v>6</v>
      </c>
      <c r="N81" s="11">
        <v>15873</v>
      </c>
      <c r="O81" s="7" t="s">
        <v>7</v>
      </c>
      <c r="P81" s="9">
        <v>0</v>
      </c>
      <c r="Q81" s="9">
        <v>15</v>
      </c>
      <c r="R81" s="9">
        <v>15</v>
      </c>
      <c r="S81" s="9">
        <v>5</v>
      </c>
      <c r="T81" s="9">
        <v>35</v>
      </c>
      <c r="U81" s="9">
        <v>15</v>
      </c>
      <c r="V81" s="9">
        <v>8</v>
      </c>
      <c r="W81" s="9">
        <v>15</v>
      </c>
      <c r="X81" s="9">
        <v>38</v>
      </c>
      <c r="Y81" s="9">
        <v>0</v>
      </c>
      <c r="Z81" s="9">
        <v>0</v>
      </c>
      <c r="AA81" s="9">
        <v>73</v>
      </c>
      <c r="AB81" s="9">
        <v>8.27</v>
      </c>
      <c r="AC81" s="9">
        <v>6.58</v>
      </c>
      <c r="AD81" s="9"/>
      <c r="AE81" s="9"/>
      <c r="AF81" s="104">
        <v>46133</v>
      </c>
      <c r="AG81" s="17" t="s">
        <v>824</v>
      </c>
      <c r="AH81" s="30">
        <f t="shared" si="5"/>
        <v>74</v>
      </c>
    </row>
    <row r="82" spans="1:64" ht="25.5" customHeight="1" x14ac:dyDescent="0.3">
      <c r="A82" s="7" t="s">
        <v>147</v>
      </c>
      <c r="B82" s="7" t="s">
        <v>148</v>
      </c>
      <c r="C82" s="7" t="s">
        <v>578</v>
      </c>
      <c r="D82" s="9">
        <v>2027</v>
      </c>
      <c r="E82" s="50" t="s">
        <v>3</v>
      </c>
      <c r="F82" s="9">
        <v>1</v>
      </c>
      <c r="G82" s="7" t="s">
        <v>155</v>
      </c>
      <c r="H82" s="19" t="s">
        <v>154</v>
      </c>
      <c r="I82" s="9">
        <v>60</v>
      </c>
      <c r="J82" s="9">
        <v>10</v>
      </c>
      <c r="K82" s="9">
        <v>70</v>
      </c>
      <c r="L82" s="9">
        <v>15</v>
      </c>
      <c r="M82" s="7" t="s">
        <v>6</v>
      </c>
      <c r="N82" s="11">
        <v>7575</v>
      </c>
      <c r="O82" s="7" t="s">
        <v>7</v>
      </c>
      <c r="P82" s="9">
        <v>10</v>
      </c>
      <c r="Q82" s="9">
        <v>15</v>
      </c>
      <c r="R82" s="9">
        <v>15</v>
      </c>
      <c r="S82" s="9">
        <v>5</v>
      </c>
      <c r="T82" s="9">
        <v>45</v>
      </c>
      <c r="U82" s="9">
        <v>10</v>
      </c>
      <c r="V82" s="9">
        <v>8</v>
      </c>
      <c r="W82" s="9">
        <v>10</v>
      </c>
      <c r="X82" s="9">
        <v>28</v>
      </c>
      <c r="Y82" s="9">
        <v>0</v>
      </c>
      <c r="Z82" s="9">
        <v>0</v>
      </c>
      <c r="AA82" s="9">
        <v>73</v>
      </c>
      <c r="AB82" s="9">
        <v>7.32</v>
      </c>
      <c r="AC82" s="9">
        <v>6.58</v>
      </c>
      <c r="AD82" s="9"/>
      <c r="AE82" s="9"/>
      <c r="AF82" s="104">
        <v>46134</v>
      </c>
      <c r="AG82" s="17" t="s">
        <v>822</v>
      </c>
      <c r="AH82" s="30">
        <f t="shared" si="5"/>
        <v>75</v>
      </c>
    </row>
    <row r="83" spans="1:64" ht="25.5" customHeight="1" x14ac:dyDescent="0.3">
      <c r="A83" s="7" t="s">
        <v>326</v>
      </c>
      <c r="B83" s="7" t="s">
        <v>327</v>
      </c>
      <c r="C83" s="7" t="s">
        <v>579</v>
      </c>
      <c r="D83" s="9">
        <v>2027</v>
      </c>
      <c r="E83" s="50" t="s">
        <v>3</v>
      </c>
      <c r="F83" s="9"/>
      <c r="G83" s="7" t="s">
        <v>351</v>
      </c>
      <c r="H83" s="19" t="s">
        <v>350</v>
      </c>
      <c r="I83" s="9">
        <v>40</v>
      </c>
      <c r="J83" s="9">
        <v>10</v>
      </c>
      <c r="K83" s="9">
        <v>50</v>
      </c>
      <c r="L83" s="9">
        <v>15</v>
      </c>
      <c r="M83" s="7" t="s">
        <v>329</v>
      </c>
      <c r="N83" s="11">
        <v>5421</v>
      </c>
      <c r="O83" s="7" t="s">
        <v>19</v>
      </c>
      <c r="P83" s="29">
        <v>0</v>
      </c>
      <c r="Q83" s="29">
        <v>15</v>
      </c>
      <c r="R83" s="29">
        <v>7</v>
      </c>
      <c r="S83" s="29">
        <v>2</v>
      </c>
      <c r="T83" s="29">
        <v>24</v>
      </c>
      <c r="U83" s="29">
        <v>10</v>
      </c>
      <c r="V83" s="29">
        <v>10</v>
      </c>
      <c r="W83" s="29">
        <v>12</v>
      </c>
      <c r="X83" s="29">
        <v>32</v>
      </c>
      <c r="Y83" s="29">
        <v>15</v>
      </c>
      <c r="Z83" s="29">
        <v>15</v>
      </c>
      <c r="AA83" s="29">
        <v>71</v>
      </c>
      <c r="AB83" s="9">
        <v>7.39</v>
      </c>
      <c r="AC83" s="9">
        <v>6.58</v>
      </c>
      <c r="AD83" s="9"/>
      <c r="AE83" s="9"/>
      <c r="AF83" s="104">
        <v>46134</v>
      </c>
      <c r="AG83" s="17" t="s">
        <v>823</v>
      </c>
      <c r="AH83" s="30">
        <f t="shared" si="5"/>
        <v>76</v>
      </c>
    </row>
    <row r="84" spans="1:64" ht="25.5" customHeight="1" x14ac:dyDescent="0.3">
      <c r="A84" s="7" t="s">
        <v>92</v>
      </c>
      <c r="B84" s="7" t="s">
        <v>93</v>
      </c>
      <c r="C84" s="7" t="s">
        <v>580</v>
      </c>
      <c r="D84" s="9">
        <v>2027</v>
      </c>
      <c r="E84" s="50" t="s">
        <v>3</v>
      </c>
      <c r="F84" s="9">
        <v>1</v>
      </c>
      <c r="G84" s="7" t="s">
        <v>582</v>
      </c>
      <c r="H84" s="19" t="s">
        <v>581</v>
      </c>
      <c r="I84" s="9">
        <v>100</v>
      </c>
      <c r="J84" s="9">
        <v>10</v>
      </c>
      <c r="K84" s="9">
        <v>110</v>
      </c>
      <c r="L84" s="9">
        <v>15</v>
      </c>
      <c r="M84" s="7" t="s">
        <v>142</v>
      </c>
      <c r="N84" s="11">
        <v>12072</v>
      </c>
      <c r="O84" s="7" t="s">
        <v>19</v>
      </c>
      <c r="P84" s="9">
        <v>0</v>
      </c>
      <c r="Q84" s="9">
        <v>15</v>
      </c>
      <c r="R84" s="9">
        <v>15</v>
      </c>
      <c r="S84" s="9">
        <v>5</v>
      </c>
      <c r="T84" s="9">
        <v>35</v>
      </c>
      <c r="U84" s="9">
        <v>10</v>
      </c>
      <c r="V84" s="9">
        <v>10</v>
      </c>
      <c r="W84" s="9">
        <v>0</v>
      </c>
      <c r="X84" s="9">
        <v>20</v>
      </c>
      <c r="Y84" s="9">
        <v>15</v>
      </c>
      <c r="Z84" s="9">
        <v>15</v>
      </c>
      <c r="AA84" s="9">
        <v>70</v>
      </c>
      <c r="AB84" s="9">
        <v>7.39</v>
      </c>
      <c r="AC84" s="9">
        <v>6.58</v>
      </c>
      <c r="AD84" s="9"/>
      <c r="AE84" s="9"/>
      <c r="AF84" s="104">
        <v>46134</v>
      </c>
      <c r="AG84" s="17" t="s">
        <v>97</v>
      </c>
      <c r="AH84" s="30">
        <f t="shared" si="5"/>
        <v>77</v>
      </c>
    </row>
    <row r="85" spans="1:64" ht="25.5" customHeight="1" x14ac:dyDescent="0.3">
      <c r="A85" s="7" t="s">
        <v>92</v>
      </c>
      <c r="B85" s="7" t="s">
        <v>93</v>
      </c>
      <c r="C85" s="7" t="s">
        <v>586</v>
      </c>
      <c r="D85" s="9">
        <v>2027</v>
      </c>
      <c r="E85" s="50" t="s">
        <v>3</v>
      </c>
      <c r="F85" s="9">
        <v>1</v>
      </c>
      <c r="G85" s="7" t="s">
        <v>588</v>
      </c>
      <c r="H85" s="19" t="s">
        <v>587</v>
      </c>
      <c r="I85" s="9">
        <v>150</v>
      </c>
      <c r="J85" s="9">
        <v>10</v>
      </c>
      <c r="K85" s="9">
        <v>160</v>
      </c>
      <c r="L85" s="9">
        <v>15</v>
      </c>
      <c r="M85" s="7" t="s">
        <v>142</v>
      </c>
      <c r="N85" s="11">
        <v>19594.5</v>
      </c>
      <c r="O85" s="7" t="s">
        <v>19</v>
      </c>
      <c r="P85" s="9">
        <v>0</v>
      </c>
      <c r="Q85" s="9">
        <v>15</v>
      </c>
      <c r="R85" s="9">
        <v>15</v>
      </c>
      <c r="S85" s="9">
        <v>5</v>
      </c>
      <c r="T85" s="9">
        <v>35</v>
      </c>
      <c r="U85" s="9">
        <v>10</v>
      </c>
      <c r="V85" s="9">
        <v>10</v>
      </c>
      <c r="W85" s="9">
        <v>0</v>
      </c>
      <c r="X85" s="9">
        <v>20</v>
      </c>
      <c r="Y85" s="9">
        <v>15</v>
      </c>
      <c r="Z85" s="9">
        <v>15</v>
      </c>
      <c r="AA85" s="9">
        <v>70</v>
      </c>
      <c r="AB85" s="9">
        <v>8.27</v>
      </c>
      <c r="AC85" s="9">
        <v>6.58</v>
      </c>
      <c r="AD85" s="9"/>
      <c r="AE85" s="9"/>
      <c r="AF85" s="104">
        <v>46134</v>
      </c>
      <c r="AG85" s="17" t="s">
        <v>97</v>
      </c>
      <c r="AH85" s="30">
        <f t="shared" si="5"/>
        <v>78</v>
      </c>
    </row>
    <row r="86" spans="1:64" ht="25.5" customHeight="1" x14ac:dyDescent="0.3">
      <c r="A86" s="7" t="s">
        <v>345</v>
      </c>
      <c r="B86" s="7" t="s">
        <v>346</v>
      </c>
      <c r="C86" s="7" t="s">
        <v>599</v>
      </c>
      <c r="D86" s="9">
        <v>2027</v>
      </c>
      <c r="E86" s="50" t="s">
        <v>3</v>
      </c>
      <c r="F86" s="9">
        <v>1</v>
      </c>
      <c r="G86" s="7" t="s">
        <v>532</v>
      </c>
      <c r="H86" s="19" t="s">
        <v>531</v>
      </c>
      <c r="I86" s="9">
        <v>130</v>
      </c>
      <c r="J86" s="9">
        <v>10</v>
      </c>
      <c r="K86" s="9">
        <v>140</v>
      </c>
      <c r="L86" s="9">
        <v>15</v>
      </c>
      <c r="M86" s="7" t="s">
        <v>6</v>
      </c>
      <c r="N86" s="11">
        <v>20238</v>
      </c>
      <c r="O86" s="7" t="s">
        <v>7</v>
      </c>
      <c r="P86" s="9">
        <v>0</v>
      </c>
      <c r="Q86" s="9">
        <v>15</v>
      </c>
      <c r="R86" s="9">
        <v>15</v>
      </c>
      <c r="S86" s="9">
        <v>5</v>
      </c>
      <c r="T86" s="9">
        <v>35</v>
      </c>
      <c r="U86" s="9">
        <v>10</v>
      </c>
      <c r="V86" s="9">
        <v>8</v>
      </c>
      <c r="W86" s="9">
        <v>12</v>
      </c>
      <c r="X86" s="9">
        <v>30</v>
      </c>
      <c r="Y86" s="9">
        <v>0</v>
      </c>
      <c r="Z86" s="9">
        <v>0</v>
      </c>
      <c r="AA86" s="9">
        <v>65</v>
      </c>
      <c r="AB86" s="9">
        <v>0</v>
      </c>
      <c r="AC86" s="9">
        <v>6.58</v>
      </c>
      <c r="AD86" s="9"/>
      <c r="AE86" s="9"/>
      <c r="AF86" s="104">
        <v>46133</v>
      </c>
      <c r="AG86" s="17" t="s">
        <v>824</v>
      </c>
      <c r="AH86" s="30">
        <f t="shared" si="5"/>
        <v>79</v>
      </c>
    </row>
    <row r="87" spans="1:64" ht="25.5" customHeight="1" x14ac:dyDescent="0.3">
      <c r="A87" s="7" t="s">
        <v>122</v>
      </c>
      <c r="B87" s="7" t="s">
        <v>123</v>
      </c>
      <c r="C87" s="7" t="s">
        <v>474</v>
      </c>
      <c r="D87" s="9">
        <v>2027</v>
      </c>
      <c r="E87" s="50" t="s">
        <v>125</v>
      </c>
      <c r="F87" s="9">
        <v>2</v>
      </c>
      <c r="G87" s="7" t="s">
        <v>232</v>
      </c>
      <c r="H87" s="19" t="s">
        <v>231</v>
      </c>
      <c r="I87" s="9">
        <v>240</v>
      </c>
      <c r="J87" s="9">
        <v>10</v>
      </c>
      <c r="K87" s="9">
        <v>250</v>
      </c>
      <c r="L87" s="9">
        <v>40</v>
      </c>
      <c r="M87" s="7" t="s">
        <v>128</v>
      </c>
      <c r="N87" s="11">
        <v>45000</v>
      </c>
      <c r="O87" s="7" t="s">
        <v>19</v>
      </c>
      <c r="P87" s="9">
        <v>10</v>
      </c>
      <c r="Q87" s="9">
        <v>15</v>
      </c>
      <c r="R87" s="9">
        <v>15</v>
      </c>
      <c r="S87" s="9">
        <v>5</v>
      </c>
      <c r="T87" s="9">
        <v>45</v>
      </c>
      <c r="U87" s="9">
        <v>15</v>
      </c>
      <c r="V87" s="9">
        <v>0</v>
      </c>
      <c r="W87" s="9">
        <v>15</v>
      </c>
      <c r="X87" s="9">
        <v>30</v>
      </c>
      <c r="Y87" s="9">
        <v>15</v>
      </c>
      <c r="Z87" s="9">
        <v>15</v>
      </c>
      <c r="AA87" s="9">
        <v>90</v>
      </c>
      <c r="AB87" s="9"/>
      <c r="AC87" s="9"/>
      <c r="AD87" s="9">
        <v>4.5</v>
      </c>
      <c r="AE87" s="9">
        <v>4.5</v>
      </c>
      <c r="AF87" s="104">
        <v>46134</v>
      </c>
      <c r="AG87" s="17" t="s">
        <v>129</v>
      </c>
      <c r="AH87" s="30">
        <v>1</v>
      </c>
    </row>
    <row r="88" spans="1:64" s="52" customFormat="1" ht="25.5" customHeight="1" x14ac:dyDescent="0.3">
      <c r="A88" s="7" t="s">
        <v>122</v>
      </c>
      <c r="B88" s="7" t="s">
        <v>123</v>
      </c>
      <c r="C88" s="7" t="s">
        <v>473</v>
      </c>
      <c r="D88" s="9">
        <v>2027</v>
      </c>
      <c r="E88" s="50" t="s">
        <v>125</v>
      </c>
      <c r="F88" s="9">
        <v>1</v>
      </c>
      <c r="G88" s="7" t="s">
        <v>68</v>
      </c>
      <c r="H88" s="19" t="s">
        <v>67</v>
      </c>
      <c r="I88" s="9">
        <v>150</v>
      </c>
      <c r="J88" s="9">
        <v>10</v>
      </c>
      <c r="K88" s="9">
        <v>160</v>
      </c>
      <c r="L88" s="9">
        <v>40</v>
      </c>
      <c r="M88" s="7" t="s">
        <v>128</v>
      </c>
      <c r="N88" s="11">
        <v>28800</v>
      </c>
      <c r="O88" s="7" t="s">
        <v>19</v>
      </c>
      <c r="P88" s="29">
        <v>10</v>
      </c>
      <c r="Q88" s="29">
        <v>15</v>
      </c>
      <c r="R88" s="29">
        <v>15</v>
      </c>
      <c r="S88" s="29">
        <v>5</v>
      </c>
      <c r="T88" s="29">
        <v>45</v>
      </c>
      <c r="U88" s="29">
        <v>15</v>
      </c>
      <c r="V88" s="29">
        <v>0</v>
      </c>
      <c r="W88" s="29">
        <v>15</v>
      </c>
      <c r="X88" s="29">
        <v>30</v>
      </c>
      <c r="Y88" s="29">
        <v>15</v>
      </c>
      <c r="Z88" s="29">
        <v>15</v>
      </c>
      <c r="AA88" s="29">
        <v>90</v>
      </c>
      <c r="AB88" s="9"/>
      <c r="AC88" s="9"/>
      <c r="AD88" s="9">
        <v>4.5</v>
      </c>
      <c r="AE88" s="9">
        <v>4.5</v>
      </c>
      <c r="AF88" s="104">
        <v>46134</v>
      </c>
      <c r="AG88" s="17" t="s">
        <v>129</v>
      </c>
      <c r="AH88" s="30">
        <f t="shared" ref="AH88:AH103" si="6">AH87+1</f>
        <v>2</v>
      </c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64" ht="25.5" customHeight="1" x14ac:dyDescent="0.3">
      <c r="A89" s="7" t="s">
        <v>122</v>
      </c>
      <c r="B89" s="7" t="s">
        <v>123</v>
      </c>
      <c r="C89" s="7" t="s">
        <v>206</v>
      </c>
      <c r="D89" s="9">
        <v>2027</v>
      </c>
      <c r="E89" s="50" t="s">
        <v>125</v>
      </c>
      <c r="F89" s="9">
        <v>1</v>
      </c>
      <c r="G89" s="7" t="s">
        <v>138</v>
      </c>
      <c r="H89" s="19" t="s">
        <v>137</v>
      </c>
      <c r="I89" s="9">
        <v>125</v>
      </c>
      <c r="J89" s="9">
        <v>10</v>
      </c>
      <c r="K89" s="9">
        <v>135</v>
      </c>
      <c r="L89" s="9">
        <v>40</v>
      </c>
      <c r="M89" s="7" t="s">
        <v>128</v>
      </c>
      <c r="N89" s="11">
        <v>24300</v>
      </c>
      <c r="O89" s="7" t="s">
        <v>19</v>
      </c>
      <c r="P89" s="9">
        <v>10</v>
      </c>
      <c r="Q89" s="9">
        <v>15</v>
      </c>
      <c r="R89" s="9">
        <v>15</v>
      </c>
      <c r="S89" s="9">
        <v>5</v>
      </c>
      <c r="T89" s="9">
        <v>45</v>
      </c>
      <c r="U89" s="9">
        <v>15</v>
      </c>
      <c r="V89" s="9">
        <v>0</v>
      </c>
      <c r="W89" s="9">
        <v>15</v>
      </c>
      <c r="X89" s="9">
        <v>30</v>
      </c>
      <c r="Y89" s="9">
        <v>15</v>
      </c>
      <c r="Z89" s="9">
        <v>15</v>
      </c>
      <c r="AA89" s="9">
        <v>90</v>
      </c>
      <c r="AB89" s="9"/>
      <c r="AC89" s="9"/>
      <c r="AD89" s="9">
        <v>4.5</v>
      </c>
      <c r="AE89" s="9">
        <v>4.5</v>
      </c>
      <c r="AF89" s="104">
        <v>46134</v>
      </c>
      <c r="AG89" s="17" t="s">
        <v>129</v>
      </c>
      <c r="AH89" s="30">
        <f t="shared" si="6"/>
        <v>3</v>
      </c>
    </row>
    <row r="90" spans="1:64" ht="40.5" customHeight="1" x14ac:dyDescent="0.3">
      <c r="A90" s="7" t="s">
        <v>276</v>
      </c>
      <c r="B90" s="7" t="s">
        <v>277</v>
      </c>
      <c r="C90" s="7" t="s">
        <v>494</v>
      </c>
      <c r="D90" s="9">
        <v>2027</v>
      </c>
      <c r="E90" s="50" t="s">
        <v>125</v>
      </c>
      <c r="F90" s="9">
        <v>2</v>
      </c>
      <c r="G90" s="7" t="s">
        <v>37</v>
      </c>
      <c r="H90" s="19" t="s">
        <v>36</v>
      </c>
      <c r="I90" s="9">
        <v>240</v>
      </c>
      <c r="J90" s="9">
        <v>10</v>
      </c>
      <c r="K90" s="9">
        <v>250</v>
      </c>
      <c r="L90" s="9">
        <v>40</v>
      </c>
      <c r="M90" s="7" t="s">
        <v>6</v>
      </c>
      <c r="N90" s="11">
        <v>45000</v>
      </c>
      <c r="O90" s="7" t="s">
        <v>19</v>
      </c>
      <c r="P90" s="9">
        <v>10</v>
      </c>
      <c r="Q90" s="9">
        <v>15</v>
      </c>
      <c r="R90" s="9">
        <v>10</v>
      </c>
      <c r="S90" s="9">
        <v>5</v>
      </c>
      <c r="T90" s="9">
        <v>40</v>
      </c>
      <c r="U90" s="9">
        <v>15</v>
      </c>
      <c r="V90" s="9">
        <v>0</v>
      </c>
      <c r="W90" s="9">
        <v>15</v>
      </c>
      <c r="X90" s="9">
        <v>30</v>
      </c>
      <c r="Y90" s="9">
        <v>15</v>
      </c>
      <c r="Z90" s="9">
        <v>15</v>
      </c>
      <c r="AA90" s="9">
        <v>85</v>
      </c>
      <c r="AB90" s="9"/>
      <c r="AC90" s="9"/>
      <c r="AD90" s="9">
        <v>4.5</v>
      </c>
      <c r="AE90" s="9">
        <v>4.5</v>
      </c>
      <c r="AF90" s="104">
        <v>46133</v>
      </c>
      <c r="AG90" s="17" t="s">
        <v>279</v>
      </c>
      <c r="AH90" s="30">
        <f t="shared" si="6"/>
        <v>4</v>
      </c>
    </row>
    <row r="91" spans="1:64" ht="25.5" customHeight="1" x14ac:dyDescent="0.3">
      <c r="A91" s="7" t="s">
        <v>276</v>
      </c>
      <c r="B91" s="7" t="s">
        <v>277</v>
      </c>
      <c r="C91" s="7" t="s">
        <v>502</v>
      </c>
      <c r="D91" s="9">
        <v>2027</v>
      </c>
      <c r="E91" s="50" t="s">
        <v>125</v>
      </c>
      <c r="F91" s="9">
        <v>2</v>
      </c>
      <c r="G91" s="7" t="s">
        <v>235</v>
      </c>
      <c r="H91" s="19" t="s">
        <v>234</v>
      </c>
      <c r="I91" s="9">
        <v>240</v>
      </c>
      <c r="J91" s="9">
        <v>10</v>
      </c>
      <c r="K91" s="9">
        <v>250</v>
      </c>
      <c r="L91" s="9">
        <v>40</v>
      </c>
      <c r="M91" s="7" t="s">
        <v>6</v>
      </c>
      <c r="N91" s="11">
        <v>45000</v>
      </c>
      <c r="O91" s="7" t="s">
        <v>19</v>
      </c>
      <c r="P91" s="9">
        <v>10</v>
      </c>
      <c r="Q91" s="9">
        <v>15</v>
      </c>
      <c r="R91" s="9">
        <v>10</v>
      </c>
      <c r="S91" s="9">
        <v>5</v>
      </c>
      <c r="T91" s="9">
        <v>40</v>
      </c>
      <c r="U91" s="9">
        <v>15</v>
      </c>
      <c r="V91" s="9">
        <v>0</v>
      </c>
      <c r="W91" s="9">
        <v>15</v>
      </c>
      <c r="X91" s="9">
        <v>30</v>
      </c>
      <c r="Y91" s="9">
        <v>15</v>
      </c>
      <c r="Z91" s="9">
        <v>15</v>
      </c>
      <c r="AA91" s="9">
        <v>85</v>
      </c>
      <c r="AB91" s="9"/>
      <c r="AC91" s="9"/>
      <c r="AD91" s="9">
        <v>4.5</v>
      </c>
      <c r="AE91" s="9">
        <v>4.5</v>
      </c>
      <c r="AF91" s="104">
        <v>46133</v>
      </c>
      <c r="AG91" s="17" t="s">
        <v>279</v>
      </c>
      <c r="AH91" s="30">
        <f t="shared" si="6"/>
        <v>5</v>
      </c>
    </row>
    <row r="92" spans="1:64" ht="25.5" customHeight="1" x14ac:dyDescent="0.3">
      <c r="A92" s="7" t="s">
        <v>276</v>
      </c>
      <c r="B92" s="7" t="s">
        <v>277</v>
      </c>
      <c r="C92" s="7" t="s">
        <v>493</v>
      </c>
      <c r="D92" s="9">
        <v>2027</v>
      </c>
      <c r="E92" s="50" t="s">
        <v>125</v>
      </c>
      <c r="F92" s="9">
        <v>2</v>
      </c>
      <c r="G92" s="7" t="s">
        <v>29</v>
      </c>
      <c r="H92" s="19" t="s">
        <v>28</v>
      </c>
      <c r="I92" s="9">
        <v>120</v>
      </c>
      <c r="J92" s="9">
        <v>10</v>
      </c>
      <c r="K92" s="9">
        <v>130</v>
      </c>
      <c r="L92" s="9">
        <v>40</v>
      </c>
      <c r="M92" s="7" t="s">
        <v>6</v>
      </c>
      <c r="N92" s="11">
        <v>23400</v>
      </c>
      <c r="O92" s="7" t="s">
        <v>19</v>
      </c>
      <c r="P92" s="9">
        <v>10</v>
      </c>
      <c r="Q92" s="9">
        <v>15</v>
      </c>
      <c r="R92" s="9">
        <v>10</v>
      </c>
      <c r="S92" s="9">
        <v>5</v>
      </c>
      <c r="T92" s="9">
        <v>40</v>
      </c>
      <c r="U92" s="9">
        <v>15</v>
      </c>
      <c r="V92" s="9">
        <v>0</v>
      </c>
      <c r="W92" s="9">
        <v>15</v>
      </c>
      <c r="X92" s="9">
        <v>30</v>
      </c>
      <c r="Y92" s="9">
        <v>15</v>
      </c>
      <c r="Z92" s="9">
        <v>15</v>
      </c>
      <c r="AA92" s="9">
        <v>85</v>
      </c>
      <c r="AB92" s="9"/>
      <c r="AC92" s="9"/>
      <c r="AD92" s="9">
        <v>4.5</v>
      </c>
      <c r="AE92" s="9">
        <v>4.5</v>
      </c>
      <c r="AF92" s="104">
        <v>46133</v>
      </c>
      <c r="AG92" s="17" t="s">
        <v>279</v>
      </c>
      <c r="AH92" s="30">
        <f t="shared" si="6"/>
        <v>6</v>
      </c>
    </row>
    <row r="93" spans="1:64" ht="25.5" customHeight="1" x14ac:dyDescent="0.3">
      <c r="A93" s="7" t="s">
        <v>276</v>
      </c>
      <c r="B93" s="7" t="s">
        <v>277</v>
      </c>
      <c r="C93" s="7" t="s">
        <v>495</v>
      </c>
      <c r="D93" s="9">
        <v>2027</v>
      </c>
      <c r="E93" s="50" t="s">
        <v>125</v>
      </c>
      <c r="F93" s="9">
        <v>2</v>
      </c>
      <c r="G93" s="7" t="s">
        <v>44</v>
      </c>
      <c r="H93" s="19" t="s">
        <v>43</v>
      </c>
      <c r="I93" s="9">
        <v>120</v>
      </c>
      <c r="J93" s="9">
        <v>10</v>
      </c>
      <c r="K93" s="9">
        <v>130</v>
      </c>
      <c r="L93" s="9">
        <v>40</v>
      </c>
      <c r="M93" s="7" t="s">
        <v>6</v>
      </c>
      <c r="N93" s="11">
        <v>23400</v>
      </c>
      <c r="O93" s="7" t="s">
        <v>19</v>
      </c>
      <c r="P93" s="9">
        <v>10</v>
      </c>
      <c r="Q93" s="9">
        <v>15</v>
      </c>
      <c r="R93" s="9">
        <v>10</v>
      </c>
      <c r="S93" s="9">
        <v>5</v>
      </c>
      <c r="T93" s="9">
        <v>40</v>
      </c>
      <c r="U93" s="9">
        <v>15</v>
      </c>
      <c r="V93" s="9">
        <v>0</v>
      </c>
      <c r="W93" s="9">
        <v>15</v>
      </c>
      <c r="X93" s="9">
        <v>30</v>
      </c>
      <c r="Y93" s="9">
        <v>15</v>
      </c>
      <c r="Z93" s="9">
        <v>15</v>
      </c>
      <c r="AA93" s="9">
        <v>85</v>
      </c>
      <c r="AB93" s="9"/>
      <c r="AC93" s="9"/>
      <c r="AD93" s="9">
        <v>4.5</v>
      </c>
      <c r="AE93" s="9">
        <v>4.5</v>
      </c>
      <c r="AF93" s="104">
        <v>46133</v>
      </c>
      <c r="AG93" s="17" t="s">
        <v>279</v>
      </c>
      <c r="AH93" s="30">
        <f t="shared" si="6"/>
        <v>7</v>
      </c>
    </row>
    <row r="94" spans="1:64" ht="25.5" customHeight="1" x14ac:dyDescent="0.3">
      <c r="A94" s="7" t="s">
        <v>289</v>
      </c>
      <c r="B94" s="7" t="s">
        <v>290</v>
      </c>
      <c r="C94" s="7" t="s">
        <v>517</v>
      </c>
      <c r="D94" s="9">
        <v>2027</v>
      </c>
      <c r="E94" s="50" t="s">
        <v>125</v>
      </c>
      <c r="F94" s="9">
        <v>2</v>
      </c>
      <c r="G94" s="7" t="s">
        <v>519</v>
      </c>
      <c r="H94" s="19" t="s">
        <v>518</v>
      </c>
      <c r="I94" s="9">
        <v>260</v>
      </c>
      <c r="J94" s="9">
        <v>10</v>
      </c>
      <c r="K94" s="9">
        <v>270</v>
      </c>
      <c r="L94" s="9">
        <v>40</v>
      </c>
      <c r="M94" s="7" t="s">
        <v>6</v>
      </c>
      <c r="N94" s="11">
        <v>48600</v>
      </c>
      <c r="O94" s="7" t="s">
        <v>19</v>
      </c>
      <c r="P94" s="9">
        <v>0</v>
      </c>
      <c r="Q94" s="9">
        <v>15</v>
      </c>
      <c r="R94" s="9">
        <v>15</v>
      </c>
      <c r="S94" s="9">
        <v>5</v>
      </c>
      <c r="T94" s="9">
        <v>35</v>
      </c>
      <c r="U94" s="9">
        <v>15</v>
      </c>
      <c r="V94" s="9">
        <v>0</v>
      </c>
      <c r="W94" s="9">
        <v>15</v>
      </c>
      <c r="X94" s="9">
        <v>30</v>
      </c>
      <c r="Y94" s="9">
        <v>15</v>
      </c>
      <c r="Z94" s="9">
        <v>15</v>
      </c>
      <c r="AA94" s="9">
        <v>80</v>
      </c>
      <c r="AB94" s="9"/>
      <c r="AC94" s="9"/>
      <c r="AD94" s="9">
        <v>4.5</v>
      </c>
      <c r="AE94" s="9">
        <v>4.5</v>
      </c>
      <c r="AF94" s="104">
        <v>46133</v>
      </c>
      <c r="AG94" s="17" t="s">
        <v>294</v>
      </c>
      <c r="AH94" s="30">
        <f t="shared" si="6"/>
        <v>8</v>
      </c>
    </row>
    <row r="95" spans="1:64" ht="25.5" customHeight="1" x14ac:dyDescent="0.3">
      <c r="A95" s="7" t="s">
        <v>289</v>
      </c>
      <c r="B95" s="7" t="s">
        <v>290</v>
      </c>
      <c r="C95" s="7" t="s">
        <v>520</v>
      </c>
      <c r="D95" s="9">
        <v>2027</v>
      </c>
      <c r="E95" s="50" t="s">
        <v>125</v>
      </c>
      <c r="F95" s="9">
        <v>2</v>
      </c>
      <c r="G95" s="7" t="s">
        <v>522</v>
      </c>
      <c r="H95" s="19" t="s">
        <v>521</v>
      </c>
      <c r="I95" s="9">
        <v>260</v>
      </c>
      <c r="J95" s="9">
        <v>10</v>
      </c>
      <c r="K95" s="9">
        <v>270</v>
      </c>
      <c r="L95" s="9">
        <v>40</v>
      </c>
      <c r="M95" s="7" t="s">
        <v>6</v>
      </c>
      <c r="N95" s="11">
        <v>48600</v>
      </c>
      <c r="O95" s="7" t="s">
        <v>19</v>
      </c>
      <c r="P95" s="9">
        <v>0</v>
      </c>
      <c r="Q95" s="9">
        <v>15</v>
      </c>
      <c r="R95" s="9">
        <v>15</v>
      </c>
      <c r="S95" s="9">
        <v>5</v>
      </c>
      <c r="T95" s="9">
        <v>35</v>
      </c>
      <c r="U95" s="9">
        <v>15</v>
      </c>
      <c r="V95" s="9">
        <v>0</v>
      </c>
      <c r="W95" s="9">
        <v>15</v>
      </c>
      <c r="X95" s="9">
        <v>30</v>
      </c>
      <c r="Y95" s="9">
        <v>15</v>
      </c>
      <c r="Z95" s="9">
        <v>15</v>
      </c>
      <c r="AA95" s="9">
        <v>80</v>
      </c>
      <c r="AB95" s="9"/>
      <c r="AC95" s="9"/>
      <c r="AD95" s="9">
        <v>4.5</v>
      </c>
      <c r="AE95" s="9">
        <v>4.5</v>
      </c>
      <c r="AF95" s="104">
        <v>46133</v>
      </c>
      <c r="AG95" s="17" t="s">
        <v>294</v>
      </c>
      <c r="AH95" s="30">
        <f t="shared" si="6"/>
        <v>9</v>
      </c>
    </row>
    <row r="96" spans="1:64" ht="25.5" customHeight="1" x14ac:dyDescent="0.3">
      <c r="A96" s="7" t="s">
        <v>289</v>
      </c>
      <c r="B96" s="7" t="s">
        <v>290</v>
      </c>
      <c r="C96" s="7" t="s">
        <v>514</v>
      </c>
      <c r="D96" s="9">
        <v>2027</v>
      </c>
      <c r="E96" s="50" t="s">
        <v>125</v>
      </c>
      <c r="F96" s="9">
        <v>3</v>
      </c>
      <c r="G96" s="7" t="s">
        <v>516</v>
      </c>
      <c r="H96" s="19" t="s">
        <v>515</v>
      </c>
      <c r="I96" s="9">
        <v>240</v>
      </c>
      <c r="J96" s="9">
        <v>10</v>
      </c>
      <c r="K96" s="9">
        <v>250</v>
      </c>
      <c r="L96" s="9">
        <v>40</v>
      </c>
      <c r="M96" s="7" t="s">
        <v>6</v>
      </c>
      <c r="N96" s="11">
        <v>45000</v>
      </c>
      <c r="O96" s="7" t="s">
        <v>19</v>
      </c>
      <c r="P96" s="29">
        <v>0</v>
      </c>
      <c r="Q96" s="29">
        <v>15</v>
      </c>
      <c r="R96" s="29">
        <v>15</v>
      </c>
      <c r="S96" s="29">
        <v>5</v>
      </c>
      <c r="T96" s="29">
        <v>35</v>
      </c>
      <c r="U96" s="29">
        <v>15</v>
      </c>
      <c r="V96" s="29">
        <v>0</v>
      </c>
      <c r="W96" s="29">
        <v>15</v>
      </c>
      <c r="X96" s="29">
        <v>30</v>
      </c>
      <c r="Y96" s="29">
        <v>15</v>
      </c>
      <c r="Z96" s="29">
        <v>15</v>
      </c>
      <c r="AA96" s="29">
        <v>80</v>
      </c>
      <c r="AB96" s="9"/>
      <c r="AC96" s="9"/>
      <c r="AD96" s="9">
        <v>4.5</v>
      </c>
      <c r="AE96" s="9">
        <v>4.5</v>
      </c>
      <c r="AF96" s="104">
        <v>46133</v>
      </c>
      <c r="AG96" s="17" t="s">
        <v>294</v>
      </c>
      <c r="AH96" s="30">
        <f t="shared" si="6"/>
        <v>10</v>
      </c>
    </row>
    <row r="97" spans="1:64" ht="25.5" customHeight="1" x14ac:dyDescent="0.3">
      <c r="A97" s="7" t="s">
        <v>289</v>
      </c>
      <c r="B97" s="7" t="s">
        <v>290</v>
      </c>
      <c r="C97" s="7" t="s">
        <v>524</v>
      </c>
      <c r="D97" s="9">
        <v>2027</v>
      </c>
      <c r="E97" s="50" t="s">
        <v>125</v>
      </c>
      <c r="F97" s="9">
        <v>3</v>
      </c>
      <c r="G97" s="7" t="s">
        <v>526</v>
      </c>
      <c r="H97" s="19" t="s">
        <v>525</v>
      </c>
      <c r="I97" s="9">
        <v>200</v>
      </c>
      <c r="J97" s="9">
        <v>10</v>
      </c>
      <c r="K97" s="9">
        <v>210</v>
      </c>
      <c r="L97" s="9">
        <v>40</v>
      </c>
      <c r="M97" s="7" t="s">
        <v>6</v>
      </c>
      <c r="N97" s="11">
        <v>37800</v>
      </c>
      <c r="O97" s="7" t="s">
        <v>19</v>
      </c>
      <c r="P97" s="29">
        <v>0</v>
      </c>
      <c r="Q97" s="29">
        <v>15</v>
      </c>
      <c r="R97" s="29">
        <v>15</v>
      </c>
      <c r="S97" s="29">
        <v>5</v>
      </c>
      <c r="T97" s="29">
        <v>35</v>
      </c>
      <c r="U97" s="29">
        <v>15</v>
      </c>
      <c r="V97" s="29">
        <v>0</v>
      </c>
      <c r="W97" s="29">
        <v>15</v>
      </c>
      <c r="X97" s="29">
        <v>30</v>
      </c>
      <c r="Y97" s="29">
        <v>15</v>
      </c>
      <c r="Z97" s="29">
        <v>15</v>
      </c>
      <c r="AA97" s="29">
        <v>80</v>
      </c>
      <c r="AB97" s="9"/>
      <c r="AC97" s="9"/>
      <c r="AD97" s="9">
        <v>4.5</v>
      </c>
      <c r="AE97" s="9">
        <v>4.5</v>
      </c>
      <c r="AF97" s="104">
        <v>46133</v>
      </c>
      <c r="AG97" s="17" t="s">
        <v>294</v>
      </c>
      <c r="AH97" s="30">
        <f t="shared" si="6"/>
        <v>11</v>
      </c>
    </row>
    <row r="98" spans="1:64" ht="25.5" customHeight="1" x14ac:dyDescent="0.3">
      <c r="A98" s="7" t="s">
        <v>289</v>
      </c>
      <c r="B98" s="7" t="s">
        <v>290</v>
      </c>
      <c r="C98" s="7" t="s">
        <v>538</v>
      </c>
      <c r="D98" s="9">
        <v>2027</v>
      </c>
      <c r="E98" s="50" t="s">
        <v>125</v>
      </c>
      <c r="F98" s="9">
        <v>3</v>
      </c>
      <c r="G98" s="7" t="s">
        <v>540</v>
      </c>
      <c r="H98" s="19" t="s">
        <v>539</v>
      </c>
      <c r="I98" s="9">
        <v>150</v>
      </c>
      <c r="J98" s="9">
        <v>10</v>
      </c>
      <c r="K98" s="9">
        <v>160</v>
      </c>
      <c r="L98" s="9">
        <v>40</v>
      </c>
      <c r="M98" s="7" t="s">
        <v>6</v>
      </c>
      <c r="N98" s="11">
        <v>28800</v>
      </c>
      <c r="O98" s="7" t="s">
        <v>19</v>
      </c>
      <c r="P98" s="9">
        <v>0</v>
      </c>
      <c r="Q98" s="9">
        <v>15</v>
      </c>
      <c r="R98" s="9">
        <v>15</v>
      </c>
      <c r="S98" s="9">
        <v>5</v>
      </c>
      <c r="T98" s="9">
        <v>35</v>
      </c>
      <c r="U98" s="9">
        <v>15</v>
      </c>
      <c r="V98" s="9">
        <v>0</v>
      </c>
      <c r="W98" s="9">
        <v>15</v>
      </c>
      <c r="X98" s="9">
        <v>30</v>
      </c>
      <c r="Y98" s="9">
        <v>15</v>
      </c>
      <c r="Z98" s="9">
        <v>15</v>
      </c>
      <c r="AA98" s="9">
        <v>80</v>
      </c>
      <c r="AB98" s="9"/>
      <c r="AC98" s="9"/>
      <c r="AD98" s="9">
        <v>4.5</v>
      </c>
      <c r="AE98" s="9">
        <v>4.5</v>
      </c>
      <c r="AF98" s="104">
        <v>46133</v>
      </c>
      <c r="AG98" s="17" t="s">
        <v>294</v>
      </c>
      <c r="AH98" s="30">
        <f t="shared" si="6"/>
        <v>12</v>
      </c>
    </row>
    <row r="99" spans="1:64" ht="25.5" customHeight="1" x14ac:dyDescent="0.3">
      <c r="A99" s="7" t="s">
        <v>289</v>
      </c>
      <c r="B99" s="7" t="s">
        <v>290</v>
      </c>
      <c r="C99" s="7" t="s">
        <v>513</v>
      </c>
      <c r="D99" s="9">
        <v>2027</v>
      </c>
      <c r="E99" s="50" t="s">
        <v>125</v>
      </c>
      <c r="F99" s="9">
        <v>2</v>
      </c>
      <c r="G99" s="7" t="s">
        <v>406</v>
      </c>
      <c r="H99" s="19" t="s">
        <v>405</v>
      </c>
      <c r="I99" s="9">
        <v>135</v>
      </c>
      <c r="J99" s="9">
        <v>10</v>
      </c>
      <c r="K99" s="9">
        <v>145</v>
      </c>
      <c r="L99" s="9">
        <v>40</v>
      </c>
      <c r="M99" s="7" t="s">
        <v>6</v>
      </c>
      <c r="N99" s="11">
        <v>26100</v>
      </c>
      <c r="O99" s="7" t="s">
        <v>19</v>
      </c>
      <c r="P99" s="29">
        <v>0</v>
      </c>
      <c r="Q99" s="29">
        <v>15</v>
      </c>
      <c r="R99" s="29">
        <v>15</v>
      </c>
      <c r="S99" s="29">
        <v>5</v>
      </c>
      <c r="T99" s="29">
        <v>35</v>
      </c>
      <c r="U99" s="29">
        <v>15</v>
      </c>
      <c r="V99" s="29">
        <v>0</v>
      </c>
      <c r="W99" s="29">
        <v>15</v>
      </c>
      <c r="X99" s="29">
        <v>30</v>
      </c>
      <c r="Y99" s="29">
        <v>15</v>
      </c>
      <c r="Z99" s="29">
        <v>15</v>
      </c>
      <c r="AA99" s="29">
        <v>80</v>
      </c>
      <c r="AB99" s="9"/>
      <c r="AC99" s="9"/>
      <c r="AD99" s="9">
        <v>4.5</v>
      </c>
      <c r="AE99" s="9">
        <v>4.5</v>
      </c>
      <c r="AF99" s="104">
        <v>46133</v>
      </c>
      <c r="AG99" s="17" t="s">
        <v>294</v>
      </c>
      <c r="AH99" s="30">
        <f t="shared" si="6"/>
        <v>13</v>
      </c>
    </row>
    <row r="100" spans="1:64" ht="25.5" customHeight="1" x14ac:dyDescent="0.3">
      <c r="A100" s="7" t="s">
        <v>289</v>
      </c>
      <c r="B100" s="7" t="s">
        <v>290</v>
      </c>
      <c r="C100" s="7" t="s">
        <v>541</v>
      </c>
      <c r="D100" s="9">
        <v>2027</v>
      </c>
      <c r="E100" s="50" t="s">
        <v>125</v>
      </c>
      <c r="F100" s="9">
        <v>3</v>
      </c>
      <c r="G100" s="7" t="s">
        <v>543</v>
      </c>
      <c r="H100" s="19" t="s">
        <v>542</v>
      </c>
      <c r="I100" s="9">
        <v>100</v>
      </c>
      <c r="J100" s="9">
        <v>10</v>
      </c>
      <c r="K100" s="9">
        <v>110</v>
      </c>
      <c r="L100" s="9">
        <v>40</v>
      </c>
      <c r="M100" s="7" t="s">
        <v>6</v>
      </c>
      <c r="N100" s="11">
        <v>19800</v>
      </c>
      <c r="O100" s="7" t="s">
        <v>19</v>
      </c>
      <c r="P100" s="29">
        <v>0</v>
      </c>
      <c r="Q100" s="29">
        <v>15</v>
      </c>
      <c r="R100" s="29">
        <v>15</v>
      </c>
      <c r="S100" s="29">
        <v>5</v>
      </c>
      <c r="T100" s="29">
        <v>35</v>
      </c>
      <c r="U100" s="29">
        <v>15</v>
      </c>
      <c r="V100" s="29">
        <v>0</v>
      </c>
      <c r="W100" s="29">
        <v>15</v>
      </c>
      <c r="X100" s="29">
        <v>30</v>
      </c>
      <c r="Y100" s="29">
        <v>15</v>
      </c>
      <c r="Z100" s="29">
        <v>15</v>
      </c>
      <c r="AA100" s="29">
        <v>80</v>
      </c>
      <c r="AB100" s="9"/>
      <c r="AC100" s="9"/>
      <c r="AD100" s="9">
        <v>4.5</v>
      </c>
      <c r="AE100" s="9">
        <v>4.5</v>
      </c>
      <c r="AF100" s="104">
        <v>46133</v>
      </c>
      <c r="AG100" s="17" t="s">
        <v>294</v>
      </c>
      <c r="AH100" s="30">
        <f t="shared" si="6"/>
        <v>14</v>
      </c>
    </row>
    <row r="101" spans="1:64" ht="25.5" customHeight="1" x14ac:dyDescent="0.3">
      <c r="A101" s="7" t="s">
        <v>289</v>
      </c>
      <c r="B101" s="7" t="s">
        <v>290</v>
      </c>
      <c r="C101" s="7" t="s">
        <v>527</v>
      </c>
      <c r="D101" s="9">
        <v>2027</v>
      </c>
      <c r="E101" s="50" t="s">
        <v>125</v>
      </c>
      <c r="F101" s="9">
        <v>3</v>
      </c>
      <c r="G101" s="7" t="s">
        <v>529</v>
      </c>
      <c r="H101" s="19" t="s">
        <v>528</v>
      </c>
      <c r="I101" s="9">
        <v>92</v>
      </c>
      <c r="J101" s="9">
        <v>10</v>
      </c>
      <c r="K101" s="9">
        <v>102</v>
      </c>
      <c r="L101" s="9">
        <v>40</v>
      </c>
      <c r="M101" s="7" t="s">
        <v>6</v>
      </c>
      <c r="N101" s="11">
        <v>18360</v>
      </c>
      <c r="O101" s="7" t="s">
        <v>19</v>
      </c>
      <c r="P101" s="9">
        <v>0</v>
      </c>
      <c r="Q101" s="9">
        <v>15</v>
      </c>
      <c r="R101" s="9">
        <v>15</v>
      </c>
      <c r="S101" s="9">
        <v>5</v>
      </c>
      <c r="T101" s="9">
        <v>35</v>
      </c>
      <c r="U101" s="9">
        <v>15</v>
      </c>
      <c r="V101" s="9">
        <v>0</v>
      </c>
      <c r="W101" s="9">
        <v>15</v>
      </c>
      <c r="X101" s="9">
        <v>30</v>
      </c>
      <c r="Y101" s="9">
        <v>15</v>
      </c>
      <c r="Z101" s="9">
        <v>15</v>
      </c>
      <c r="AA101" s="9">
        <v>80</v>
      </c>
      <c r="AB101" s="9"/>
      <c r="AC101" s="9"/>
      <c r="AD101" s="9">
        <v>4.5</v>
      </c>
      <c r="AE101" s="9">
        <v>4.5</v>
      </c>
      <c r="AF101" s="104">
        <v>46133</v>
      </c>
      <c r="AG101" s="17" t="s">
        <v>294</v>
      </c>
      <c r="AH101" s="30">
        <f t="shared" si="6"/>
        <v>15</v>
      </c>
    </row>
    <row r="102" spans="1:64" ht="25.5" customHeight="1" x14ac:dyDescent="0.3">
      <c r="A102" s="7" t="s">
        <v>289</v>
      </c>
      <c r="B102" s="7" t="s">
        <v>290</v>
      </c>
      <c r="C102" s="7" t="s">
        <v>511</v>
      </c>
      <c r="D102" s="9">
        <v>2027</v>
      </c>
      <c r="E102" s="50" t="s">
        <v>125</v>
      </c>
      <c r="F102" s="9">
        <v>2</v>
      </c>
      <c r="G102" s="7" t="s">
        <v>25</v>
      </c>
      <c r="H102" s="19" t="s">
        <v>24</v>
      </c>
      <c r="I102" s="9">
        <v>60</v>
      </c>
      <c r="J102" s="9">
        <v>10</v>
      </c>
      <c r="K102" s="9">
        <v>70</v>
      </c>
      <c r="L102" s="9">
        <v>40</v>
      </c>
      <c r="M102" s="7" t="s">
        <v>6</v>
      </c>
      <c r="N102" s="11">
        <v>12600</v>
      </c>
      <c r="O102" s="7" t="s">
        <v>19</v>
      </c>
      <c r="P102" s="9">
        <v>0</v>
      </c>
      <c r="Q102" s="9">
        <v>15</v>
      </c>
      <c r="R102" s="9">
        <v>15</v>
      </c>
      <c r="S102" s="9">
        <v>5</v>
      </c>
      <c r="T102" s="9">
        <v>35</v>
      </c>
      <c r="U102" s="9">
        <v>15</v>
      </c>
      <c r="V102" s="9">
        <v>0</v>
      </c>
      <c r="W102" s="9">
        <v>15</v>
      </c>
      <c r="X102" s="9">
        <v>30</v>
      </c>
      <c r="Y102" s="9">
        <v>15</v>
      </c>
      <c r="Z102" s="9">
        <v>15</v>
      </c>
      <c r="AA102" s="9">
        <v>80</v>
      </c>
      <c r="AB102" s="9"/>
      <c r="AC102" s="9"/>
      <c r="AD102" s="9">
        <v>4.5</v>
      </c>
      <c r="AE102" s="9">
        <v>4.5</v>
      </c>
      <c r="AF102" s="104">
        <v>46133</v>
      </c>
      <c r="AG102" s="17" t="s">
        <v>294</v>
      </c>
      <c r="AH102" s="30">
        <f t="shared" si="6"/>
        <v>16</v>
      </c>
    </row>
    <row r="103" spans="1:64" ht="25.5" customHeight="1" x14ac:dyDescent="0.3">
      <c r="A103" s="7" t="s">
        <v>289</v>
      </c>
      <c r="B103" s="7" t="s">
        <v>290</v>
      </c>
      <c r="C103" s="7" t="s">
        <v>512</v>
      </c>
      <c r="D103" s="9">
        <v>2027</v>
      </c>
      <c r="E103" s="50" t="s">
        <v>125</v>
      </c>
      <c r="F103" s="9">
        <v>1</v>
      </c>
      <c r="G103" s="7" t="s">
        <v>112</v>
      </c>
      <c r="H103" s="19" t="s">
        <v>111</v>
      </c>
      <c r="I103" s="9">
        <v>60</v>
      </c>
      <c r="J103" s="9">
        <v>10</v>
      </c>
      <c r="K103" s="9">
        <v>70</v>
      </c>
      <c r="L103" s="9">
        <v>40</v>
      </c>
      <c r="M103" s="7" t="s">
        <v>6</v>
      </c>
      <c r="N103" s="11">
        <v>12600</v>
      </c>
      <c r="O103" s="7" t="s">
        <v>19</v>
      </c>
      <c r="P103" s="9">
        <v>0</v>
      </c>
      <c r="Q103" s="9">
        <v>15</v>
      </c>
      <c r="R103" s="9">
        <v>15</v>
      </c>
      <c r="S103" s="9">
        <v>5</v>
      </c>
      <c r="T103" s="9">
        <v>35</v>
      </c>
      <c r="U103" s="9">
        <v>15</v>
      </c>
      <c r="V103" s="9">
        <v>0</v>
      </c>
      <c r="W103" s="9">
        <v>15</v>
      </c>
      <c r="X103" s="9">
        <v>30</v>
      </c>
      <c r="Y103" s="9">
        <v>15</v>
      </c>
      <c r="Z103" s="9">
        <v>15</v>
      </c>
      <c r="AA103" s="9">
        <v>80</v>
      </c>
      <c r="AB103" s="9"/>
      <c r="AC103" s="9"/>
      <c r="AD103" s="9">
        <v>4.5</v>
      </c>
      <c r="AE103" s="9">
        <v>4.5</v>
      </c>
      <c r="AF103" s="104">
        <v>46133</v>
      </c>
      <c r="AG103" s="17" t="s">
        <v>294</v>
      </c>
      <c r="AH103" s="30">
        <f t="shared" si="6"/>
        <v>17</v>
      </c>
    </row>
    <row r="104" spans="1:64" ht="25.5" customHeight="1" x14ac:dyDescent="0.3">
      <c r="A104" s="7" t="s">
        <v>104</v>
      </c>
      <c r="B104" s="7" t="s">
        <v>105</v>
      </c>
      <c r="C104" s="7" t="s">
        <v>573</v>
      </c>
      <c r="D104" s="9">
        <v>2027</v>
      </c>
      <c r="E104" s="50" t="s">
        <v>125</v>
      </c>
      <c r="F104" s="9">
        <v>1</v>
      </c>
      <c r="G104" s="7" t="s">
        <v>50</v>
      </c>
      <c r="H104" s="19" t="s">
        <v>49</v>
      </c>
      <c r="I104" s="9">
        <v>100</v>
      </c>
      <c r="J104" s="9">
        <v>10</v>
      </c>
      <c r="K104" s="9">
        <v>110</v>
      </c>
      <c r="L104" s="9">
        <v>40</v>
      </c>
      <c r="M104" s="7" t="s">
        <v>6</v>
      </c>
      <c r="N104" s="11">
        <v>19800</v>
      </c>
      <c r="O104" s="7" t="s">
        <v>19</v>
      </c>
      <c r="P104" s="58">
        <v>0</v>
      </c>
      <c r="Q104" s="58">
        <v>15</v>
      </c>
      <c r="R104" s="58">
        <v>15</v>
      </c>
      <c r="S104" s="58">
        <v>5</v>
      </c>
      <c r="T104" s="58">
        <f>SUBTOTAL(9,P104:S104)</f>
        <v>35</v>
      </c>
      <c r="U104" s="58">
        <v>15</v>
      </c>
      <c r="V104" s="58">
        <v>0</v>
      </c>
      <c r="W104" s="58">
        <v>15</v>
      </c>
      <c r="X104" s="58">
        <v>30</v>
      </c>
      <c r="Y104" s="58">
        <v>15</v>
      </c>
      <c r="Z104" s="58">
        <v>15</v>
      </c>
      <c r="AA104" s="58">
        <f>T104+X104+Z104</f>
        <v>80</v>
      </c>
      <c r="AB104" s="9"/>
      <c r="AC104" s="9"/>
      <c r="AD104" s="9">
        <v>4.5</v>
      </c>
      <c r="AE104" s="9">
        <v>4.5</v>
      </c>
      <c r="AF104" s="104">
        <v>46133</v>
      </c>
      <c r="AG104" s="17" t="s">
        <v>109</v>
      </c>
      <c r="AH104" s="30">
        <f t="shared" ref="AH104:AH110" si="7">AH103+1</f>
        <v>18</v>
      </c>
    </row>
    <row r="105" spans="1:64" ht="25.5" customHeight="1" x14ac:dyDescent="0.3">
      <c r="A105" s="7" t="s">
        <v>104</v>
      </c>
      <c r="B105" s="7" t="s">
        <v>105</v>
      </c>
      <c r="C105" s="7" t="s">
        <v>574</v>
      </c>
      <c r="D105" s="9">
        <v>2027</v>
      </c>
      <c r="E105" s="50" t="s">
        <v>125</v>
      </c>
      <c r="F105" s="9">
        <v>2</v>
      </c>
      <c r="G105" s="7" t="s">
        <v>318</v>
      </c>
      <c r="H105" s="19" t="s">
        <v>317</v>
      </c>
      <c r="I105" s="9">
        <v>90</v>
      </c>
      <c r="J105" s="9">
        <v>10</v>
      </c>
      <c r="K105" s="9">
        <v>100</v>
      </c>
      <c r="L105" s="9">
        <v>40</v>
      </c>
      <c r="M105" s="7" t="s">
        <v>6</v>
      </c>
      <c r="N105" s="11">
        <v>18000</v>
      </c>
      <c r="O105" s="7" t="s">
        <v>19</v>
      </c>
      <c r="P105" s="58">
        <v>0</v>
      </c>
      <c r="Q105" s="58">
        <v>15</v>
      </c>
      <c r="R105" s="58">
        <v>15</v>
      </c>
      <c r="S105" s="58">
        <v>5</v>
      </c>
      <c r="T105" s="58">
        <f>SUBTOTAL(9,P105:S105)</f>
        <v>35</v>
      </c>
      <c r="U105" s="58">
        <v>15</v>
      </c>
      <c r="V105" s="58">
        <v>0</v>
      </c>
      <c r="W105" s="58">
        <v>15</v>
      </c>
      <c r="X105" s="58">
        <v>30</v>
      </c>
      <c r="Y105" s="58">
        <v>15</v>
      </c>
      <c r="Z105" s="58">
        <v>15</v>
      </c>
      <c r="AA105" s="58">
        <f>T105+X105+Z105</f>
        <v>80</v>
      </c>
      <c r="AB105" s="9"/>
      <c r="AC105" s="9"/>
      <c r="AD105" s="9">
        <v>4.5</v>
      </c>
      <c r="AE105" s="9">
        <v>4.5</v>
      </c>
      <c r="AF105" s="104">
        <v>46133</v>
      </c>
      <c r="AG105" s="17" t="s">
        <v>109</v>
      </c>
      <c r="AH105" s="30">
        <f t="shared" si="7"/>
        <v>19</v>
      </c>
    </row>
    <row r="106" spans="1:64" ht="25.5" customHeight="1" x14ac:dyDescent="0.3">
      <c r="A106" s="7" t="s">
        <v>285</v>
      </c>
      <c r="B106" s="7" t="s">
        <v>286</v>
      </c>
      <c r="C106" s="7" t="s">
        <v>523</v>
      </c>
      <c r="D106" s="9">
        <v>2027</v>
      </c>
      <c r="E106" s="50" t="s">
        <v>125</v>
      </c>
      <c r="F106" s="9">
        <v>2</v>
      </c>
      <c r="G106" s="7" t="s">
        <v>235</v>
      </c>
      <c r="H106" s="19" t="s">
        <v>234</v>
      </c>
      <c r="I106" s="9">
        <v>240</v>
      </c>
      <c r="J106" s="9">
        <v>10</v>
      </c>
      <c r="K106" s="9">
        <v>250</v>
      </c>
      <c r="L106" s="9">
        <v>40</v>
      </c>
      <c r="M106" s="7" t="s">
        <v>128</v>
      </c>
      <c r="N106" s="11">
        <v>45000</v>
      </c>
      <c r="O106" s="7" t="s">
        <v>19</v>
      </c>
      <c r="P106" s="9">
        <v>0</v>
      </c>
      <c r="Q106" s="9">
        <v>15</v>
      </c>
      <c r="R106" s="9">
        <v>15</v>
      </c>
      <c r="S106" s="9">
        <v>5</v>
      </c>
      <c r="T106" s="9">
        <v>35</v>
      </c>
      <c r="U106" s="9">
        <v>15</v>
      </c>
      <c r="V106" s="9">
        <v>0</v>
      </c>
      <c r="W106" s="9">
        <v>15</v>
      </c>
      <c r="X106" s="9">
        <v>30</v>
      </c>
      <c r="Y106" s="9">
        <v>15</v>
      </c>
      <c r="Z106" s="9">
        <v>15</v>
      </c>
      <c r="AA106" s="9">
        <v>80</v>
      </c>
      <c r="AB106" s="9"/>
      <c r="AC106" s="9"/>
      <c r="AD106" s="9">
        <v>4.5</v>
      </c>
      <c r="AE106" s="9">
        <v>4.5</v>
      </c>
      <c r="AF106" s="125">
        <v>46134</v>
      </c>
      <c r="AG106" s="126" t="s">
        <v>288</v>
      </c>
      <c r="AH106" s="70">
        <f t="shared" si="7"/>
        <v>20</v>
      </c>
    </row>
    <row r="107" spans="1:64" ht="21" customHeight="1" x14ac:dyDescent="0.3">
      <c r="A107" s="7" t="s">
        <v>285</v>
      </c>
      <c r="B107" s="7" t="s">
        <v>286</v>
      </c>
      <c r="C107" s="7" t="s">
        <v>534</v>
      </c>
      <c r="D107" s="9">
        <v>2027</v>
      </c>
      <c r="E107" s="50" t="s">
        <v>125</v>
      </c>
      <c r="F107" s="9">
        <v>3</v>
      </c>
      <c r="G107" s="7" t="s">
        <v>283</v>
      </c>
      <c r="H107" s="19" t="s">
        <v>282</v>
      </c>
      <c r="I107" s="9">
        <v>100</v>
      </c>
      <c r="J107" s="9">
        <v>10</v>
      </c>
      <c r="K107" s="9">
        <v>110</v>
      </c>
      <c r="L107" s="9">
        <v>40</v>
      </c>
      <c r="M107" s="7" t="s">
        <v>128</v>
      </c>
      <c r="N107" s="11">
        <v>19800</v>
      </c>
      <c r="O107" s="7" t="s">
        <v>19</v>
      </c>
      <c r="P107" s="9">
        <v>0</v>
      </c>
      <c r="Q107" s="9">
        <v>15</v>
      </c>
      <c r="R107" s="9">
        <v>15</v>
      </c>
      <c r="S107" s="9">
        <v>5</v>
      </c>
      <c r="T107" s="9">
        <v>35</v>
      </c>
      <c r="U107" s="9">
        <v>15</v>
      </c>
      <c r="V107" s="9">
        <v>0</v>
      </c>
      <c r="W107" s="9">
        <v>15</v>
      </c>
      <c r="X107" s="9">
        <v>30</v>
      </c>
      <c r="Y107" s="9">
        <v>15</v>
      </c>
      <c r="Z107" s="9">
        <v>15</v>
      </c>
      <c r="AA107" s="9">
        <v>80</v>
      </c>
      <c r="AB107" s="9"/>
      <c r="AC107" s="9"/>
      <c r="AD107" s="9">
        <v>4.5</v>
      </c>
      <c r="AE107" s="9">
        <v>4.5</v>
      </c>
      <c r="AF107" s="104">
        <v>46134</v>
      </c>
      <c r="AG107" s="9" t="s">
        <v>288</v>
      </c>
      <c r="AH107" s="71">
        <f t="shared" si="7"/>
        <v>21</v>
      </c>
    </row>
    <row r="108" spans="1:64" ht="21" customHeight="1" x14ac:dyDescent="0.3">
      <c r="A108" s="7" t="s">
        <v>104</v>
      </c>
      <c r="B108" s="7" t="s">
        <v>105</v>
      </c>
      <c r="C108" s="7" t="s">
        <v>589</v>
      </c>
      <c r="D108" s="9">
        <v>2027</v>
      </c>
      <c r="E108" s="50" t="s">
        <v>125</v>
      </c>
      <c r="F108" s="9">
        <v>1</v>
      </c>
      <c r="G108" s="7" t="s">
        <v>12</v>
      </c>
      <c r="H108" s="19" t="s">
        <v>11</v>
      </c>
      <c r="I108" s="9">
        <v>60</v>
      </c>
      <c r="J108" s="9">
        <v>10</v>
      </c>
      <c r="K108" s="9">
        <v>70</v>
      </c>
      <c r="L108" s="9">
        <v>40</v>
      </c>
      <c r="M108" s="7" t="s">
        <v>6</v>
      </c>
      <c r="N108" s="11">
        <v>12600</v>
      </c>
      <c r="O108" s="7" t="s">
        <v>19</v>
      </c>
      <c r="P108" s="58">
        <v>0</v>
      </c>
      <c r="Q108" s="58">
        <v>15</v>
      </c>
      <c r="R108" s="58">
        <v>15</v>
      </c>
      <c r="S108" s="58">
        <v>5</v>
      </c>
      <c r="T108" s="58">
        <f>SUBTOTAL(9,P108:S108)</f>
        <v>35</v>
      </c>
      <c r="U108" s="58">
        <v>15</v>
      </c>
      <c r="V108" s="58">
        <v>0</v>
      </c>
      <c r="W108" s="58">
        <v>15</v>
      </c>
      <c r="X108" s="58">
        <v>30</v>
      </c>
      <c r="Y108" s="58">
        <v>10</v>
      </c>
      <c r="Z108" s="58">
        <v>10</v>
      </c>
      <c r="AA108" s="58">
        <f>T108+X108+Z108</f>
        <v>75</v>
      </c>
      <c r="AB108" s="9"/>
      <c r="AC108" s="9"/>
      <c r="AD108" s="9">
        <v>4.5</v>
      </c>
      <c r="AE108" s="9">
        <v>4.5</v>
      </c>
      <c r="AF108" s="104">
        <v>46133</v>
      </c>
      <c r="AG108" s="9" t="s">
        <v>109</v>
      </c>
      <c r="AH108" s="71">
        <f t="shared" si="7"/>
        <v>22</v>
      </c>
    </row>
    <row r="109" spans="1:64" s="53" customFormat="1" ht="21" customHeight="1" x14ac:dyDescent="0.3">
      <c r="A109" s="7" t="s">
        <v>104</v>
      </c>
      <c r="B109" s="7" t="s">
        <v>105</v>
      </c>
      <c r="C109" s="7" t="s">
        <v>590</v>
      </c>
      <c r="D109" s="9">
        <v>2027</v>
      </c>
      <c r="E109" s="50" t="s">
        <v>125</v>
      </c>
      <c r="F109" s="9">
        <v>1</v>
      </c>
      <c r="G109" s="7" t="s">
        <v>121</v>
      </c>
      <c r="H109" s="19" t="s">
        <v>120</v>
      </c>
      <c r="I109" s="9">
        <v>60</v>
      </c>
      <c r="J109" s="9">
        <v>10</v>
      </c>
      <c r="K109" s="9">
        <v>70</v>
      </c>
      <c r="L109" s="9">
        <v>40</v>
      </c>
      <c r="M109" s="7" t="s">
        <v>6</v>
      </c>
      <c r="N109" s="11">
        <v>12600</v>
      </c>
      <c r="O109" s="7" t="s">
        <v>19</v>
      </c>
      <c r="P109" s="58">
        <v>0</v>
      </c>
      <c r="Q109" s="58">
        <v>15</v>
      </c>
      <c r="R109" s="58">
        <v>15</v>
      </c>
      <c r="S109" s="58">
        <v>5</v>
      </c>
      <c r="T109" s="58">
        <f>SUBTOTAL(9,P109:S109)</f>
        <v>35</v>
      </c>
      <c r="U109" s="58">
        <v>15</v>
      </c>
      <c r="V109" s="58">
        <v>0</v>
      </c>
      <c r="W109" s="58">
        <v>15</v>
      </c>
      <c r="X109" s="58">
        <v>30</v>
      </c>
      <c r="Y109" s="58">
        <v>10</v>
      </c>
      <c r="Z109" s="58">
        <v>10</v>
      </c>
      <c r="AA109" s="58">
        <f>T109+X109+Z109</f>
        <v>75</v>
      </c>
      <c r="AB109" s="9"/>
      <c r="AC109" s="9"/>
      <c r="AD109" s="9">
        <v>4.5</v>
      </c>
      <c r="AE109" s="9">
        <v>4.5</v>
      </c>
      <c r="AF109" s="104">
        <v>46133</v>
      </c>
      <c r="AG109" s="9" t="s">
        <v>109</v>
      </c>
      <c r="AH109" s="71">
        <f t="shared" si="7"/>
        <v>23</v>
      </c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</row>
    <row r="110" spans="1:64" ht="21" customHeight="1" x14ac:dyDescent="0.3">
      <c r="A110" s="7" t="s">
        <v>276</v>
      </c>
      <c r="B110" s="7" t="s">
        <v>277</v>
      </c>
      <c r="C110" s="7" t="s">
        <v>583</v>
      </c>
      <c r="D110" s="9">
        <v>2027</v>
      </c>
      <c r="E110" s="50" t="s">
        <v>125</v>
      </c>
      <c r="F110" s="9">
        <v>1</v>
      </c>
      <c r="G110" s="7" t="s">
        <v>585</v>
      </c>
      <c r="H110" s="19" t="s">
        <v>584</v>
      </c>
      <c r="I110" s="9">
        <v>60</v>
      </c>
      <c r="J110" s="9">
        <v>10</v>
      </c>
      <c r="K110" s="9">
        <v>70</v>
      </c>
      <c r="L110" s="9">
        <v>40</v>
      </c>
      <c r="M110" s="7" t="s">
        <v>6</v>
      </c>
      <c r="N110" s="11">
        <v>12600</v>
      </c>
      <c r="O110" s="7" t="s">
        <v>19</v>
      </c>
      <c r="P110" s="9">
        <v>10</v>
      </c>
      <c r="Q110" s="9">
        <v>15</v>
      </c>
      <c r="R110" s="9">
        <v>10</v>
      </c>
      <c r="S110" s="9">
        <v>5</v>
      </c>
      <c r="T110" s="9">
        <v>40</v>
      </c>
      <c r="U110" s="9">
        <v>15</v>
      </c>
      <c r="V110" s="9">
        <v>0</v>
      </c>
      <c r="W110" s="9">
        <v>15</v>
      </c>
      <c r="X110" s="9">
        <v>30</v>
      </c>
      <c r="Y110" s="9">
        <v>0</v>
      </c>
      <c r="Z110" s="9">
        <v>0</v>
      </c>
      <c r="AA110" s="9">
        <v>70</v>
      </c>
      <c r="AB110" s="9"/>
      <c r="AC110" s="9"/>
      <c r="AD110" s="9">
        <v>4.5</v>
      </c>
      <c r="AE110" s="9">
        <v>4.5</v>
      </c>
      <c r="AF110" s="104">
        <v>46133</v>
      </c>
      <c r="AG110" s="9" t="s">
        <v>825</v>
      </c>
      <c r="AH110" s="71">
        <f t="shared" si="7"/>
        <v>24</v>
      </c>
    </row>
    <row r="111" spans="1:64" ht="21" customHeight="1" x14ac:dyDescent="0.3">
      <c r="A111" s="7" t="s">
        <v>357</v>
      </c>
      <c r="B111" s="7" t="s">
        <v>358</v>
      </c>
      <c r="C111" s="7" t="s">
        <v>595</v>
      </c>
      <c r="D111" s="9">
        <v>2027</v>
      </c>
      <c r="E111" s="50" t="s">
        <v>125</v>
      </c>
      <c r="F111" s="9">
        <v>1</v>
      </c>
      <c r="G111" s="7" t="s">
        <v>53</v>
      </c>
      <c r="H111" s="19" t="s">
        <v>52</v>
      </c>
      <c r="I111" s="9">
        <v>100</v>
      </c>
      <c r="J111" s="9">
        <v>10</v>
      </c>
      <c r="K111" s="9">
        <v>110</v>
      </c>
      <c r="L111" s="9">
        <v>40</v>
      </c>
      <c r="M111" s="7" t="s">
        <v>128</v>
      </c>
      <c r="N111" s="11">
        <v>19800</v>
      </c>
      <c r="O111" s="7" t="s">
        <v>19</v>
      </c>
      <c r="P111" s="9">
        <v>0</v>
      </c>
      <c r="Q111" s="9">
        <v>15</v>
      </c>
      <c r="R111" s="9">
        <v>15</v>
      </c>
      <c r="S111" s="9">
        <v>5</v>
      </c>
      <c r="T111" s="9">
        <v>35</v>
      </c>
      <c r="U111" s="9">
        <v>15</v>
      </c>
      <c r="V111" s="9">
        <v>0</v>
      </c>
      <c r="W111" s="9">
        <v>15</v>
      </c>
      <c r="X111" s="9">
        <v>30</v>
      </c>
      <c r="Y111" s="9">
        <v>0</v>
      </c>
      <c r="Z111" s="9">
        <v>0</v>
      </c>
      <c r="AA111" s="9">
        <v>65</v>
      </c>
      <c r="AB111" s="9"/>
      <c r="AC111" s="9"/>
      <c r="AD111" s="9">
        <v>4.5</v>
      </c>
      <c r="AE111" s="9">
        <v>4.5</v>
      </c>
      <c r="AF111" s="104">
        <v>46128</v>
      </c>
      <c r="AG111" s="9" t="s">
        <v>362</v>
      </c>
      <c r="AH111" s="71">
        <f t="shared" ref="AH111:AH116" si="8">AH110+1</f>
        <v>25</v>
      </c>
      <c r="BL111" s="55"/>
    </row>
    <row r="112" spans="1:64" s="55" customFormat="1" ht="24.75" customHeight="1" x14ac:dyDescent="0.3">
      <c r="A112" s="7" t="s">
        <v>357</v>
      </c>
      <c r="B112" s="7" t="s">
        <v>358</v>
      </c>
      <c r="C112" s="7" t="s">
        <v>594</v>
      </c>
      <c r="D112" s="9">
        <v>2027</v>
      </c>
      <c r="E112" s="50" t="s">
        <v>125</v>
      </c>
      <c r="F112" s="9">
        <v>1</v>
      </c>
      <c r="G112" s="7" t="s">
        <v>127</v>
      </c>
      <c r="H112" s="19" t="s">
        <v>126</v>
      </c>
      <c r="I112" s="9">
        <v>90</v>
      </c>
      <c r="J112" s="9">
        <v>10</v>
      </c>
      <c r="K112" s="9">
        <v>100</v>
      </c>
      <c r="L112" s="9">
        <v>40</v>
      </c>
      <c r="M112" s="7" t="s">
        <v>128</v>
      </c>
      <c r="N112" s="11">
        <v>18000</v>
      </c>
      <c r="O112" s="7" t="s">
        <v>19</v>
      </c>
      <c r="P112" s="9">
        <v>0</v>
      </c>
      <c r="Q112" s="9">
        <v>15</v>
      </c>
      <c r="R112" s="9">
        <v>15</v>
      </c>
      <c r="S112" s="9">
        <v>5</v>
      </c>
      <c r="T112" s="9">
        <v>35</v>
      </c>
      <c r="U112" s="9">
        <v>15</v>
      </c>
      <c r="V112" s="9">
        <v>0</v>
      </c>
      <c r="W112" s="9">
        <v>15</v>
      </c>
      <c r="X112" s="9">
        <v>30</v>
      </c>
      <c r="Y112" s="9">
        <v>0</v>
      </c>
      <c r="Z112" s="9">
        <v>0</v>
      </c>
      <c r="AA112" s="9">
        <v>65</v>
      </c>
      <c r="AB112" s="9"/>
      <c r="AC112" s="9"/>
      <c r="AD112" s="9">
        <v>4.5</v>
      </c>
      <c r="AE112" s="9">
        <v>4.5</v>
      </c>
      <c r="AF112" s="104">
        <v>46128</v>
      </c>
      <c r="AG112" s="9" t="s">
        <v>362</v>
      </c>
      <c r="AH112" s="71">
        <f t="shared" si="8"/>
        <v>26</v>
      </c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</row>
    <row r="113" spans="1:64" s="55" customFormat="1" ht="22.5" customHeight="1" x14ac:dyDescent="0.3">
      <c r="A113" s="7" t="s">
        <v>357</v>
      </c>
      <c r="B113" s="7" t="s">
        <v>358</v>
      </c>
      <c r="C113" s="7" t="s">
        <v>597</v>
      </c>
      <c r="D113" s="9">
        <v>2027</v>
      </c>
      <c r="E113" s="50" t="s">
        <v>125</v>
      </c>
      <c r="F113" s="9">
        <v>2</v>
      </c>
      <c r="G113" s="7" t="s">
        <v>318</v>
      </c>
      <c r="H113" s="19" t="s">
        <v>317</v>
      </c>
      <c r="I113" s="9">
        <v>90</v>
      </c>
      <c r="J113" s="9">
        <v>10</v>
      </c>
      <c r="K113" s="9">
        <v>100</v>
      </c>
      <c r="L113" s="9">
        <v>40</v>
      </c>
      <c r="M113" s="7" t="s">
        <v>128</v>
      </c>
      <c r="N113" s="11">
        <v>18000</v>
      </c>
      <c r="O113" s="7" t="s">
        <v>19</v>
      </c>
      <c r="P113" s="9">
        <v>0</v>
      </c>
      <c r="Q113" s="9">
        <v>15</v>
      </c>
      <c r="R113" s="9">
        <v>15</v>
      </c>
      <c r="S113" s="9">
        <v>5</v>
      </c>
      <c r="T113" s="9">
        <v>35</v>
      </c>
      <c r="U113" s="9">
        <v>15</v>
      </c>
      <c r="V113" s="9">
        <v>0</v>
      </c>
      <c r="W113" s="9">
        <v>15</v>
      </c>
      <c r="X113" s="9">
        <v>30</v>
      </c>
      <c r="Y113" s="9">
        <v>0</v>
      </c>
      <c r="Z113" s="9">
        <v>0</v>
      </c>
      <c r="AA113" s="9">
        <v>65</v>
      </c>
      <c r="AB113" s="9"/>
      <c r="AC113" s="9"/>
      <c r="AD113" s="9">
        <v>4.5</v>
      </c>
      <c r="AE113" s="9">
        <v>4.5</v>
      </c>
      <c r="AF113" s="104">
        <v>46128</v>
      </c>
      <c r="AG113" s="9" t="s">
        <v>362</v>
      </c>
      <c r="AH113" s="71">
        <f t="shared" si="8"/>
        <v>27</v>
      </c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</row>
    <row r="114" spans="1:64" s="55" customFormat="1" ht="22.5" customHeight="1" x14ac:dyDescent="0.3">
      <c r="A114" s="7" t="s">
        <v>357</v>
      </c>
      <c r="B114" s="7" t="s">
        <v>358</v>
      </c>
      <c r="C114" s="7" t="s">
        <v>591</v>
      </c>
      <c r="D114" s="9">
        <v>2027</v>
      </c>
      <c r="E114" s="50" t="s">
        <v>125</v>
      </c>
      <c r="F114" s="9">
        <v>1</v>
      </c>
      <c r="G114" s="7" t="s">
        <v>593</v>
      </c>
      <c r="H114" s="19" t="s">
        <v>592</v>
      </c>
      <c r="I114" s="9">
        <v>80</v>
      </c>
      <c r="J114" s="9">
        <v>10</v>
      </c>
      <c r="K114" s="9">
        <v>90</v>
      </c>
      <c r="L114" s="9">
        <v>40</v>
      </c>
      <c r="M114" s="7" t="s">
        <v>128</v>
      </c>
      <c r="N114" s="11">
        <v>16200</v>
      </c>
      <c r="O114" s="7" t="s">
        <v>19</v>
      </c>
      <c r="P114" s="9">
        <v>0</v>
      </c>
      <c r="Q114" s="9">
        <v>15</v>
      </c>
      <c r="R114" s="9">
        <v>15</v>
      </c>
      <c r="S114" s="9">
        <v>5</v>
      </c>
      <c r="T114" s="9">
        <v>35</v>
      </c>
      <c r="U114" s="9">
        <v>15</v>
      </c>
      <c r="V114" s="9">
        <v>0</v>
      </c>
      <c r="W114" s="9">
        <v>15</v>
      </c>
      <c r="X114" s="9">
        <v>30</v>
      </c>
      <c r="Y114" s="9">
        <v>0</v>
      </c>
      <c r="Z114" s="9">
        <v>0</v>
      </c>
      <c r="AA114" s="9">
        <v>65</v>
      </c>
      <c r="AB114" s="9"/>
      <c r="AC114" s="9"/>
      <c r="AD114" s="9">
        <v>4.5</v>
      </c>
      <c r="AE114" s="9">
        <v>4.5</v>
      </c>
      <c r="AF114" s="104">
        <v>46128</v>
      </c>
      <c r="AG114" s="9" t="s">
        <v>362</v>
      </c>
      <c r="AH114" s="71">
        <f t="shared" si="8"/>
        <v>28</v>
      </c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</row>
    <row r="115" spans="1:64" s="55" customFormat="1" ht="22.5" customHeight="1" x14ac:dyDescent="0.3">
      <c r="A115" s="7" t="s">
        <v>357</v>
      </c>
      <c r="B115" s="7" t="s">
        <v>358</v>
      </c>
      <c r="C115" s="7" t="s">
        <v>596</v>
      </c>
      <c r="D115" s="9">
        <v>2027</v>
      </c>
      <c r="E115" s="50" t="s">
        <v>125</v>
      </c>
      <c r="F115" s="9">
        <v>1</v>
      </c>
      <c r="G115" s="7" t="s">
        <v>220</v>
      </c>
      <c r="H115" s="19" t="s">
        <v>219</v>
      </c>
      <c r="I115" s="9">
        <v>80</v>
      </c>
      <c r="J115" s="9">
        <v>10</v>
      </c>
      <c r="K115" s="9">
        <v>90</v>
      </c>
      <c r="L115" s="9">
        <v>40</v>
      </c>
      <c r="M115" s="7" t="s">
        <v>128</v>
      </c>
      <c r="N115" s="11">
        <v>16200</v>
      </c>
      <c r="O115" s="7" t="s">
        <v>19</v>
      </c>
      <c r="P115" s="29">
        <v>0</v>
      </c>
      <c r="Q115" s="29">
        <v>15</v>
      </c>
      <c r="R115" s="29">
        <v>15</v>
      </c>
      <c r="S115" s="29">
        <v>5</v>
      </c>
      <c r="T115" s="29">
        <v>35</v>
      </c>
      <c r="U115" s="29">
        <v>15</v>
      </c>
      <c r="V115" s="29">
        <v>0</v>
      </c>
      <c r="W115" s="29">
        <v>15</v>
      </c>
      <c r="X115" s="29">
        <v>30</v>
      </c>
      <c r="Y115" s="29">
        <v>0</v>
      </c>
      <c r="Z115" s="29">
        <v>0</v>
      </c>
      <c r="AA115" s="29">
        <v>65</v>
      </c>
      <c r="AB115" s="9"/>
      <c r="AC115" s="9"/>
      <c r="AD115" s="9">
        <v>4.5</v>
      </c>
      <c r="AE115" s="9">
        <v>4.5</v>
      </c>
      <c r="AF115" s="104">
        <v>46128</v>
      </c>
      <c r="AG115" s="9" t="s">
        <v>362</v>
      </c>
      <c r="AH115" s="71">
        <f t="shared" si="8"/>
        <v>29</v>
      </c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</row>
    <row r="116" spans="1:64" s="55" customFormat="1" ht="22.5" customHeight="1" x14ac:dyDescent="0.3">
      <c r="A116" s="7" t="s">
        <v>357</v>
      </c>
      <c r="B116" s="7" t="s">
        <v>358</v>
      </c>
      <c r="C116" s="7" t="s">
        <v>598</v>
      </c>
      <c r="D116" s="9">
        <v>2027</v>
      </c>
      <c r="E116" s="50" t="s">
        <v>125</v>
      </c>
      <c r="F116" s="9">
        <v>1</v>
      </c>
      <c r="G116" s="7" t="s">
        <v>238</v>
      </c>
      <c r="H116" s="19" t="s">
        <v>237</v>
      </c>
      <c r="I116" s="9">
        <v>75</v>
      </c>
      <c r="J116" s="9">
        <v>10</v>
      </c>
      <c r="K116" s="9">
        <v>85</v>
      </c>
      <c r="L116" s="9">
        <v>40</v>
      </c>
      <c r="M116" s="7" t="s">
        <v>128</v>
      </c>
      <c r="N116" s="11">
        <v>15300</v>
      </c>
      <c r="O116" s="7" t="s">
        <v>19</v>
      </c>
      <c r="P116" s="29">
        <v>0</v>
      </c>
      <c r="Q116" s="29">
        <v>15</v>
      </c>
      <c r="R116" s="29">
        <v>15</v>
      </c>
      <c r="S116" s="29">
        <v>5</v>
      </c>
      <c r="T116" s="29">
        <v>35</v>
      </c>
      <c r="U116" s="29">
        <v>15</v>
      </c>
      <c r="V116" s="29">
        <v>0</v>
      </c>
      <c r="W116" s="29">
        <v>15</v>
      </c>
      <c r="X116" s="29">
        <v>30</v>
      </c>
      <c r="Y116" s="29">
        <v>0</v>
      </c>
      <c r="Z116" s="29">
        <v>0</v>
      </c>
      <c r="AA116" s="29">
        <v>65</v>
      </c>
      <c r="AB116" s="9"/>
      <c r="AC116" s="9"/>
      <c r="AD116" s="9">
        <v>4.5</v>
      </c>
      <c r="AE116" s="9">
        <v>4.5</v>
      </c>
      <c r="AF116" s="104">
        <v>46128</v>
      </c>
      <c r="AG116" s="9" t="s">
        <v>362</v>
      </c>
      <c r="AH116" s="71">
        <f t="shared" si="8"/>
        <v>30</v>
      </c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</row>
    <row r="117" spans="1:64" x14ac:dyDescent="0.3">
      <c r="AH117" s="139"/>
    </row>
    <row r="118" spans="1:64" x14ac:dyDescent="0.3">
      <c r="AH118" s="139"/>
    </row>
    <row r="119" spans="1:64" x14ac:dyDescent="0.3">
      <c r="AH119" s="139"/>
    </row>
    <row r="120" spans="1:64" x14ac:dyDescent="0.3">
      <c r="AH120" s="139"/>
    </row>
    <row r="121" spans="1:64" x14ac:dyDescent="0.3">
      <c r="AH121" s="139"/>
    </row>
    <row r="122" spans="1:64" x14ac:dyDescent="0.3">
      <c r="AH122" s="139"/>
    </row>
    <row r="123" spans="1:64" x14ac:dyDescent="0.3">
      <c r="AH123" s="139"/>
    </row>
    <row r="124" spans="1:64" x14ac:dyDescent="0.3">
      <c r="AH124" s="139"/>
    </row>
    <row r="125" spans="1:64" x14ac:dyDescent="0.3">
      <c r="AH125" s="139"/>
    </row>
    <row r="126" spans="1:64" x14ac:dyDescent="0.3">
      <c r="AH126" s="139"/>
    </row>
    <row r="127" spans="1:64" x14ac:dyDescent="0.3">
      <c r="AH127" s="139"/>
    </row>
    <row r="128" spans="1:64" x14ac:dyDescent="0.3">
      <c r="AH128" s="139"/>
    </row>
    <row r="129" spans="34:34" x14ac:dyDescent="0.3">
      <c r="AH129" s="139"/>
    </row>
    <row r="130" spans="34:34" x14ac:dyDescent="0.3">
      <c r="AH130" s="139"/>
    </row>
    <row r="131" spans="34:34" x14ac:dyDescent="0.3">
      <c r="AH131" s="139"/>
    </row>
    <row r="132" spans="34:34" x14ac:dyDescent="0.3">
      <c r="AH132" s="139"/>
    </row>
    <row r="133" spans="34:34" x14ac:dyDescent="0.3">
      <c r="AH133" s="139"/>
    </row>
    <row r="134" spans="34:34" x14ac:dyDescent="0.3">
      <c r="AH134" s="139"/>
    </row>
    <row r="135" spans="34:34" x14ac:dyDescent="0.3">
      <c r="AH135" s="139"/>
    </row>
    <row r="136" spans="34:34" x14ac:dyDescent="0.3">
      <c r="AH136" s="139"/>
    </row>
    <row r="137" spans="34:34" x14ac:dyDescent="0.3">
      <c r="AH137" s="139"/>
    </row>
    <row r="138" spans="34:34" x14ac:dyDescent="0.3">
      <c r="AH138" s="139"/>
    </row>
    <row r="139" spans="34:34" x14ac:dyDescent="0.3">
      <c r="AH139" s="139"/>
    </row>
    <row r="140" spans="34:34" x14ac:dyDescent="0.3">
      <c r="AH140" s="139"/>
    </row>
    <row r="141" spans="34:34" x14ac:dyDescent="0.3">
      <c r="AH141" s="139"/>
    </row>
    <row r="142" spans="34:34" x14ac:dyDescent="0.3">
      <c r="AH142" s="139"/>
    </row>
    <row r="143" spans="34:34" x14ac:dyDescent="0.3">
      <c r="AH143" s="139"/>
    </row>
    <row r="144" spans="34:34" x14ac:dyDescent="0.3">
      <c r="AH144" s="139"/>
    </row>
    <row r="145" spans="34:34" x14ac:dyDescent="0.3">
      <c r="AH145" s="139"/>
    </row>
    <row r="146" spans="34:34" x14ac:dyDescent="0.3">
      <c r="AH146" s="139"/>
    </row>
    <row r="147" spans="34:34" x14ac:dyDescent="0.3">
      <c r="AH147" s="139"/>
    </row>
    <row r="148" spans="34:34" x14ac:dyDescent="0.3">
      <c r="AH148" s="139"/>
    </row>
    <row r="149" spans="34:34" x14ac:dyDescent="0.3">
      <c r="AH149" s="139"/>
    </row>
    <row r="150" spans="34:34" x14ac:dyDescent="0.3">
      <c r="AH150" s="139"/>
    </row>
    <row r="151" spans="34:34" x14ac:dyDescent="0.3">
      <c r="AH151" s="139"/>
    </row>
    <row r="152" spans="34:34" x14ac:dyDescent="0.3">
      <c r="AH152" s="139"/>
    </row>
    <row r="153" spans="34:34" x14ac:dyDescent="0.3">
      <c r="AH153" s="139"/>
    </row>
    <row r="154" spans="34:34" x14ac:dyDescent="0.3">
      <c r="AH154" s="139"/>
    </row>
    <row r="155" spans="34:34" x14ac:dyDescent="0.3">
      <c r="AH155" s="139"/>
    </row>
    <row r="156" spans="34:34" x14ac:dyDescent="0.3">
      <c r="AH156" s="139"/>
    </row>
    <row r="157" spans="34:34" x14ac:dyDescent="0.3">
      <c r="AH157" s="139"/>
    </row>
    <row r="158" spans="34:34" x14ac:dyDescent="0.3">
      <c r="AH158" s="139"/>
    </row>
    <row r="159" spans="34:34" x14ac:dyDescent="0.3">
      <c r="AH159" s="139"/>
    </row>
    <row r="160" spans="34:34" x14ac:dyDescent="0.3">
      <c r="AH160" s="139"/>
    </row>
    <row r="161" spans="34:34" x14ac:dyDescent="0.3">
      <c r="AH161" s="139"/>
    </row>
    <row r="162" spans="34:34" x14ac:dyDescent="0.3">
      <c r="AH162" s="139"/>
    </row>
    <row r="163" spans="34:34" x14ac:dyDescent="0.3">
      <c r="AH163" s="139"/>
    </row>
    <row r="164" spans="34:34" x14ac:dyDescent="0.3">
      <c r="AH164" s="139"/>
    </row>
    <row r="165" spans="34:34" x14ac:dyDescent="0.3">
      <c r="AH165" s="139"/>
    </row>
    <row r="166" spans="34:34" x14ac:dyDescent="0.3">
      <c r="AH166" s="139"/>
    </row>
    <row r="167" spans="34:34" x14ac:dyDescent="0.3">
      <c r="AH167" s="139"/>
    </row>
    <row r="168" spans="34:34" x14ac:dyDescent="0.3">
      <c r="AH168" s="139"/>
    </row>
    <row r="169" spans="34:34" x14ac:dyDescent="0.3">
      <c r="AH169" s="139"/>
    </row>
    <row r="170" spans="34:34" x14ac:dyDescent="0.3">
      <c r="AH170" s="139"/>
    </row>
    <row r="171" spans="34:34" x14ac:dyDescent="0.3">
      <c r="AH171" s="139"/>
    </row>
    <row r="172" spans="34:34" x14ac:dyDescent="0.3">
      <c r="AH172" s="139"/>
    </row>
    <row r="173" spans="34:34" x14ac:dyDescent="0.3">
      <c r="AH173" s="139"/>
    </row>
    <row r="174" spans="34:34" x14ac:dyDescent="0.3">
      <c r="AH174" s="139"/>
    </row>
    <row r="175" spans="34:34" x14ac:dyDescent="0.3">
      <c r="AH175" s="139"/>
    </row>
    <row r="176" spans="34:34" x14ac:dyDescent="0.3">
      <c r="AH176" s="139"/>
    </row>
    <row r="177" spans="34:34" x14ac:dyDescent="0.3">
      <c r="AH177" s="139"/>
    </row>
    <row r="178" spans="34:34" x14ac:dyDescent="0.3">
      <c r="AH178" s="139"/>
    </row>
    <row r="179" spans="34:34" x14ac:dyDescent="0.3">
      <c r="AH179" s="139"/>
    </row>
    <row r="180" spans="34:34" x14ac:dyDescent="0.3">
      <c r="AH180" s="139"/>
    </row>
    <row r="181" spans="34:34" x14ac:dyDescent="0.3">
      <c r="AH181" s="139"/>
    </row>
    <row r="182" spans="34:34" x14ac:dyDescent="0.3">
      <c r="AH182" s="139"/>
    </row>
    <row r="183" spans="34:34" x14ac:dyDescent="0.3">
      <c r="AH183" s="139"/>
    </row>
    <row r="184" spans="34:34" x14ac:dyDescent="0.3">
      <c r="AH184" s="139"/>
    </row>
    <row r="185" spans="34:34" x14ac:dyDescent="0.3">
      <c r="AH185" s="139"/>
    </row>
    <row r="186" spans="34:34" x14ac:dyDescent="0.3">
      <c r="AH186" s="139"/>
    </row>
    <row r="187" spans="34:34" x14ac:dyDescent="0.3">
      <c r="AH187" s="139"/>
    </row>
    <row r="188" spans="34:34" x14ac:dyDescent="0.3">
      <c r="AH188" s="139"/>
    </row>
    <row r="189" spans="34:34" x14ac:dyDescent="0.3">
      <c r="AH189" s="139"/>
    </row>
    <row r="190" spans="34:34" x14ac:dyDescent="0.3">
      <c r="AH190" s="139"/>
    </row>
    <row r="191" spans="34:34" x14ac:dyDescent="0.3">
      <c r="AH191" s="139"/>
    </row>
    <row r="192" spans="34:34" x14ac:dyDescent="0.3">
      <c r="AH192" s="139"/>
    </row>
    <row r="193" spans="34:34" x14ac:dyDescent="0.3">
      <c r="AH193" s="139"/>
    </row>
    <row r="194" spans="34:34" x14ac:dyDescent="0.3">
      <c r="AH194" s="139"/>
    </row>
    <row r="195" spans="34:34" x14ac:dyDescent="0.3">
      <c r="AH195" s="139"/>
    </row>
    <row r="196" spans="34:34" x14ac:dyDescent="0.3">
      <c r="AH196" s="139"/>
    </row>
    <row r="197" spans="34:34" x14ac:dyDescent="0.3">
      <c r="AH197" s="139"/>
    </row>
    <row r="198" spans="34:34" x14ac:dyDescent="0.3">
      <c r="AH198" s="139"/>
    </row>
    <row r="199" spans="34:34" x14ac:dyDescent="0.3">
      <c r="AH199" s="139"/>
    </row>
    <row r="200" spans="34:34" x14ac:dyDescent="0.3">
      <c r="AH200" s="139"/>
    </row>
    <row r="201" spans="34:34" x14ac:dyDescent="0.3">
      <c r="AH201" s="139"/>
    </row>
    <row r="202" spans="34:34" x14ac:dyDescent="0.3">
      <c r="AH202" s="139"/>
    </row>
    <row r="203" spans="34:34" x14ac:dyDescent="0.3">
      <c r="AH203" s="139"/>
    </row>
    <row r="204" spans="34:34" x14ac:dyDescent="0.3">
      <c r="AH204" s="139"/>
    </row>
    <row r="205" spans="34:34" x14ac:dyDescent="0.3">
      <c r="AH205" s="139"/>
    </row>
    <row r="206" spans="34:34" x14ac:dyDescent="0.3">
      <c r="AH206" s="139"/>
    </row>
    <row r="207" spans="34:34" x14ac:dyDescent="0.3">
      <c r="AH207" s="139"/>
    </row>
    <row r="208" spans="34:34" x14ac:dyDescent="0.3">
      <c r="AH208" s="139"/>
    </row>
    <row r="209" spans="34:34" x14ac:dyDescent="0.3">
      <c r="AH209" s="139"/>
    </row>
    <row r="210" spans="34:34" x14ac:dyDescent="0.3">
      <c r="AH210" s="139"/>
    </row>
    <row r="211" spans="34:34" x14ac:dyDescent="0.3">
      <c r="AH211" s="139"/>
    </row>
    <row r="212" spans="34:34" x14ac:dyDescent="0.3">
      <c r="AH212" s="139"/>
    </row>
    <row r="213" spans="34:34" x14ac:dyDescent="0.3">
      <c r="AH213" s="139"/>
    </row>
    <row r="214" spans="34:34" x14ac:dyDescent="0.3">
      <c r="AH214" s="139"/>
    </row>
    <row r="215" spans="34:34" x14ac:dyDescent="0.3">
      <c r="AH215" s="139"/>
    </row>
    <row r="216" spans="34:34" x14ac:dyDescent="0.3">
      <c r="AH216" s="139"/>
    </row>
    <row r="217" spans="34:34" x14ac:dyDescent="0.3">
      <c r="AH217" s="139"/>
    </row>
    <row r="218" spans="34:34" x14ac:dyDescent="0.3">
      <c r="AH218" s="139"/>
    </row>
    <row r="219" spans="34:34" x14ac:dyDescent="0.3">
      <c r="AH219" s="139"/>
    </row>
    <row r="220" spans="34:34" x14ac:dyDescent="0.3">
      <c r="AH220" s="139"/>
    </row>
    <row r="221" spans="34:34" x14ac:dyDescent="0.3">
      <c r="AH221" s="139"/>
    </row>
    <row r="222" spans="34:34" x14ac:dyDescent="0.3">
      <c r="AH222" s="139"/>
    </row>
    <row r="223" spans="34:34" x14ac:dyDescent="0.3">
      <c r="AH223" s="139"/>
    </row>
    <row r="224" spans="34:34" x14ac:dyDescent="0.3">
      <c r="AH224" s="139"/>
    </row>
    <row r="225" spans="34:34" x14ac:dyDescent="0.3">
      <c r="AH225" s="139"/>
    </row>
    <row r="226" spans="34:34" x14ac:dyDescent="0.3">
      <c r="AH226" s="139"/>
    </row>
    <row r="227" spans="34:34" x14ac:dyDescent="0.3">
      <c r="AH227" s="139"/>
    </row>
    <row r="228" spans="34:34" x14ac:dyDescent="0.3">
      <c r="AH228" s="139"/>
    </row>
    <row r="229" spans="34:34" x14ac:dyDescent="0.3">
      <c r="AH229" s="139"/>
    </row>
    <row r="230" spans="34:34" x14ac:dyDescent="0.3">
      <c r="AH230" s="139"/>
    </row>
    <row r="231" spans="34:34" x14ac:dyDescent="0.3">
      <c r="AH231" s="139"/>
    </row>
    <row r="232" spans="34:34" x14ac:dyDescent="0.3">
      <c r="AH232" s="139"/>
    </row>
    <row r="233" spans="34:34" x14ac:dyDescent="0.3">
      <c r="AH233" s="139"/>
    </row>
    <row r="234" spans="34:34" x14ac:dyDescent="0.3">
      <c r="AH234" s="139"/>
    </row>
    <row r="235" spans="34:34" x14ac:dyDescent="0.3">
      <c r="AH235" s="139"/>
    </row>
    <row r="236" spans="34:34" x14ac:dyDescent="0.3">
      <c r="AH236" s="139"/>
    </row>
    <row r="237" spans="34:34" x14ac:dyDescent="0.3">
      <c r="AH237" s="139"/>
    </row>
    <row r="238" spans="34:34" x14ac:dyDescent="0.3">
      <c r="AH238" s="139"/>
    </row>
    <row r="239" spans="34:34" x14ac:dyDescent="0.3">
      <c r="AH239" s="139"/>
    </row>
    <row r="240" spans="34:34" x14ac:dyDescent="0.3">
      <c r="AH240" s="139"/>
    </row>
    <row r="241" spans="34:34" x14ac:dyDescent="0.3">
      <c r="AH241" s="139"/>
    </row>
    <row r="242" spans="34:34" x14ac:dyDescent="0.3">
      <c r="AH242" s="139"/>
    </row>
    <row r="243" spans="34:34" x14ac:dyDescent="0.3">
      <c r="AH243" s="139"/>
    </row>
    <row r="244" spans="34:34" x14ac:dyDescent="0.3">
      <c r="AH244" s="139"/>
    </row>
    <row r="245" spans="34:34" x14ac:dyDescent="0.3">
      <c r="AH245" s="139"/>
    </row>
    <row r="246" spans="34:34" x14ac:dyDescent="0.3">
      <c r="AH246" s="139"/>
    </row>
    <row r="247" spans="34:34" x14ac:dyDescent="0.3">
      <c r="AH247" s="139"/>
    </row>
    <row r="248" spans="34:34" x14ac:dyDescent="0.3">
      <c r="AH248" s="139"/>
    </row>
    <row r="249" spans="34:34" x14ac:dyDescent="0.3">
      <c r="AH249" s="139"/>
    </row>
    <row r="250" spans="34:34" x14ac:dyDescent="0.3">
      <c r="AH250" s="139"/>
    </row>
    <row r="251" spans="34:34" x14ac:dyDescent="0.3">
      <c r="AH251" s="139"/>
    </row>
    <row r="252" spans="34:34" x14ac:dyDescent="0.3">
      <c r="AH252" s="139"/>
    </row>
    <row r="253" spans="34:34" x14ac:dyDescent="0.3">
      <c r="AH253" s="139"/>
    </row>
    <row r="254" spans="34:34" x14ac:dyDescent="0.3">
      <c r="AH254" s="139"/>
    </row>
    <row r="255" spans="34:34" x14ac:dyDescent="0.3">
      <c r="AH255" s="139"/>
    </row>
    <row r="256" spans="34:34" x14ac:dyDescent="0.3">
      <c r="AH256" s="139"/>
    </row>
    <row r="257" spans="34:34" x14ac:dyDescent="0.3">
      <c r="AH257" s="139"/>
    </row>
    <row r="258" spans="34:34" x14ac:dyDescent="0.3">
      <c r="AH258" s="139"/>
    </row>
    <row r="259" spans="34:34" x14ac:dyDescent="0.3">
      <c r="AH259" s="139"/>
    </row>
    <row r="260" spans="34:34" x14ac:dyDescent="0.3">
      <c r="AH260" s="139"/>
    </row>
    <row r="261" spans="34:34" x14ac:dyDescent="0.3">
      <c r="AH261" s="139"/>
    </row>
    <row r="262" spans="34:34" x14ac:dyDescent="0.3">
      <c r="AH262" s="139"/>
    </row>
    <row r="263" spans="34:34" x14ac:dyDescent="0.3">
      <c r="AH263" s="139"/>
    </row>
    <row r="264" spans="34:34" x14ac:dyDescent="0.3">
      <c r="AH264" s="139"/>
    </row>
    <row r="265" spans="34:34" x14ac:dyDescent="0.3">
      <c r="AH265" s="139"/>
    </row>
    <row r="266" spans="34:34" x14ac:dyDescent="0.3">
      <c r="AH266" s="139"/>
    </row>
    <row r="267" spans="34:34" x14ac:dyDescent="0.3">
      <c r="AH267" s="139"/>
    </row>
    <row r="268" spans="34:34" x14ac:dyDescent="0.3">
      <c r="AH268" s="139"/>
    </row>
    <row r="269" spans="34:34" x14ac:dyDescent="0.3">
      <c r="AH269" s="139"/>
    </row>
    <row r="270" spans="34:34" x14ac:dyDescent="0.3">
      <c r="AH270" s="139"/>
    </row>
    <row r="271" spans="34:34" x14ac:dyDescent="0.3">
      <c r="AH271" s="139"/>
    </row>
    <row r="272" spans="34:34" x14ac:dyDescent="0.3">
      <c r="AH272" s="139"/>
    </row>
    <row r="273" spans="34:34" x14ac:dyDescent="0.3">
      <c r="AH273" s="139"/>
    </row>
    <row r="274" spans="34:34" x14ac:dyDescent="0.3">
      <c r="AH274" s="139"/>
    </row>
    <row r="275" spans="34:34" x14ac:dyDescent="0.3">
      <c r="AH275" s="139"/>
    </row>
    <row r="276" spans="34:34" x14ac:dyDescent="0.3">
      <c r="AH276" s="139"/>
    </row>
    <row r="277" spans="34:34" x14ac:dyDescent="0.3">
      <c r="AH277" s="139"/>
    </row>
    <row r="278" spans="34:34" x14ac:dyDescent="0.3">
      <c r="AH278" s="139"/>
    </row>
    <row r="279" spans="34:34" x14ac:dyDescent="0.3">
      <c r="AH279" s="139"/>
    </row>
    <row r="280" spans="34:34" x14ac:dyDescent="0.3">
      <c r="AH280" s="139"/>
    </row>
    <row r="281" spans="34:34" x14ac:dyDescent="0.3">
      <c r="AH281" s="139"/>
    </row>
    <row r="282" spans="34:34" x14ac:dyDescent="0.3">
      <c r="AH282" s="139"/>
    </row>
    <row r="283" spans="34:34" x14ac:dyDescent="0.3">
      <c r="AH283" s="139"/>
    </row>
    <row r="284" spans="34:34" x14ac:dyDescent="0.3">
      <c r="AH284" s="139"/>
    </row>
    <row r="285" spans="34:34" x14ac:dyDescent="0.3">
      <c r="AH285" s="139"/>
    </row>
    <row r="286" spans="34:34" x14ac:dyDescent="0.3">
      <c r="AH286" s="139"/>
    </row>
    <row r="287" spans="34:34" x14ac:dyDescent="0.3">
      <c r="AH287" s="139"/>
    </row>
    <row r="288" spans="34:34" x14ac:dyDescent="0.3">
      <c r="AH288" s="139"/>
    </row>
    <row r="289" spans="34:34" x14ac:dyDescent="0.3">
      <c r="AH289" s="139"/>
    </row>
    <row r="290" spans="34:34" x14ac:dyDescent="0.3">
      <c r="AH290" s="139"/>
    </row>
    <row r="291" spans="34:34" x14ac:dyDescent="0.3">
      <c r="AH291" s="139"/>
    </row>
    <row r="292" spans="34:34" x14ac:dyDescent="0.3">
      <c r="AH292" s="139"/>
    </row>
    <row r="293" spans="34:34" x14ac:dyDescent="0.3">
      <c r="AH293" s="139"/>
    </row>
    <row r="294" spans="34:34" x14ac:dyDescent="0.3">
      <c r="AH294" s="139"/>
    </row>
    <row r="295" spans="34:34" x14ac:dyDescent="0.3">
      <c r="AH295" s="139"/>
    </row>
    <row r="296" spans="34:34" x14ac:dyDescent="0.3">
      <c r="AH296" s="139"/>
    </row>
    <row r="297" spans="34:34" x14ac:dyDescent="0.3">
      <c r="AH297" s="139"/>
    </row>
    <row r="298" spans="34:34" x14ac:dyDescent="0.3">
      <c r="AH298" s="139"/>
    </row>
    <row r="299" spans="34:34" x14ac:dyDescent="0.3">
      <c r="AH299" s="139"/>
    </row>
    <row r="300" spans="34:34" x14ac:dyDescent="0.3">
      <c r="AH300" s="139"/>
    </row>
    <row r="301" spans="34:34" x14ac:dyDescent="0.3">
      <c r="AH301" s="139"/>
    </row>
    <row r="302" spans="34:34" x14ac:dyDescent="0.3">
      <c r="AH302" s="139"/>
    </row>
    <row r="303" spans="34:34" x14ac:dyDescent="0.3">
      <c r="AH303" s="139"/>
    </row>
    <row r="304" spans="34:34" x14ac:dyDescent="0.3">
      <c r="AH304" s="139"/>
    </row>
    <row r="305" spans="34:34" x14ac:dyDescent="0.3">
      <c r="AH305" s="139"/>
    </row>
    <row r="306" spans="34:34" x14ac:dyDescent="0.3">
      <c r="AH306" s="139"/>
    </row>
    <row r="307" spans="34:34" x14ac:dyDescent="0.3">
      <c r="AH307" s="139"/>
    </row>
    <row r="308" spans="34:34" x14ac:dyDescent="0.3">
      <c r="AH308" s="139"/>
    </row>
    <row r="309" spans="34:34" x14ac:dyDescent="0.3">
      <c r="AH309" s="139"/>
    </row>
    <row r="310" spans="34:34" x14ac:dyDescent="0.3">
      <c r="AH310" s="139"/>
    </row>
    <row r="311" spans="34:34" x14ac:dyDescent="0.3">
      <c r="AH311" s="139"/>
    </row>
    <row r="312" spans="34:34" x14ac:dyDescent="0.3">
      <c r="AH312" s="139"/>
    </row>
    <row r="313" spans="34:34" x14ac:dyDescent="0.3">
      <c r="AH313" s="139"/>
    </row>
    <row r="314" spans="34:34" x14ac:dyDescent="0.3">
      <c r="AH314" s="139"/>
    </row>
    <row r="315" spans="34:34" x14ac:dyDescent="0.3">
      <c r="AH315" s="139"/>
    </row>
    <row r="316" spans="34:34" x14ac:dyDescent="0.3">
      <c r="AH316" s="139"/>
    </row>
    <row r="317" spans="34:34" x14ac:dyDescent="0.3">
      <c r="AH317" s="139"/>
    </row>
    <row r="318" spans="34:34" x14ac:dyDescent="0.3">
      <c r="AH318" s="139"/>
    </row>
    <row r="319" spans="34:34" x14ac:dyDescent="0.3">
      <c r="AH319" s="139"/>
    </row>
    <row r="320" spans="34:34" x14ac:dyDescent="0.3">
      <c r="AH320" s="139"/>
    </row>
    <row r="321" spans="34:34" x14ac:dyDescent="0.3">
      <c r="AH321" s="139"/>
    </row>
    <row r="322" spans="34:34" x14ac:dyDescent="0.3">
      <c r="AH322" s="139"/>
    </row>
    <row r="323" spans="34:34" x14ac:dyDescent="0.3">
      <c r="AH323" s="139"/>
    </row>
    <row r="324" spans="34:34" x14ac:dyDescent="0.3">
      <c r="AH324" s="139"/>
    </row>
    <row r="325" spans="34:34" x14ac:dyDescent="0.3">
      <c r="AH325" s="139"/>
    </row>
    <row r="326" spans="34:34" x14ac:dyDescent="0.3">
      <c r="AH326" s="139"/>
    </row>
    <row r="327" spans="34:34" x14ac:dyDescent="0.3">
      <c r="AH327" s="139"/>
    </row>
    <row r="328" spans="34:34" x14ac:dyDescent="0.3">
      <c r="AH328" s="139"/>
    </row>
    <row r="329" spans="34:34" x14ac:dyDescent="0.3">
      <c r="AH329" s="139"/>
    </row>
    <row r="330" spans="34:34" x14ac:dyDescent="0.3">
      <c r="AH330" s="139"/>
    </row>
    <row r="331" spans="34:34" x14ac:dyDescent="0.3">
      <c r="AH331" s="139"/>
    </row>
    <row r="332" spans="34:34" x14ac:dyDescent="0.3">
      <c r="AH332" s="139"/>
    </row>
    <row r="333" spans="34:34" x14ac:dyDescent="0.3">
      <c r="AH333" s="139"/>
    </row>
    <row r="334" spans="34:34" x14ac:dyDescent="0.3">
      <c r="AH334" s="139"/>
    </row>
    <row r="335" spans="34:34" x14ac:dyDescent="0.3">
      <c r="AH335" s="139"/>
    </row>
    <row r="336" spans="34:34" x14ac:dyDescent="0.3">
      <c r="AH336" s="139"/>
    </row>
    <row r="337" spans="34:34" x14ac:dyDescent="0.3">
      <c r="AH337" s="139"/>
    </row>
    <row r="338" spans="34:34" x14ac:dyDescent="0.3">
      <c r="AH338" s="139"/>
    </row>
    <row r="339" spans="34:34" x14ac:dyDescent="0.3">
      <c r="AH339" s="139"/>
    </row>
    <row r="340" spans="34:34" x14ac:dyDescent="0.3">
      <c r="AH340" s="139"/>
    </row>
    <row r="341" spans="34:34" x14ac:dyDescent="0.3">
      <c r="AH341" s="139"/>
    </row>
    <row r="342" spans="34:34" x14ac:dyDescent="0.3">
      <c r="AH342" s="139"/>
    </row>
    <row r="343" spans="34:34" x14ac:dyDescent="0.3">
      <c r="AH343" s="139"/>
    </row>
    <row r="344" spans="34:34" x14ac:dyDescent="0.3">
      <c r="AH344" s="139"/>
    </row>
    <row r="345" spans="34:34" x14ac:dyDescent="0.3">
      <c r="AH345" s="139"/>
    </row>
    <row r="346" spans="34:34" x14ac:dyDescent="0.3">
      <c r="AH346" s="139"/>
    </row>
    <row r="347" spans="34:34" x14ac:dyDescent="0.3">
      <c r="AH347" s="139"/>
    </row>
    <row r="348" spans="34:34" x14ac:dyDescent="0.3">
      <c r="AH348" s="139"/>
    </row>
    <row r="349" spans="34:34" x14ac:dyDescent="0.3">
      <c r="AH349" s="139"/>
    </row>
    <row r="350" spans="34:34" x14ac:dyDescent="0.3">
      <c r="AH350" s="139"/>
    </row>
    <row r="351" spans="34:34" x14ac:dyDescent="0.3">
      <c r="AH351" s="139"/>
    </row>
    <row r="352" spans="34:34" x14ac:dyDescent="0.3">
      <c r="AH352" s="139"/>
    </row>
    <row r="353" spans="34:34" x14ac:dyDescent="0.3">
      <c r="AH353" s="139"/>
    </row>
    <row r="354" spans="34:34" x14ac:dyDescent="0.3">
      <c r="AH354" s="139"/>
    </row>
    <row r="355" spans="34:34" x14ac:dyDescent="0.3">
      <c r="AH355" s="139"/>
    </row>
    <row r="356" spans="34:34" x14ac:dyDescent="0.3">
      <c r="AH356" s="139"/>
    </row>
    <row r="357" spans="34:34" x14ac:dyDescent="0.3">
      <c r="AH357" s="139"/>
    </row>
    <row r="358" spans="34:34" x14ac:dyDescent="0.3">
      <c r="AH358" s="139"/>
    </row>
    <row r="359" spans="34:34" x14ac:dyDescent="0.3">
      <c r="AH359" s="139"/>
    </row>
    <row r="360" spans="34:34" x14ac:dyDescent="0.3">
      <c r="AH360" s="139"/>
    </row>
    <row r="361" spans="34:34" x14ac:dyDescent="0.3">
      <c r="AH361" s="139"/>
    </row>
    <row r="362" spans="34:34" x14ac:dyDescent="0.3">
      <c r="AH362" s="139"/>
    </row>
    <row r="363" spans="34:34" x14ac:dyDescent="0.3">
      <c r="AH363" s="139"/>
    </row>
    <row r="364" spans="34:34" x14ac:dyDescent="0.3">
      <c r="AH364" s="139"/>
    </row>
    <row r="365" spans="34:34" x14ac:dyDescent="0.3">
      <c r="AH365" s="139"/>
    </row>
    <row r="366" spans="34:34" x14ac:dyDescent="0.3">
      <c r="AH366" s="139"/>
    </row>
    <row r="367" spans="34:34" x14ac:dyDescent="0.3">
      <c r="AH367" s="139"/>
    </row>
    <row r="368" spans="34:34" x14ac:dyDescent="0.3">
      <c r="AH368" s="139"/>
    </row>
    <row r="369" spans="34:34" x14ac:dyDescent="0.3">
      <c r="AH369" s="139"/>
    </row>
    <row r="370" spans="34:34" x14ac:dyDescent="0.3">
      <c r="AH370" s="139"/>
    </row>
    <row r="371" spans="34:34" x14ac:dyDescent="0.3">
      <c r="AH371" s="139"/>
    </row>
    <row r="372" spans="34:34" x14ac:dyDescent="0.3">
      <c r="AH372" s="139"/>
    </row>
    <row r="373" spans="34:34" x14ac:dyDescent="0.3">
      <c r="AH373" s="139"/>
    </row>
    <row r="374" spans="34:34" x14ac:dyDescent="0.3">
      <c r="AH374" s="139"/>
    </row>
    <row r="375" spans="34:34" x14ac:dyDescent="0.3">
      <c r="AH375" s="139"/>
    </row>
    <row r="376" spans="34:34" x14ac:dyDescent="0.3">
      <c r="AH376" s="139"/>
    </row>
    <row r="377" spans="34:34" x14ac:dyDescent="0.3">
      <c r="AH377" s="139"/>
    </row>
    <row r="378" spans="34:34" x14ac:dyDescent="0.3">
      <c r="AH378" s="139"/>
    </row>
    <row r="379" spans="34:34" x14ac:dyDescent="0.3">
      <c r="AH379" s="139"/>
    </row>
    <row r="380" spans="34:34" x14ac:dyDescent="0.3">
      <c r="AH380" s="139"/>
    </row>
    <row r="381" spans="34:34" x14ac:dyDescent="0.3">
      <c r="AH381" s="139"/>
    </row>
    <row r="382" spans="34:34" x14ac:dyDescent="0.3">
      <c r="AH382" s="139"/>
    </row>
    <row r="383" spans="34:34" x14ac:dyDescent="0.3">
      <c r="AH383" s="139"/>
    </row>
    <row r="384" spans="34:34" x14ac:dyDescent="0.3">
      <c r="AH384" s="139"/>
    </row>
    <row r="385" spans="34:34" x14ac:dyDescent="0.3">
      <c r="AH385" s="139"/>
    </row>
    <row r="386" spans="34:34" x14ac:dyDescent="0.3">
      <c r="AH386" s="139"/>
    </row>
    <row r="387" spans="34:34" x14ac:dyDescent="0.3">
      <c r="AH387" s="139"/>
    </row>
    <row r="388" spans="34:34" x14ac:dyDescent="0.3">
      <c r="AH388" s="139"/>
    </row>
    <row r="389" spans="34:34" x14ac:dyDescent="0.3">
      <c r="AH389" s="139"/>
    </row>
    <row r="390" spans="34:34" x14ac:dyDescent="0.3">
      <c r="AH390" s="139"/>
    </row>
    <row r="391" spans="34:34" x14ac:dyDescent="0.3">
      <c r="AH391" s="139"/>
    </row>
    <row r="392" spans="34:34" x14ac:dyDescent="0.3">
      <c r="AH392" s="139"/>
    </row>
    <row r="393" spans="34:34" x14ac:dyDescent="0.3">
      <c r="AH393" s="139"/>
    </row>
    <row r="394" spans="34:34" x14ac:dyDescent="0.3">
      <c r="AH394" s="139"/>
    </row>
    <row r="395" spans="34:34" x14ac:dyDescent="0.3">
      <c r="AH395" s="139"/>
    </row>
    <row r="396" spans="34:34" x14ac:dyDescent="0.3">
      <c r="AH396" s="139"/>
    </row>
    <row r="397" spans="34:34" x14ac:dyDescent="0.3">
      <c r="AH397" s="139"/>
    </row>
    <row r="398" spans="34:34" x14ac:dyDescent="0.3">
      <c r="AH398" s="139"/>
    </row>
    <row r="399" spans="34:34" x14ac:dyDescent="0.3">
      <c r="AH399" s="139"/>
    </row>
  </sheetData>
  <autoFilter ref="A3:BL3" xr:uid="{00000000-0001-0000-0500-000000000000}"/>
  <sortState xmlns:xlrd2="http://schemas.microsoft.com/office/spreadsheetml/2017/richdata2" ref="A111:BL116">
    <sortCondition descending="1" ref="N111:N116"/>
  </sortState>
  <mergeCells count="9">
    <mergeCell ref="AH1:AH3"/>
    <mergeCell ref="A1:O2"/>
    <mergeCell ref="P1:AA1"/>
    <mergeCell ref="AB1:AE2"/>
    <mergeCell ref="AF1:AF3"/>
    <mergeCell ref="AG1:AG3"/>
    <mergeCell ref="P2:T2"/>
    <mergeCell ref="U2:X2"/>
    <mergeCell ref="Y2:Z2"/>
  </mergeCells>
  <pageMargins left="0.35433070866141736" right="0.15748031496062992" top="0.55249999999999999" bottom="1.7716535433070868" header="0.51181102362204722" footer="0.51181102362204722"/>
  <pageSetup paperSize="8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S111"/>
  <sheetViews>
    <sheetView zoomScaleNormal="100" workbookViewId="0">
      <selection activeCell="H108" sqref="H108"/>
    </sheetView>
  </sheetViews>
  <sheetFormatPr baseColWidth="10" defaultColWidth="9.140625" defaultRowHeight="21" x14ac:dyDescent="0.35"/>
  <cols>
    <col min="1" max="1" width="10.5703125" style="8" bestFit="1" customWidth="1"/>
    <col min="2" max="2" width="36.7109375" style="8" bestFit="1" customWidth="1"/>
    <col min="3" max="3" width="19" style="8" customWidth="1"/>
    <col min="4" max="4" width="8" style="8" customWidth="1"/>
    <col min="5" max="5" width="13.140625" style="64" customWidth="1"/>
    <col min="6" max="6" width="5" style="8" bestFit="1" customWidth="1"/>
    <col min="7" max="7" width="12" style="8" customWidth="1"/>
    <col min="8" max="8" width="46.42578125" style="25" customWidth="1"/>
    <col min="9" max="12" width="7" style="8" customWidth="1"/>
    <col min="13" max="13" width="10" style="8" bestFit="1" customWidth="1"/>
    <col min="14" max="14" width="12.28515625" style="8" customWidth="1"/>
    <col min="15" max="15" width="16.85546875" style="8" customWidth="1"/>
    <col min="16" max="26" width="8.140625" style="8" customWidth="1"/>
    <col min="27" max="27" width="10.85546875" style="8" customWidth="1"/>
    <col min="28" max="31" width="9.28515625" style="8" customWidth="1"/>
    <col min="32" max="33" width="11.7109375" style="8" customWidth="1"/>
    <col min="34" max="34" width="10.7109375" style="62" customWidth="1"/>
  </cols>
  <sheetData>
    <row r="1" spans="1:71" s="1" customFormat="1" ht="24" customHeight="1" x14ac:dyDescent="0.2">
      <c r="A1" s="162" t="s">
        <v>803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752</v>
      </c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753</v>
      </c>
      <c r="AC1" s="157"/>
      <c r="AD1" s="157"/>
      <c r="AE1" s="157"/>
      <c r="AF1" s="146" t="s">
        <v>754</v>
      </c>
      <c r="AG1" s="149" t="s">
        <v>755</v>
      </c>
      <c r="AH1" s="173" t="s">
        <v>794</v>
      </c>
    </row>
    <row r="2" spans="1:71" s="1" customFormat="1" ht="54" customHeight="1" thickBo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  <c r="P2" s="158" t="s">
        <v>756</v>
      </c>
      <c r="Q2" s="159"/>
      <c r="R2" s="159"/>
      <c r="S2" s="159"/>
      <c r="T2" s="160"/>
      <c r="U2" s="161" t="s">
        <v>757</v>
      </c>
      <c r="V2" s="159"/>
      <c r="W2" s="159"/>
      <c r="X2" s="160"/>
      <c r="Y2" s="161" t="s">
        <v>758</v>
      </c>
      <c r="Z2" s="160"/>
      <c r="AA2" s="2" t="s">
        <v>759</v>
      </c>
      <c r="AB2" s="157"/>
      <c r="AC2" s="157"/>
      <c r="AD2" s="157"/>
      <c r="AE2" s="157"/>
      <c r="AF2" s="147"/>
      <c r="AG2" s="150"/>
      <c r="AH2" s="174"/>
    </row>
    <row r="3" spans="1:71" s="6" customFormat="1" ht="84" customHeight="1" x14ac:dyDescent="0.2">
      <c r="A3" s="3" t="s">
        <v>761</v>
      </c>
      <c r="B3" s="3" t="s">
        <v>762</v>
      </c>
      <c r="C3" s="3" t="s">
        <v>763</v>
      </c>
      <c r="D3" s="18" t="s">
        <v>764</v>
      </c>
      <c r="E3" s="3" t="s">
        <v>808</v>
      </c>
      <c r="F3" s="3" t="s">
        <v>765</v>
      </c>
      <c r="G3" s="3" t="s">
        <v>766</v>
      </c>
      <c r="H3" s="3" t="s">
        <v>767</v>
      </c>
      <c r="I3" s="18" t="s">
        <v>768</v>
      </c>
      <c r="J3" s="18" t="s">
        <v>769</v>
      </c>
      <c r="K3" s="18" t="s">
        <v>770</v>
      </c>
      <c r="L3" s="18" t="s">
        <v>771</v>
      </c>
      <c r="M3" s="3" t="s">
        <v>772</v>
      </c>
      <c r="N3" s="4" t="s">
        <v>795</v>
      </c>
      <c r="O3" s="3" t="s">
        <v>774</v>
      </c>
      <c r="P3" s="21" t="s">
        <v>775</v>
      </c>
      <c r="Q3" s="21" t="s">
        <v>776</v>
      </c>
      <c r="R3" s="21" t="s">
        <v>777</v>
      </c>
      <c r="S3" s="22" t="s">
        <v>778</v>
      </c>
      <c r="T3" s="22" t="s">
        <v>779</v>
      </c>
      <c r="U3" s="22" t="s">
        <v>780</v>
      </c>
      <c r="V3" s="22" t="s">
        <v>781</v>
      </c>
      <c r="W3" s="22" t="s">
        <v>782</v>
      </c>
      <c r="X3" s="23" t="s">
        <v>783</v>
      </c>
      <c r="Y3" s="23" t="s">
        <v>784</v>
      </c>
      <c r="Z3" s="23" t="s">
        <v>785</v>
      </c>
      <c r="AA3" s="5" t="s">
        <v>786</v>
      </c>
      <c r="AB3" s="24" t="s">
        <v>787</v>
      </c>
      <c r="AC3" s="24" t="s">
        <v>788</v>
      </c>
      <c r="AD3" s="24" t="s">
        <v>789</v>
      </c>
      <c r="AE3" s="24" t="s">
        <v>790</v>
      </c>
      <c r="AF3" s="148"/>
      <c r="AG3" s="151"/>
      <c r="AH3" s="174"/>
    </row>
    <row r="4" spans="1:71" ht="25.5" customHeight="1" x14ac:dyDescent="0.35">
      <c r="A4" s="7" t="s">
        <v>60</v>
      </c>
      <c r="B4" s="7" t="s">
        <v>61</v>
      </c>
      <c r="C4" s="7" t="s">
        <v>601</v>
      </c>
      <c r="D4" s="9">
        <v>2028</v>
      </c>
      <c r="E4" s="50" t="s">
        <v>3</v>
      </c>
      <c r="F4" s="9">
        <v>1</v>
      </c>
      <c r="G4" s="7" t="s">
        <v>158</v>
      </c>
      <c r="H4" s="19" t="s">
        <v>157</v>
      </c>
      <c r="I4" s="9">
        <v>410</v>
      </c>
      <c r="J4" s="9">
        <v>10</v>
      </c>
      <c r="K4" s="9">
        <v>420</v>
      </c>
      <c r="L4" s="9">
        <v>15</v>
      </c>
      <c r="M4" s="7" t="s">
        <v>6</v>
      </c>
      <c r="N4" s="11">
        <v>46005</v>
      </c>
      <c r="O4" s="7" t="s">
        <v>19</v>
      </c>
      <c r="P4" s="9">
        <v>10</v>
      </c>
      <c r="Q4" s="9">
        <v>15</v>
      </c>
      <c r="R4" s="9">
        <v>15</v>
      </c>
      <c r="S4" s="9">
        <v>5</v>
      </c>
      <c r="T4" s="9">
        <v>45</v>
      </c>
      <c r="U4" s="9">
        <v>15</v>
      </c>
      <c r="V4" s="9">
        <v>8</v>
      </c>
      <c r="W4" s="9">
        <v>15</v>
      </c>
      <c r="X4" s="9">
        <v>38</v>
      </c>
      <c r="Y4" s="9">
        <v>15</v>
      </c>
      <c r="Z4" s="9">
        <v>15</v>
      </c>
      <c r="AA4" s="9">
        <v>98</v>
      </c>
      <c r="AB4" s="9">
        <v>7.32</v>
      </c>
      <c r="AC4" s="9">
        <v>6.58</v>
      </c>
      <c r="AD4" s="9"/>
      <c r="AE4" s="9"/>
      <c r="AF4" s="104">
        <v>46119</v>
      </c>
      <c r="AG4" s="17" t="s">
        <v>827</v>
      </c>
      <c r="AH4" s="61">
        <v>1</v>
      </c>
    </row>
    <row r="5" spans="1:71" ht="21.75" customHeight="1" x14ac:dyDescent="0.35">
      <c r="A5" s="7" t="s">
        <v>14</v>
      </c>
      <c r="B5" s="7" t="s">
        <v>15</v>
      </c>
      <c r="C5" s="7" t="s">
        <v>627</v>
      </c>
      <c r="D5" s="9">
        <v>2028</v>
      </c>
      <c r="E5" s="50" t="s">
        <v>3</v>
      </c>
      <c r="F5" s="9">
        <v>2</v>
      </c>
      <c r="G5" s="7" t="s">
        <v>256</v>
      </c>
      <c r="H5" s="19" t="s">
        <v>255</v>
      </c>
      <c r="I5" s="9">
        <v>440</v>
      </c>
      <c r="J5" s="9">
        <v>10</v>
      </c>
      <c r="K5" s="9">
        <v>450</v>
      </c>
      <c r="L5" s="9">
        <v>15</v>
      </c>
      <c r="M5" s="7" t="s">
        <v>6</v>
      </c>
      <c r="N5" s="11">
        <v>55569</v>
      </c>
      <c r="O5" s="7" t="s">
        <v>19</v>
      </c>
      <c r="P5" s="9">
        <v>10</v>
      </c>
      <c r="Q5" s="9">
        <v>15</v>
      </c>
      <c r="R5" s="9">
        <v>15</v>
      </c>
      <c r="S5" s="9">
        <v>5</v>
      </c>
      <c r="T5" s="9">
        <v>45</v>
      </c>
      <c r="U5" s="9">
        <v>15</v>
      </c>
      <c r="V5" s="9">
        <v>8</v>
      </c>
      <c r="W5" s="9">
        <v>15</v>
      </c>
      <c r="X5" s="9">
        <v>38</v>
      </c>
      <c r="Y5" s="9">
        <v>15</v>
      </c>
      <c r="Z5" s="9">
        <v>15</v>
      </c>
      <c r="AA5" s="9">
        <v>98</v>
      </c>
      <c r="AB5" s="9">
        <v>8.27</v>
      </c>
      <c r="AC5" s="9">
        <v>6.58</v>
      </c>
      <c r="AD5" s="9"/>
      <c r="AE5" s="9"/>
      <c r="AF5" s="104">
        <v>46120</v>
      </c>
      <c r="AG5" s="17" t="s">
        <v>828</v>
      </c>
      <c r="AH5" s="61">
        <f t="shared" ref="AH5:AH36" si="0">AH4+1</f>
        <v>2</v>
      </c>
    </row>
    <row r="6" spans="1:71" s="55" customFormat="1" ht="31.5" customHeight="1" x14ac:dyDescent="0.35">
      <c r="A6" s="7" t="s">
        <v>0</v>
      </c>
      <c r="B6" s="7" t="s">
        <v>1</v>
      </c>
      <c r="C6" s="7" t="s">
        <v>603</v>
      </c>
      <c r="D6" s="9">
        <v>2028</v>
      </c>
      <c r="E6" s="50" t="s">
        <v>3</v>
      </c>
      <c r="F6" s="9">
        <v>1</v>
      </c>
      <c r="G6" s="7" t="s">
        <v>5</v>
      </c>
      <c r="H6" s="19" t="s">
        <v>4</v>
      </c>
      <c r="I6" s="9">
        <v>125</v>
      </c>
      <c r="J6" s="9">
        <v>10</v>
      </c>
      <c r="K6" s="9">
        <v>135</v>
      </c>
      <c r="L6" s="9">
        <v>15</v>
      </c>
      <c r="M6" s="7" t="s">
        <v>6</v>
      </c>
      <c r="N6" s="11">
        <v>14843.25</v>
      </c>
      <c r="O6" s="7" t="s">
        <v>7</v>
      </c>
      <c r="P6" s="29">
        <v>10</v>
      </c>
      <c r="Q6" s="29">
        <v>15</v>
      </c>
      <c r="R6" s="29">
        <v>15</v>
      </c>
      <c r="S6" s="29">
        <v>5</v>
      </c>
      <c r="T6" s="29">
        <v>45</v>
      </c>
      <c r="U6" s="29">
        <v>15</v>
      </c>
      <c r="V6" s="29">
        <v>8</v>
      </c>
      <c r="W6" s="29">
        <v>15</v>
      </c>
      <c r="X6" s="29">
        <v>38</v>
      </c>
      <c r="Y6" s="29">
        <v>15</v>
      </c>
      <c r="Z6" s="29">
        <v>15</v>
      </c>
      <c r="AA6" s="29">
        <v>98</v>
      </c>
      <c r="AB6" s="9">
        <v>7.39</v>
      </c>
      <c r="AC6" s="9">
        <v>6.58</v>
      </c>
      <c r="AD6" s="9"/>
      <c r="AE6" s="9"/>
      <c r="AF6" s="104">
        <v>46127</v>
      </c>
      <c r="AG6" s="129">
        <v>0.49722222222222223</v>
      </c>
      <c r="AH6" s="61">
        <f t="shared" si="0"/>
        <v>3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 ht="27" customHeight="1" x14ac:dyDescent="0.35">
      <c r="A7" s="7" t="s">
        <v>21</v>
      </c>
      <c r="B7" s="7" t="s">
        <v>22</v>
      </c>
      <c r="C7" s="7" t="s">
        <v>613</v>
      </c>
      <c r="D7" s="9">
        <v>2028</v>
      </c>
      <c r="E7" s="50" t="s">
        <v>3</v>
      </c>
      <c r="F7" s="9">
        <v>2</v>
      </c>
      <c r="G7" s="7" t="s">
        <v>456</v>
      </c>
      <c r="H7" s="19" t="s">
        <v>455</v>
      </c>
      <c r="I7" s="9">
        <v>605</v>
      </c>
      <c r="J7" s="9">
        <v>10</v>
      </c>
      <c r="K7" s="9">
        <v>615</v>
      </c>
      <c r="L7" s="9">
        <v>15</v>
      </c>
      <c r="M7" s="7" t="s">
        <v>26</v>
      </c>
      <c r="N7" s="11">
        <v>76491</v>
      </c>
      <c r="O7" s="7" t="s">
        <v>7</v>
      </c>
      <c r="P7" s="9">
        <v>10</v>
      </c>
      <c r="Q7" s="9">
        <v>15</v>
      </c>
      <c r="R7" s="9">
        <v>15</v>
      </c>
      <c r="S7" s="9">
        <v>5</v>
      </c>
      <c r="T7" s="9">
        <v>45</v>
      </c>
      <c r="U7" s="9">
        <v>15</v>
      </c>
      <c r="V7" s="9">
        <v>8</v>
      </c>
      <c r="W7" s="9">
        <v>15</v>
      </c>
      <c r="X7" s="9">
        <v>38</v>
      </c>
      <c r="Y7" s="9">
        <v>15</v>
      </c>
      <c r="Z7" s="9">
        <v>15</v>
      </c>
      <c r="AA7" s="9">
        <v>98</v>
      </c>
      <c r="AB7" s="9">
        <v>8.32</v>
      </c>
      <c r="AC7" s="9">
        <v>6.58</v>
      </c>
      <c r="AD7" s="9"/>
      <c r="AE7" s="17"/>
      <c r="AF7" s="118">
        <v>46133</v>
      </c>
      <c r="AG7" s="134">
        <v>0.34166666666666662</v>
      </c>
      <c r="AH7" s="61">
        <f t="shared" si="0"/>
        <v>4</v>
      </c>
    </row>
    <row r="8" spans="1:71" ht="21.75" customHeight="1" x14ac:dyDescent="0.35">
      <c r="A8" s="7" t="s">
        <v>21</v>
      </c>
      <c r="B8" s="7" t="s">
        <v>22</v>
      </c>
      <c r="C8" s="7" t="s">
        <v>626</v>
      </c>
      <c r="D8" s="9">
        <v>2028</v>
      </c>
      <c r="E8" s="50" t="s">
        <v>3</v>
      </c>
      <c r="F8" s="9">
        <v>3</v>
      </c>
      <c r="G8" s="7" t="s">
        <v>283</v>
      </c>
      <c r="H8" s="19" t="s">
        <v>282</v>
      </c>
      <c r="I8" s="9">
        <v>100</v>
      </c>
      <c r="J8" s="9">
        <v>10</v>
      </c>
      <c r="K8" s="9">
        <v>110</v>
      </c>
      <c r="L8" s="9">
        <v>15</v>
      </c>
      <c r="M8" s="7" t="s">
        <v>26</v>
      </c>
      <c r="N8" s="11">
        <v>13467</v>
      </c>
      <c r="O8" s="7" t="s">
        <v>7</v>
      </c>
      <c r="P8" s="9">
        <v>10</v>
      </c>
      <c r="Q8" s="9">
        <v>15</v>
      </c>
      <c r="R8" s="9">
        <v>15</v>
      </c>
      <c r="S8" s="9">
        <v>5</v>
      </c>
      <c r="T8" s="9">
        <v>45</v>
      </c>
      <c r="U8" s="9">
        <v>15</v>
      </c>
      <c r="V8" s="9">
        <v>8</v>
      </c>
      <c r="W8" s="9">
        <v>15</v>
      </c>
      <c r="X8" s="9">
        <v>38</v>
      </c>
      <c r="Y8" s="9">
        <v>15</v>
      </c>
      <c r="Z8" s="9">
        <v>15</v>
      </c>
      <c r="AA8" s="9">
        <v>98</v>
      </c>
      <c r="AB8" s="9">
        <v>8.32</v>
      </c>
      <c r="AC8" s="9">
        <v>6.58</v>
      </c>
      <c r="AD8" s="9"/>
      <c r="AE8" s="17"/>
      <c r="AF8" s="118">
        <v>46133</v>
      </c>
      <c r="AG8" s="134">
        <v>0.34166666666666662</v>
      </c>
      <c r="AH8" s="61">
        <f t="shared" si="0"/>
        <v>5</v>
      </c>
    </row>
    <row r="9" spans="1:71" ht="26.25" customHeight="1" x14ac:dyDescent="0.35">
      <c r="A9" s="7" t="s">
        <v>21</v>
      </c>
      <c r="B9" s="7" t="s">
        <v>22</v>
      </c>
      <c r="C9" s="7" t="s">
        <v>624</v>
      </c>
      <c r="D9" s="9">
        <v>2028</v>
      </c>
      <c r="E9" s="50" t="s">
        <v>3</v>
      </c>
      <c r="F9" s="9">
        <v>2</v>
      </c>
      <c r="G9" s="7" t="s">
        <v>77</v>
      </c>
      <c r="H9" s="19" t="s">
        <v>76</v>
      </c>
      <c r="I9" s="9">
        <v>100</v>
      </c>
      <c r="J9" s="9">
        <v>10</v>
      </c>
      <c r="K9" s="9">
        <v>110</v>
      </c>
      <c r="L9" s="9">
        <v>15</v>
      </c>
      <c r="M9" s="7" t="s">
        <v>26</v>
      </c>
      <c r="N9" s="11">
        <v>13197</v>
      </c>
      <c r="O9" s="7" t="s">
        <v>7</v>
      </c>
      <c r="P9" s="9">
        <v>10</v>
      </c>
      <c r="Q9" s="9">
        <v>15</v>
      </c>
      <c r="R9" s="9">
        <v>15</v>
      </c>
      <c r="S9" s="9">
        <v>5</v>
      </c>
      <c r="T9" s="9">
        <v>45</v>
      </c>
      <c r="U9" s="9">
        <v>15</v>
      </c>
      <c r="V9" s="9">
        <v>8</v>
      </c>
      <c r="W9" s="9">
        <v>15</v>
      </c>
      <c r="X9" s="9">
        <v>38</v>
      </c>
      <c r="Y9" s="9">
        <v>15</v>
      </c>
      <c r="Z9" s="9">
        <v>15</v>
      </c>
      <c r="AA9" s="9">
        <v>98</v>
      </c>
      <c r="AB9" s="9">
        <v>8.14</v>
      </c>
      <c r="AC9" s="9">
        <v>6.58</v>
      </c>
      <c r="AD9" s="9"/>
      <c r="AE9" s="17"/>
      <c r="AF9" s="118">
        <v>46133</v>
      </c>
      <c r="AG9" s="134">
        <v>0.34166666666666662</v>
      </c>
      <c r="AH9" s="61">
        <f t="shared" si="0"/>
        <v>6</v>
      </c>
    </row>
    <row r="10" spans="1:71" ht="26.25" customHeight="1" x14ac:dyDescent="0.35">
      <c r="A10" s="7" t="s">
        <v>21</v>
      </c>
      <c r="B10" s="7" t="s">
        <v>22</v>
      </c>
      <c r="C10" s="7" t="s">
        <v>628</v>
      </c>
      <c r="D10" s="9">
        <v>2028</v>
      </c>
      <c r="E10" s="50" t="s">
        <v>3</v>
      </c>
      <c r="F10" s="9">
        <v>3</v>
      </c>
      <c r="G10" s="7" t="s">
        <v>543</v>
      </c>
      <c r="H10" s="19" t="s">
        <v>542</v>
      </c>
      <c r="I10" s="9">
        <v>100</v>
      </c>
      <c r="J10" s="9">
        <v>10</v>
      </c>
      <c r="K10" s="9">
        <v>110</v>
      </c>
      <c r="L10" s="9">
        <v>15</v>
      </c>
      <c r="M10" s="7" t="s">
        <v>26</v>
      </c>
      <c r="N10" s="11">
        <v>12072</v>
      </c>
      <c r="O10" s="7" t="s">
        <v>629</v>
      </c>
      <c r="P10" s="9">
        <v>10</v>
      </c>
      <c r="Q10" s="9">
        <v>15</v>
      </c>
      <c r="R10" s="9">
        <v>15</v>
      </c>
      <c r="S10" s="9">
        <v>5</v>
      </c>
      <c r="T10" s="9">
        <v>45</v>
      </c>
      <c r="U10" s="9">
        <v>15</v>
      </c>
      <c r="V10" s="9">
        <v>8</v>
      </c>
      <c r="W10" s="9">
        <v>15</v>
      </c>
      <c r="X10" s="9">
        <v>38</v>
      </c>
      <c r="Y10" s="9">
        <v>15</v>
      </c>
      <c r="Z10" s="9">
        <v>15</v>
      </c>
      <c r="AA10" s="9">
        <v>98</v>
      </c>
      <c r="AB10" s="9">
        <v>7.39</v>
      </c>
      <c r="AC10" s="9">
        <v>6.58</v>
      </c>
      <c r="AD10" s="9"/>
      <c r="AE10" s="17"/>
      <c r="AF10" s="118">
        <v>46133</v>
      </c>
      <c r="AG10" s="134">
        <v>0.34166666666666662</v>
      </c>
      <c r="AH10" s="61">
        <f t="shared" si="0"/>
        <v>7</v>
      </c>
    </row>
    <row r="11" spans="1:71" ht="21.75" customHeight="1" x14ac:dyDescent="0.35">
      <c r="A11" s="7" t="s">
        <v>21</v>
      </c>
      <c r="B11" s="7" t="s">
        <v>22</v>
      </c>
      <c r="C11" s="7" t="s">
        <v>621</v>
      </c>
      <c r="D11" s="9">
        <v>2028</v>
      </c>
      <c r="E11" s="50" t="s">
        <v>3</v>
      </c>
      <c r="F11" s="9">
        <v>2</v>
      </c>
      <c r="G11" s="7" t="s">
        <v>344</v>
      </c>
      <c r="H11" s="19" t="s">
        <v>343</v>
      </c>
      <c r="I11" s="9">
        <v>100</v>
      </c>
      <c r="J11" s="9">
        <v>10</v>
      </c>
      <c r="K11" s="9">
        <v>110</v>
      </c>
      <c r="L11" s="9">
        <v>15</v>
      </c>
      <c r="M11" s="7" t="s">
        <v>26</v>
      </c>
      <c r="N11" s="11">
        <v>12072</v>
      </c>
      <c r="O11" s="7" t="s">
        <v>7</v>
      </c>
      <c r="P11" s="9">
        <v>10</v>
      </c>
      <c r="Q11" s="9">
        <v>15</v>
      </c>
      <c r="R11" s="9">
        <v>15</v>
      </c>
      <c r="S11" s="9">
        <v>5</v>
      </c>
      <c r="T11" s="9">
        <v>45</v>
      </c>
      <c r="U11" s="9">
        <v>15</v>
      </c>
      <c r="V11" s="9">
        <v>8</v>
      </c>
      <c r="W11" s="9">
        <v>15</v>
      </c>
      <c r="X11" s="9">
        <v>38</v>
      </c>
      <c r="Y11" s="9">
        <v>15</v>
      </c>
      <c r="Z11" s="9">
        <v>15</v>
      </c>
      <c r="AA11" s="9">
        <v>98</v>
      </c>
      <c r="AB11" s="9">
        <v>7.39</v>
      </c>
      <c r="AC11" s="9">
        <v>6.58</v>
      </c>
      <c r="AD11" s="9"/>
      <c r="AE11" s="17"/>
      <c r="AF11" s="118">
        <v>46133</v>
      </c>
      <c r="AG11" s="134">
        <v>0.34166666666666662</v>
      </c>
      <c r="AH11" s="61">
        <f t="shared" si="0"/>
        <v>8</v>
      </c>
    </row>
    <row r="12" spans="1:71" ht="21.75" customHeight="1" x14ac:dyDescent="0.35">
      <c r="A12" s="7" t="s">
        <v>21</v>
      </c>
      <c r="B12" s="7" t="s">
        <v>22</v>
      </c>
      <c r="C12" s="7" t="s">
        <v>623</v>
      </c>
      <c r="D12" s="9">
        <v>2028</v>
      </c>
      <c r="E12" s="50" t="s">
        <v>3</v>
      </c>
      <c r="F12" s="9">
        <v>3</v>
      </c>
      <c r="G12" s="7" t="s">
        <v>529</v>
      </c>
      <c r="H12" s="19" t="s">
        <v>528</v>
      </c>
      <c r="I12" s="9">
        <v>92</v>
      </c>
      <c r="J12" s="9">
        <v>10</v>
      </c>
      <c r="K12" s="9">
        <v>102</v>
      </c>
      <c r="L12" s="9">
        <v>15</v>
      </c>
      <c r="M12" s="7" t="s">
        <v>26</v>
      </c>
      <c r="N12" s="11">
        <v>11185.2</v>
      </c>
      <c r="O12" s="7" t="s">
        <v>7</v>
      </c>
      <c r="P12" s="9">
        <v>10</v>
      </c>
      <c r="Q12" s="9">
        <v>15</v>
      </c>
      <c r="R12" s="9">
        <v>15</v>
      </c>
      <c r="S12" s="9">
        <v>5</v>
      </c>
      <c r="T12" s="9">
        <v>45</v>
      </c>
      <c r="U12" s="9">
        <v>15</v>
      </c>
      <c r="V12" s="9">
        <v>8</v>
      </c>
      <c r="W12" s="9">
        <v>15</v>
      </c>
      <c r="X12" s="9">
        <v>38</v>
      </c>
      <c r="Y12" s="9">
        <v>15</v>
      </c>
      <c r="Z12" s="9">
        <v>15</v>
      </c>
      <c r="AA12" s="9">
        <v>98</v>
      </c>
      <c r="AB12" s="9">
        <v>7.39</v>
      </c>
      <c r="AC12" s="9">
        <v>6.58</v>
      </c>
      <c r="AD12" s="9"/>
      <c r="AE12" s="17"/>
      <c r="AF12" s="118">
        <v>46133</v>
      </c>
      <c r="AG12" s="134">
        <v>0.34166666666666662</v>
      </c>
      <c r="AH12" s="61">
        <f t="shared" si="0"/>
        <v>9</v>
      </c>
    </row>
    <row r="13" spans="1:71" ht="21.75" customHeight="1" x14ac:dyDescent="0.35">
      <c r="A13" s="7" t="s">
        <v>21</v>
      </c>
      <c r="B13" s="7" t="s">
        <v>22</v>
      </c>
      <c r="C13" s="7" t="s">
        <v>609</v>
      </c>
      <c r="D13" s="9">
        <v>2028</v>
      </c>
      <c r="E13" s="50" t="s">
        <v>3</v>
      </c>
      <c r="F13" s="9">
        <v>2</v>
      </c>
      <c r="G13" s="7" t="s">
        <v>108</v>
      </c>
      <c r="H13" s="19" t="s">
        <v>107</v>
      </c>
      <c r="I13" s="9">
        <v>60</v>
      </c>
      <c r="J13" s="9">
        <v>10</v>
      </c>
      <c r="K13" s="9">
        <v>70</v>
      </c>
      <c r="L13" s="9">
        <v>15</v>
      </c>
      <c r="M13" s="7" t="s">
        <v>26</v>
      </c>
      <c r="N13" s="11">
        <v>7638</v>
      </c>
      <c r="O13" s="7" t="s">
        <v>7</v>
      </c>
      <c r="P13" s="9">
        <v>10</v>
      </c>
      <c r="Q13" s="9">
        <v>15</v>
      </c>
      <c r="R13" s="9">
        <v>15</v>
      </c>
      <c r="S13" s="9">
        <v>5</v>
      </c>
      <c r="T13" s="9">
        <v>45</v>
      </c>
      <c r="U13" s="9">
        <v>15</v>
      </c>
      <c r="V13" s="9">
        <v>8</v>
      </c>
      <c r="W13" s="9">
        <v>15</v>
      </c>
      <c r="X13" s="9">
        <v>38</v>
      </c>
      <c r="Y13" s="9">
        <v>15</v>
      </c>
      <c r="Z13" s="9">
        <v>15</v>
      </c>
      <c r="AA13" s="9">
        <v>98</v>
      </c>
      <c r="AB13" s="9">
        <v>7.39</v>
      </c>
      <c r="AC13" s="9">
        <v>6.58</v>
      </c>
      <c r="AD13" s="9"/>
      <c r="AE13" s="17"/>
      <c r="AF13" s="118">
        <v>46133</v>
      </c>
      <c r="AG13" s="134">
        <v>0.34166666666666662</v>
      </c>
      <c r="AH13" s="61">
        <f t="shared" si="0"/>
        <v>10</v>
      </c>
    </row>
    <row r="14" spans="1:71" ht="21.75" customHeight="1" x14ac:dyDescent="0.35">
      <c r="A14" s="7" t="s">
        <v>21</v>
      </c>
      <c r="B14" s="7" t="s">
        <v>22</v>
      </c>
      <c r="C14" s="7" t="s">
        <v>612</v>
      </c>
      <c r="D14" s="9">
        <v>2028</v>
      </c>
      <c r="E14" s="50" t="s">
        <v>3</v>
      </c>
      <c r="F14" s="9">
        <v>2</v>
      </c>
      <c r="G14" s="7" t="s">
        <v>47</v>
      </c>
      <c r="H14" s="19" t="s">
        <v>46</v>
      </c>
      <c r="I14" s="9">
        <v>60</v>
      </c>
      <c r="J14" s="9">
        <v>10</v>
      </c>
      <c r="K14" s="9">
        <v>70</v>
      </c>
      <c r="L14" s="9">
        <v>15</v>
      </c>
      <c r="M14" s="7" t="s">
        <v>26</v>
      </c>
      <c r="N14" s="11">
        <v>7638</v>
      </c>
      <c r="O14" s="7" t="s">
        <v>7</v>
      </c>
      <c r="P14" s="9">
        <v>10</v>
      </c>
      <c r="Q14" s="9">
        <v>15</v>
      </c>
      <c r="R14" s="9">
        <v>15</v>
      </c>
      <c r="S14" s="9">
        <v>5</v>
      </c>
      <c r="T14" s="9">
        <v>45</v>
      </c>
      <c r="U14" s="9">
        <v>15</v>
      </c>
      <c r="V14" s="9">
        <v>8</v>
      </c>
      <c r="W14" s="9">
        <v>15</v>
      </c>
      <c r="X14" s="9">
        <v>38</v>
      </c>
      <c r="Y14" s="9">
        <v>15</v>
      </c>
      <c r="Z14" s="9">
        <v>15</v>
      </c>
      <c r="AA14" s="9">
        <v>98</v>
      </c>
      <c r="AB14" s="9">
        <v>7.39</v>
      </c>
      <c r="AC14" s="9">
        <v>6.58</v>
      </c>
      <c r="AD14" s="9"/>
      <c r="AE14" s="17"/>
      <c r="AF14" s="118">
        <v>46133</v>
      </c>
      <c r="AG14" s="134">
        <v>0.34166666666666662</v>
      </c>
      <c r="AH14" s="61">
        <f t="shared" si="0"/>
        <v>11</v>
      </c>
    </row>
    <row r="15" spans="1:71" ht="21.75" customHeight="1" x14ac:dyDescent="0.35">
      <c r="A15" s="7" t="s">
        <v>21</v>
      </c>
      <c r="B15" s="7" t="s">
        <v>22</v>
      </c>
      <c r="C15" s="7" t="s">
        <v>604</v>
      </c>
      <c r="D15" s="9">
        <v>2028</v>
      </c>
      <c r="E15" s="50" t="s">
        <v>3</v>
      </c>
      <c r="F15" s="9">
        <v>2</v>
      </c>
      <c r="G15" s="7" t="s">
        <v>25</v>
      </c>
      <c r="H15" s="19" t="s">
        <v>24</v>
      </c>
      <c r="I15" s="9">
        <v>60</v>
      </c>
      <c r="J15" s="9">
        <v>10</v>
      </c>
      <c r="K15" s="9">
        <v>70</v>
      </c>
      <c r="L15" s="9">
        <v>15</v>
      </c>
      <c r="M15" s="7" t="s">
        <v>26</v>
      </c>
      <c r="N15" s="11">
        <v>7638</v>
      </c>
      <c r="O15" s="7" t="s">
        <v>7</v>
      </c>
      <c r="P15" s="9">
        <v>10</v>
      </c>
      <c r="Q15" s="9">
        <v>15</v>
      </c>
      <c r="R15" s="9">
        <v>15</v>
      </c>
      <c r="S15" s="9">
        <v>5</v>
      </c>
      <c r="T15" s="9">
        <v>45</v>
      </c>
      <c r="U15" s="9">
        <v>15</v>
      </c>
      <c r="V15" s="9">
        <v>8</v>
      </c>
      <c r="W15" s="9">
        <v>15</v>
      </c>
      <c r="X15" s="9">
        <v>38</v>
      </c>
      <c r="Y15" s="9">
        <v>15</v>
      </c>
      <c r="Z15" s="9">
        <v>15</v>
      </c>
      <c r="AA15" s="9">
        <v>98</v>
      </c>
      <c r="AB15" s="9">
        <v>7.39</v>
      </c>
      <c r="AC15" s="9">
        <v>6.58</v>
      </c>
      <c r="AD15" s="9"/>
      <c r="AE15" s="17"/>
      <c r="AF15" s="118">
        <v>46133</v>
      </c>
      <c r="AG15" s="134">
        <v>0.34166666666666662</v>
      </c>
      <c r="AH15" s="61">
        <f t="shared" si="0"/>
        <v>12</v>
      </c>
    </row>
    <row r="16" spans="1:71" ht="21.75" customHeight="1" x14ac:dyDescent="0.35">
      <c r="A16" s="7" t="s">
        <v>104</v>
      </c>
      <c r="B16" s="7" t="s">
        <v>105</v>
      </c>
      <c r="C16" s="7" t="s">
        <v>661</v>
      </c>
      <c r="D16" s="9">
        <v>2028</v>
      </c>
      <c r="E16" s="50" t="s">
        <v>3</v>
      </c>
      <c r="F16" s="9">
        <v>2</v>
      </c>
      <c r="G16" s="7" t="s">
        <v>232</v>
      </c>
      <c r="H16" s="19" t="s">
        <v>231</v>
      </c>
      <c r="I16" s="9">
        <v>240</v>
      </c>
      <c r="J16" s="9">
        <v>10</v>
      </c>
      <c r="K16" s="9">
        <v>250</v>
      </c>
      <c r="L16" s="9">
        <v>15</v>
      </c>
      <c r="M16" s="7" t="s">
        <v>6</v>
      </c>
      <c r="N16" s="11">
        <v>27591</v>
      </c>
      <c r="O16" s="7" t="s">
        <v>19</v>
      </c>
      <c r="P16" s="58">
        <v>10</v>
      </c>
      <c r="Q16" s="58">
        <v>15</v>
      </c>
      <c r="R16" s="58">
        <v>15</v>
      </c>
      <c r="S16" s="58">
        <v>5</v>
      </c>
      <c r="T16" s="58">
        <v>45</v>
      </c>
      <c r="U16" s="58">
        <v>15</v>
      </c>
      <c r="V16" s="58">
        <v>8</v>
      </c>
      <c r="W16" s="58">
        <v>15</v>
      </c>
      <c r="X16" s="58">
        <v>38</v>
      </c>
      <c r="Y16" s="58">
        <v>15</v>
      </c>
      <c r="Z16" s="58">
        <v>15</v>
      </c>
      <c r="AA16" s="58">
        <v>98</v>
      </c>
      <c r="AB16" s="9">
        <v>7.39</v>
      </c>
      <c r="AC16" s="9">
        <v>6.58</v>
      </c>
      <c r="AD16" s="9"/>
      <c r="AE16" s="17"/>
      <c r="AF16" s="118">
        <v>46133</v>
      </c>
      <c r="AG16" s="135" t="s">
        <v>109</v>
      </c>
      <c r="AH16" s="61">
        <f t="shared" si="0"/>
        <v>13</v>
      </c>
    </row>
    <row r="17" spans="1:71" ht="21.75" customHeight="1" x14ac:dyDescent="0.35">
      <c r="A17" s="7" t="s">
        <v>104</v>
      </c>
      <c r="B17" s="7" t="s">
        <v>105</v>
      </c>
      <c r="C17" s="7" t="s">
        <v>658</v>
      </c>
      <c r="D17" s="9">
        <v>2028</v>
      </c>
      <c r="E17" s="50" t="s">
        <v>3</v>
      </c>
      <c r="F17" s="9">
        <v>2</v>
      </c>
      <c r="G17" s="7" t="s">
        <v>115</v>
      </c>
      <c r="H17" s="19" t="s">
        <v>114</v>
      </c>
      <c r="I17" s="9">
        <v>150</v>
      </c>
      <c r="J17" s="9">
        <v>10</v>
      </c>
      <c r="K17" s="9">
        <v>160</v>
      </c>
      <c r="L17" s="9">
        <v>15</v>
      </c>
      <c r="M17" s="7" t="s">
        <v>6</v>
      </c>
      <c r="N17" s="11">
        <v>17614.5</v>
      </c>
      <c r="O17" s="7" t="s">
        <v>19</v>
      </c>
      <c r="P17" s="58">
        <v>10</v>
      </c>
      <c r="Q17" s="58">
        <v>15</v>
      </c>
      <c r="R17" s="58">
        <v>15</v>
      </c>
      <c r="S17" s="58">
        <v>5</v>
      </c>
      <c r="T17" s="58">
        <v>45</v>
      </c>
      <c r="U17" s="58">
        <v>15</v>
      </c>
      <c r="V17" s="58">
        <v>8</v>
      </c>
      <c r="W17" s="58">
        <v>15</v>
      </c>
      <c r="X17" s="58">
        <v>38</v>
      </c>
      <c r="Y17" s="58">
        <v>15</v>
      </c>
      <c r="Z17" s="58">
        <v>15</v>
      </c>
      <c r="AA17" s="58">
        <v>98</v>
      </c>
      <c r="AB17" s="9">
        <v>7.39</v>
      </c>
      <c r="AC17" s="9">
        <v>6.58</v>
      </c>
      <c r="AD17" s="9"/>
      <c r="AE17" s="17"/>
      <c r="AF17" s="118">
        <v>46133</v>
      </c>
      <c r="AG17" s="135" t="s">
        <v>109</v>
      </c>
      <c r="AH17" s="61">
        <f t="shared" si="0"/>
        <v>14</v>
      </c>
    </row>
    <row r="18" spans="1:71" ht="21.75" customHeight="1" x14ac:dyDescent="0.35">
      <c r="A18" s="7" t="s">
        <v>104</v>
      </c>
      <c r="B18" s="7" t="s">
        <v>105</v>
      </c>
      <c r="C18" s="7" t="s">
        <v>662</v>
      </c>
      <c r="D18" s="9">
        <v>2028</v>
      </c>
      <c r="E18" s="50" t="s">
        <v>3</v>
      </c>
      <c r="F18" s="9">
        <v>2</v>
      </c>
      <c r="G18" s="7" t="s">
        <v>438</v>
      </c>
      <c r="H18" s="19" t="s">
        <v>437</v>
      </c>
      <c r="I18" s="9">
        <v>120</v>
      </c>
      <c r="J18" s="9">
        <v>10</v>
      </c>
      <c r="K18" s="9">
        <v>130</v>
      </c>
      <c r="L18" s="9">
        <v>15</v>
      </c>
      <c r="M18" s="7" t="s">
        <v>6</v>
      </c>
      <c r="N18" s="11">
        <v>14289</v>
      </c>
      <c r="O18" s="7" t="s">
        <v>19</v>
      </c>
      <c r="P18" s="58">
        <v>10</v>
      </c>
      <c r="Q18" s="58">
        <v>15</v>
      </c>
      <c r="R18" s="58">
        <v>15</v>
      </c>
      <c r="S18" s="58">
        <v>5</v>
      </c>
      <c r="T18" s="58">
        <v>45</v>
      </c>
      <c r="U18" s="58">
        <v>15</v>
      </c>
      <c r="V18" s="58">
        <v>8</v>
      </c>
      <c r="W18" s="58">
        <v>15</v>
      </c>
      <c r="X18" s="58">
        <v>38</v>
      </c>
      <c r="Y18" s="58">
        <v>15</v>
      </c>
      <c r="Z18" s="58">
        <v>15</v>
      </c>
      <c r="AA18" s="58">
        <v>98</v>
      </c>
      <c r="AB18" s="9">
        <v>7.39</v>
      </c>
      <c r="AC18" s="9">
        <v>6.58</v>
      </c>
      <c r="AD18" s="9"/>
      <c r="AE18" s="17"/>
      <c r="AF18" s="118">
        <v>46133</v>
      </c>
      <c r="AG18" s="135" t="s">
        <v>109</v>
      </c>
      <c r="AH18" s="61">
        <f t="shared" si="0"/>
        <v>15</v>
      </c>
    </row>
    <row r="19" spans="1:71" ht="21.75" customHeight="1" x14ac:dyDescent="0.35">
      <c r="A19" s="7" t="s">
        <v>104</v>
      </c>
      <c r="B19" s="7" t="s">
        <v>105</v>
      </c>
      <c r="C19" s="7" t="s">
        <v>654</v>
      </c>
      <c r="D19" s="9">
        <v>2028</v>
      </c>
      <c r="E19" s="50" t="s">
        <v>3</v>
      </c>
      <c r="F19" s="9">
        <v>2</v>
      </c>
      <c r="G19" s="7" t="s">
        <v>616</v>
      </c>
      <c r="H19" s="19" t="s">
        <v>615</v>
      </c>
      <c r="I19" s="9">
        <v>80</v>
      </c>
      <c r="J19" s="9">
        <v>10</v>
      </c>
      <c r="K19" s="9">
        <v>90</v>
      </c>
      <c r="L19" s="9">
        <v>15</v>
      </c>
      <c r="M19" s="7" t="s">
        <v>6</v>
      </c>
      <c r="N19" s="11">
        <v>10971</v>
      </c>
      <c r="O19" s="7" t="s">
        <v>19</v>
      </c>
      <c r="P19" s="58">
        <v>10</v>
      </c>
      <c r="Q19" s="58">
        <v>15</v>
      </c>
      <c r="R19" s="58">
        <v>15</v>
      </c>
      <c r="S19" s="58">
        <v>5</v>
      </c>
      <c r="T19" s="58">
        <v>45</v>
      </c>
      <c r="U19" s="58">
        <v>15</v>
      </c>
      <c r="V19" s="58">
        <v>8</v>
      </c>
      <c r="W19" s="58">
        <v>15</v>
      </c>
      <c r="X19" s="58">
        <v>38</v>
      </c>
      <c r="Y19" s="58">
        <v>15</v>
      </c>
      <c r="Z19" s="58">
        <v>15</v>
      </c>
      <c r="AA19" s="58">
        <v>98</v>
      </c>
      <c r="AB19" s="9">
        <v>8.32</v>
      </c>
      <c r="AC19" s="9">
        <v>6.58</v>
      </c>
      <c r="AD19" s="9"/>
      <c r="AE19" s="17"/>
      <c r="AF19" s="118">
        <v>46133</v>
      </c>
      <c r="AG19" s="135" t="s">
        <v>109</v>
      </c>
      <c r="AH19" s="61">
        <f t="shared" si="0"/>
        <v>16</v>
      </c>
    </row>
    <row r="20" spans="1:71" ht="21.75" customHeight="1" x14ac:dyDescent="0.35">
      <c r="A20" s="7" t="s">
        <v>104</v>
      </c>
      <c r="B20" s="7" t="s">
        <v>105</v>
      </c>
      <c r="C20" s="7" t="s">
        <v>660</v>
      </c>
      <c r="D20" s="9">
        <v>2028</v>
      </c>
      <c r="E20" s="50" t="s">
        <v>3</v>
      </c>
      <c r="F20" s="9">
        <v>2</v>
      </c>
      <c r="G20" s="7" t="s">
        <v>118</v>
      </c>
      <c r="H20" s="19" t="s">
        <v>117</v>
      </c>
      <c r="I20" s="9">
        <v>60</v>
      </c>
      <c r="J20" s="9">
        <v>10</v>
      </c>
      <c r="K20" s="9">
        <v>70</v>
      </c>
      <c r="L20" s="9">
        <v>15</v>
      </c>
      <c r="M20" s="7" t="s">
        <v>6</v>
      </c>
      <c r="N20" s="11">
        <v>8475</v>
      </c>
      <c r="O20" s="7" t="s">
        <v>19</v>
      </c>
      <c r="P20" s="58">
        <v>10</v>
      </c>
      <c r="Q20" s="58">
        <v>15</v>
      </c>
      <c r="R20" s="58">
        <v>15</v>
      </c>
      <c r="S20" s="58">
        <v>5</v>
      </c>
      <c r="T20" s="58">
        <v>45</v>
      </c>
      <c r="U20" s="58">
        <v>15</v>
      </c>
      <c r="V20" s="58">
        <v>8</v>
      </c>
      <c r="W20" s="58">
        <v>15</v>
      </c>
      <c r="X20" s="58">
        <v>38</v>
      </c>
      <c r="Y20" s="58">
        <v>15</v>
      </c>
      <c r="Z20" s="58">
        <v>15</v>
      </c>
      <c r="AA20" s="58">
        <v>98</v>
      </c>
      <c r="AB20" s="9">
        <v>8.32</v>
      </c>
      <c r="AC20" s="9">
        <v>6.58</v>
      </c>
      <c r="AD20" s="9"/>
      <c r="AE20" s="17"/>
      <c r="AF20" s="118">
        <v>46133</v>
      </c>
      <c r="AG20" s="135" t="s">
        <v>109</v>
      </c>
      <c r="AH20" s="61">
        <f t="shared" si="0"/>
        <v>17</v>
      </c>
    </row>
    <row r="21" spans="1:71" ht="21.75" customHeight="1" x14ac:dyDescent="0.35">
      <c r="A21" s="7" t="s">
        <v>104</v>
      </c>
      <c r="B21" s="7" t="s">
        <v>105</v>
      </c>
      <c r="C21" s="7" t="s">
        <v>655</v>
      </c>
      <c r="D21" s="9">
        <v>2028</v>
      </c>
      <c r="E21" s="50" t="s">
        <v>3</v>
      </c>
      <c r="F21" s="9">
        <v>2</v>
      </c>
      <c r="G21" s="7" t="s">
        <v>657</v>
      </c>
      <c r="H21" s="19" t="s">
        <v>656</v>
      </c>
      <c r="I21" s="9">
        <v>60</v>
      </c>
      <c r="J21" s="9">
        <v>10</v>
      </c>
      <c r="K21" s="9">
        <v>70</v>
      </c>
      <c r="L21" s="9">
        <v>15</v>
      </c>
      <c r="M21" s="7" t="s">
        <v>6</v>
      </c>
      <c r="N21" s="11">
        <v>8475</v>
      </c>
      <c r="O21" s="7" t="s">
        <v>19</v>
      </c>
      <c r="P21" s="58">
        <v>10</v>
      </c>
      <c r="Q21" s="58">
        <v>15</v>
      </c>
      <c r="R21" s="58">
        <v>15</v>
      </c>
      <c r="S21" s="58">
        <v>5</v>
      </c>
      <c r="T21" s="58">
        <v>45</v>
      </c>
      <c r="U21" s="58">
        <v>15</v>
      </c>
      <c r="V21" s="58">
        <v>8</v>
      </c>
      <c r="W21" s="58">
        <v>15</v>
      </c>
      <c r="X21" s="58">
        <v>38</v>
      </c>
      <c r="Y21" s="58">
        <v>15</v>
      </c>
      <c r="Z21" s="58">
        <v>15</v>
      </c>
      <c r="AA21" s="58">
        <v>98</v>
      </c>
      <c r="AB21" s="9">
        <v>8.32</v>
      </c>
      <c r="AC21" s="9">
        <v>6.58</v>
      </c>
      <c r="AD21" s="9"/>
      <c r="AE21" s="17"/>
      <c r="AF21" s="118">
        <v>46133</v>
      </c>
      <c r="AG21" s="135" t="s">
        <v>109</v>
      </c>
      <c r="AH21" s="61">
        <f t="shared" si="0"/>
        <v>18</v>
      </c>
    </row>
    <row r="22" spans="1:71" ht="21.75" customHeight="1" x14ac:dyDescent="0.35">
      <c r="A22" s="7" t="s">
        <v>104</v>
      </c>
      <c r="B22" s="7" t="s">
        <v>105</v>
      </c>
      <c r="C22" s="7" t="s">
        <v>653</v>
      </c>
      <c r="D22" s="9">
        <v>2028</v>
      </c>
      <c r="E22" s="50" t="s">
        <v>3</v>
      </c>
      <c r="F22" s="9">
        <v>1</v>
      </c>
      <c r="G22" s="7" t="s">
        <v>112</v>
      </c>
      <c r="H22" s="19" t="s">
        <v>111</v>
      </c>
      <c r="I22" s="9">
        <v>60</v>
      </c>
      <c r="J22" s="9">
        <v>10</v>
      </c>
      <c r="K22" s="9">
        <v>70</v>
      </c>
      <c r="L22" s="9">
        <v>15</v>
      </c>
      <c r="M22" s="7" t="s">
        <v>6</v>
      </c>
      <c r="N22" s="11">
        <v>7638</v>
      </c>
      <c r="O22" s="7" t="s">
        <v>19</v>
      </c>
      <c r="P22" s="58">
        <v>10</v>
      </c>
      <c r="Q22" s="58">
        <v>15</v>
      </c>
      <c r="R22" s="58">
        <v>15</v>
      </c>
      <c r="S22" s="58">
        <v>5</v>
      </c>
      <c r="T22" s="58">
        <v>45</v>
      </c>
      <c r="U22" s="58">
        <v>15</v>
      </c>
      <c r="V22" s="58">
        <v>8</v>
      </c>
      <c r="W22" s="58">
        <v>15</v>
      </c>
      <c r="X22" s="58">
        <v>38</v>
      </c>
      <c r="Y22" s="58">
        <v>15</v>
      </c>
      <c r="Z22" s="58">
        <v>15</v>
      </c>
      <c r="AA22" s="58">
        <v>98</v>
      </c>
      <c r="AB22" s="9">
        <v>7.39</v>
      </c>
      <c r="AC22" s="9">
        <v>6.58</v>
      </c>
      <c r="AD22" s="9"/>
      <c r="AE22" s="17"/>
      <c r="AF22" s="136">
        <v>46133</v>
      </c>
      <c r="AG22" s="137" t="s">
        <v>109</v>
      </c>
      <c r="AH22" s="61">
        <f t="shared" si="0"/>
        <v>19</v>
      </c>
      <c r="BR22" s="55"/>
      <c r="BS22" s="55"/>
    </row>
    <row r="23" spans="1:71" ht="21.75" customHeight="1" x14ac:dyDescent="0.35">
      <c r="A23" s="7" t="s">
        <v>104</v>
      </c>
      <c r="B23" s="7" t="s">
        <v>105</v>
      </c>
      <c r="C23" s="7" t="s">
        <v>652</v>
      </c>
      <c r="D23" s="9">
        <v>2028</v>
      </c>
      <c r="E23" s="50" t="s">
        <v>3</v>
      </c>
      <c r="F23" s="9">
        <v>2</v>
      </c>
      <c r="G23" s="7" t="s">
        <v>108</v>
      </c>
      <c r="H23" s="19" t="s">
        <v>107</v>
      </c>
      <c r="I23" s="9">
        <v>60</v>
      </c>
      <c r="J23" s="9">
        <v>10</v>
      </c>
      <c r="K23" s="9">
        <v>70</v>
      </c>
      <c r="L23" s="9">
        <v>15</v>
      </c>
      <c r="M23" s="7" t="s">
        <v>6</v>
      </c>
      <c r="N23" s="11">
        <v>7638</v>
      </c>
      <c r="O23" s="7" t="s">
        <v>19</v>
      </c>
      <c r="P23" s="58">
        <v>10</v>
      </c>
      <c r="Q23" s="58">
        <v>15</v>
      </c>
      <c r="R23" s="58">
        <v>15</v>
      </c>
      <c r="S23" s="58">
        <v>5</v>
      </c>
      <c r="T23" s="58">
        <v>45</v>
      </c>
      <c r="U23" s="58">
        <v>15</v>
      </c>
      <c r="V23" s="58">
        <v>8</v>
      </c>
      <c r="W23" s="58">
        <v>15</v>
      </c>
      <c r="X23" s="58">
        <v>38</v>
      </c>
      <c r="Y23" s="58">
        <v>15</v>
      </c>
      <c r="Z23" s="58">
        <v>15</v>
      </c>
      <c r="AA23" s="58">
        <v>98</v>
      </c>
      <c r="AB23" s="9">
        <v>7.39</v>
      </c>
      <c r="AC23" s="9">
        <v>6.58</v>
      </c>
      <c r="AD23" s="9"/>
      <c r="AE23" s="9"/>
      <c r="AF23" s="127">
        <v>46133</v>
      </c>
      <c r="AG23" s="128" t="s">
        <v>109</v>
      </c>
      <c r="AH23" s="61">
        <f t="shared" si="0"/>
        <v>20</v>
      </c>
    </row>
    <row r="24" spans="1:71" ht="36" customHeight="1" x14ac:dyDescent="0.35">
      <c r="A24" s="7" t="s">
        <v>8</v>
      </c>
      <c r="B24" s="7" t="s">
        <v>9</v>
      </c>
      <c r="C24" s="7" t="s">
        <v>230</v>
      </c>
      <c r="D24" s="9">
        <v>2028</v>
      </c>
      <c r="E24" s="50" t="s">
        <v>3</v>
      </c>
      <c r="F24" s="9">
        <v>2</v>
      </c>
      <c r="G24" s="7" t="s">
        <v>232</v>
      </c>
      <c r="H24" s="19" t="s">
        <v>231</v>
      </c>
      <c r="I24" s="9">
        <v>240</v>
      </c>
      <c r="J24" s="9">
        <v>10</v>
      </c>
      <c r="K24" s="9">
        <v>250</v>
      </c>
      <c r="L24" s="9">
        <v>15</v>
      </c>
      <c r="M24" s="7" t="s">
        <v>6</v>
      </c>
      <c r="N24" s="11">
        <v>27591</v>
      </c>
      <c r="O24" s="7" t="s">
        <v>7</v>
      </c>
      <c r="P24" s="9">
        <v>10</v>
      </c>
      <c r="Q24" s="9">
        <v>15</v>
      </c>
      <c r="R24" s="9">
        <v>15</v>
      </c>
      <c r="S24" s="9">
        <v>5</v>
      </c>
      <c r="T24" s="9">
        <v>45</v>
      </c>
      <c r="U24" s="9">
        <v>15</v>
      </c>
      <c r="V24" s="9">
        <v>8</v>
      </c>
      <c r="W24" s="9">
        <v>15</v>
      </c>
      <c r="X24" s="9">
        <v>38</v>
      </c>
      <c r="Y24" s="9">
        <v>15</v>
      </c>
      <c r="Z24" s="9">
        <v>15</v>
      </c>
      <c r="AA24" s="9">
        <v>98</v>
      </c>
      <c r="AB24" s="9">
        <v>7.39</v>
      </c>
      <c r="AC24" s="9">
        <v>6.58</v>
      </c>
      <c r="AD24" s="7"/>
      <c r="AE24" s="7"/>
      <c r="AF24" s="104">
        <v>46134</v>
      </c>
      <c r="AG24" s="17" t="s">
        <v>13</v>
      </c>
      <c r="AH24" s="61">
        <f t="shared" si="0"/>
        <v>21</v>
      </c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</row>
    <row r="25" spans="1:71" ht="21.75" customHeight="1" x14ac:dyDescent="0.35">
      <c r="A25" s="7" t="s">
        <v>8</v>
      </c>
      <c r="B25" s="7" t="s">
        <v>9</v>
      </c>
      <c r="C25" s="7" t="s">
        <v>233</v>
      </c>
      <c r="D25" s="9">
        <v>2028</v>
      </c>
      <c r="E25" s="50" t="s">
        <v>3</v>
      </c>
      <c r="F25" s="9">
        <v>2</v>
      </c>
      <c r="G25" s="7" t="s">
        <v>235</v>
      </c>
      <c r="H25" s="19" t="s">
        <v>234</v>
      </c>
      <c r="I25" s="9">
        <v>240</v>
      </c>
      <c r="J25" s="9">
        <v>10</v>
      </c>
      <c r="K25" s="9">
        <v>250</v>
      </c>
      <c r="L25" s="9">
        <v>15</v>
      </c>
      <c r="M25" s="7" t="s">
        <v>6</v>
      </c>
      <c r="N25" s="11">
        <v>27591</v>
      </c>
      <c r="O25" s="7" t="s">
        <v>7</v>
      </c>
      <c r="P25" s="9">
        <v>10</v>
      </c>
      <c r="Q25" s="9">
        <v>15</v>
      </c>
      <c r="R25" s="9">
        <v>15</v>
      </c>
      <c r="S25" s="9">
        <v>5</v>
      </c>
      <c r="T25" s="9">
        <v>45</v>
      </c>
      <c r="U25" s="9">
        <v>15</v>
      </c>
      <c r="V25" s="9">
        <v>8</v>
      </c>
      <c r="W25" s="9">
        <v>15</v>
      </c>
      <c r="X25" s="9">
        <v>38</v>
      </c>
      <c r="Y25" s="9">
        <v>15</v>
      </c>
      <c r="Z25" s="9">
        <v>15</v>
      </c>
      <c r="AA25" s="9">
        <v>98</v>
      </c>
      <c r="AB25" s="9">
        <v>7.39</v>
      </c>
      <c r="AC25" s="9">
        <v>6.58</v>
      </c>
      <c r="AD25" s="7"/>
      <c r="AE25" s="7"/>
      <c r="AF25" s="104">
        <v>46134</v>
      </c>
      <c r="AG25" s="17" t="s">
        <v>13</v>
      </c>
      <c r="AH25" s="61">
        <f t="shared" si="0"/>
        <v>22</v>
      </c>
    </row>
    <row r="26" spans="1:71" ht="21.75" customHeight="1" x14ac:dyDescent="0.35">
      <c r="A26" s="7" t="s">
        <v>8</v>
      </c>
      <c r="B26" s="7" t="s">
        <v>9</v>
      </c>
      <c r="C26" s="7" t="s">
        <v>625</v>
      </c>
      <c r="D26" s="9">
        <v>2028</v>
      </c>
      <c r="E26" s="50" t="s">
        <v>3</v>
      </c>
      <c r="F26" s="9">
        <v>1</v>
      </c>
      <c r="G26" s="7" t="s">
        <v>80</v>
      </c>
      <c r="H26" s="19" t="s">
        <v>79</v>
      </c>
      <c r="I26" s="9">
        <v>200</v>
      </c>
      <c r="J26" s="9">
        <v>10</v>
      </c>
      <c r="K26" s="9">
        <v>210</v>
      </c>
      <c r="L26" s="9">
        <v>15</v>
      </c>
      <c r="M26" s="7" t="s">
        <v>6</v>
      </c>
      <c r="N26" s="11">
        <v>25947</v>
      </c>
      <c r="O26" s="7" t="s">
        <v>7</v>
      </c>
      <c r="P26" s="9">
        <v>10</v>
      </c>
      <c r="Q26" s="9">
        <v>15</v>
      </c>
      <c r="R26" s="9">
        <v>15</v>
      </c>
      <c r="S26" s="9">
        <v>5</v>
      </c>
      <c r="T26" s="9">
        <v>45</v>
      </c>
      <c r="U26" s="9">
        <v>15</v>
      </c>
      <c r="V26" s="9">
        <v>8</v>
      </c>
      <c r="W26" s="9">
        <v>15</v>
      </c>
      <c r="X26" s="9">
        <v>38</v>
      </c>
      <c r="Y26" s="9">
        <v>15</v>
      </c>
      <c r="Z26" s="9">
        <v>15</v>
      </c>
      <c r="AA26" s="9">
        <v>98</v>
      </c>
      <c r="AB26" s="9">
        <v>8.32</v>
      </c>
      <c r="AC26" s="9">
        <v>6.58</v>
      </c>
      <c r="AD26" s="9"/>
      <c r="AE26" s="9"/>
      <c r="AF26" s="104">
        <v>46134</v>
      </c>
      <c r="AG26" s="17" t="s">
        <v>13</v>
      </c>
      <c r="AH26" s="61">
        <f t="shared" si="0"/>
        <v>23</v>
      </c>
    </row>
    <row r="27" spans="1:71" ht="21.75" customHeight="1" x14ac:dyDescent="0.35">
      <c r="A27" s="7" t="s">
        <v>8</v>
      </c>
      <c r="B27" s="7" t="s">
        <v>9</v>
      </c>
      <c r="C27" s="7" t="s">
        <v>221</v>
      </c>
      <c r="D27" s="9">
        <v>2028</v>
      </c>
      <c r="E27" s="50" t="s">
        <v>3</v>
      </c>
      <c r="F27" s="9">
        <v>1</v>
      </c>
      <c r="G27" s="7" t="s">
        <v>223</v>
      </c>
      <c r="H27" s="19" t="s">
        <v>222</v>
      </c>
      <c r="I27" s="9">
        <v>150</v>
      </c>
      <c r="J27" s="9">
        <v>10</v>
      </c>
      <c r="K27" s="9">
        <v>160</v>
      </c>
      <c r="L27" s="9">
        <v>15</v>
      </c>
      <c r="M27" s="7" t="s">
        <v>6</v>
      </c>
      <c r="N27" s="11">
        <v>17614.5</v>
      </c>
      <c r="O27" s="7" t="s">
        <v>7</v>
      </c>
      <c r="P27" s="9">
        <v>10</v>
      </c>
      <c r="Q27" s="9">
        <v>15</v>
      </c>
      <c r="R27" s="9">
        <v>15</v>
      </c>
      <c r="S27" s="9">
        <v>5</v>
      </c>
      <c r="T27" s="9">
        <v>45</v>
      </c>
      <c r="U27" s="9">
        <v>15</v>
      </c>
      <c r="V27" s="9">
        <v>8</v>
      </c>
      <c r="W27" s="9">
        <v>15</v>
      </c>
      <c r="X27" s="9">
        <v>38</v>
      </c>
      <c r="Y27" s="9">
        <v>15</v>
      </c>
      <c r="Z27" s="9">
        <v>15</v>
      </c>
      <c r="AA27" s="9">
        <v>98</v>
      </c>
      <c r="AB27" s="9">
        <v>7.39</v>
      </c>
      <c r="AC27" s="9">
        <v>6.58</v>
      </c>
      <c r="AD27" s="7"/>
      <c r="AE27" s="7"/>
      <c r="AF27" s="104">
        <v>46134</v>
      </c>
      <c r="AG27" s="17" t="s">
        <v>13</v>
      </c>
      <c r="AH27" s="61">
        <f t="shared" si="0"/>
        <v>24</v>
      </c>
    </row>
    <row r="28" spans="1:71" ht="21.75" customHeight="1" x14ac:dyDescent="0.35">
      <c r="A28" s="7" t="s">
        <v>8</v>
      </c>
      <c r="B28" s="7" t="s">
        <v>9</v>
      </c>
      <c r="C28" s="7" t="s">
        <v>253</v>
      </c>
      <c r="D28" s="9">
        <v>2028</v>
      </c>
      <c r="E28" s="50" t="s">
        <v>3</v>
      </c>
      <c r="F28" s="9">
        <v>1</v>
      </c>
      <c r="G28" s="7" t="s">
        <v>86</v>
      </c>
      <c r="H28" s="19" t="s">
        <v>85</v>
      </c>
      <c r="I28" s="9">
        <v>90</v>
      </c>
      <c r="J28" s="9">
        <v>10</v>
      </c>
      <c r="K28" s="9">
        <v>100</v>
      </c>
      <c r="L28" s="9">
        <v>15</v>
      </c>
      <c r="M28" s="7" t="s">
        <v>6</v>
      </c>
      <c r="N28" s="11">
        <v>10869</v>
      </c>
      <c r="O28" s="7" t="s">
        <v>7</v>
      </c>
      <c r="P28" s="9">
        <v>10</v>
      </c>
      <c r="Q28" s="9">
        <v>15</v>
      </c>
      <c r="R28" s="9">
        <v>15</v>
      </c>
      <c r="S28" s="9">
        <v>5</v>
      </c>
      <c r="T28" s="9">
        <v>45</v>
      </c>
      <c r="U28" s="9">
        <v>15</v>
      </c>
      <c r="V28" s="9">
        <v>8</v>
      </c>
      <c r="W28" s="9">
        <v>15</v>
      </c>
      <c r="X28" s="9">
        <v>38</v>
      </c>
      <c r="Y28" s="9">
        <v>15</v>
      </c>
      <c r="Z28" s="9">
        <v>15</v>
      </c>
      <c r="AA28" s="9">
        <v>98</v>
      </c>
      <c r="AB28" s="9">
        <v>7.32</v>
      </c>
      <c r="AC28" s="9">
        <v>6.58</v>
      </c>
      <c r="AD28" s="7"/>
      <c r="AE28" s="7"/>
      <c r="AF28" s="125">
        <v>46134</v>
      </c>
      <c r="AG28" s="126" t="s">
        <v>13</v>
      </c>
      <c r="AH28" s="61">
        <f t="shared" si="0"/>
        <v>25</v>
      </c>
    </row>
    <row r="29" spans="1:71" ht="21.75" customHeight="1" x14ac:dyDescent="0.35">
      <c r="A29" s="7" t="s">
        <v>8</v>
      </c>
      <c r="B29" s="7" t="s">
        <v>9</v>
      </c>
      <c r="C29" s="7" t="s">
        <v>211</v>
      </c>
      <c r="D29" s="9">
        <v>2028</v>
      </c>
      <c r="E29" s="50" t="s">
        <v>3</v>
      </c>
      <c r="F29" s="9">
        <v>1</v>
      </c>
      <c r="G29" s="7" t="s">
        <v>12</v>
      </c>
      <c r="H29" s="19" t="s">
        <v>11</v>
      </c>
      <c r="I29" s="9">
        <v>60</v>
      </c>
      <c r="J29" s="9">
        <v>10</v>
      </c>
      <c r="K29" s="9">
        <v>70</v>
      </c>
      <c r="L29" s="9">
        <v>15</v>
      </c>
      <c r="M29" s="7" t="s">
        <v>6</v>
      </c>
      <c r="N29" s="11">
        <v>8313</v>
      </c>
      <c r="O29" s="7" t="s">
        <v>7</v>
      </c>
      <c r="P29" s="9">
        <v>10</v>
      </c>
      <c r="Q29" s="9">
        <v>15</v>
      </c>
      <c r="R29" s="9">
        <v>15</v>
      </c>
      <c r="S29" s="9">
        <v>5</v>
      </c>
      <c r="T29" s="9">
        <v>45</v>
      </c>
      <c r="U29" s="9">
        <v>15</v>
      </c>
      <c r="V29" s="9">
        <v>8</v>
      </c>
      <c r="W29" s="9">
        <v>15</v>
      </c>
      <c r="X29" s="9">
        <v>38</v>
      </c>
      <c r="Y29" s="9">
        <v>15</v>
      </c>
      <c r="Z29" s="9">
        <v>15</v>
      </c>
      <c r="AA29" s="9">
        <v>98</v>
      </c>
      <c r="AB29" s="9">
        <v>8.14</v>
      </c>
      <c r="AC29" s="9">
        <v>6.58</v>
      </c>
      <c r="AD29" s="7"/>
      <c r="AE29" s="69"/>
      <c r="AF29" s="118">
        <v>46134</v>
      </c>
      <c r="AG29" s="135" t="s">
        <v>13</v>
      </c>
      <c r="AH29" s="61">
        <f t="shared" si="0"/>
        <v>26</v>
      </c>
    </row>
    <row r="30" spans="1:71" ht="21.75" customHeight="1" x14ac:dyDescent="0.35">
      <c r="A30" s="7" t="s">
        <v>8</v>
      </c>
      <c r="B30" s="7" t="s">
        <v>9</v>
      </c>
      <c r="C30" s="7" t="s">
        <v>252</v>
      </c>
      <c r="D30" s="9">
        <v>2028</v>
      </c>
      <c r="E30" s="50" t="s">
        <v>3</v>
      </c>
      <c r="F30" s="9">
        <v>1</v>
      </c>
      <c r="G30" s="7" t="s">
        <v>196</v>
      </c>
      <c r="H30" s="19" t="s">
        <v>195</v>
      </c>
      <c r="I30" s="9">
        <v>65</v>
      </c>
      <c r="J30" s="9">
        <v>10</v>
      </c>
      <c r="K30" s="9">
        <v>75</v>
      </c>
      <c r="L30" s="9">
        <v>15</v>
      </c>
      <c r="M30" s="7" t="s">
        <v>6</v>
      </c>
      <c r="N30" s="11">
        <v>7402.5</v>
      </c>
      <c r="O30" s="7" t="s">
        <v>7</v>
      </c>
      <c r="P30" s="9">
        <v>10</v>
      </c>
      <c r="Q30" s="9">
        <v>15</v>
      </c>
      <c r="R30" s="9">
        <v>15</v>
      </c>
      <c r="S30" s="9">
        <v>5</v>
      </c>
      <c r="T30" s="9">
        <v>45</v>
      </c>
      <c r="U30" s="9">
        <v>15</v>
      </c>
      <c r="V30" s="9">
        <v>8</v>
      </c>
      <c r="W30" s="9">
        <v>15</v>
      </c>
      <c r="X30" s="9">
        <v>38</v>
      </c>
      <c r="Y30" s="9">
        <v>15</v>
      </c>
      <c r="Z30" s="9">
        <v>15</v>
      </c>
      <c r="AA30" s="9">
        <v>98</v>
      </c>
      <c r="AB30" s="9">
        <v>6.58</v>
      </c>
      <c r="AC30" s="9">
        <v>6.58</v>
      </c>
      <c r="AD30" s="7"/>
      <c r="AE30" s="69"/>
      <c r="AF30" s="118">
        <v>46134</v>
      </c>
      <c r="AG30" s="29" t="s">
        <v>13</v>
      </c>
      <c r="AH30" s="61">
        <f t="shared" si="0"/>
        <v>27</v>
      </c>
    </row>
    <row r="31" spans="1:71" ht="21.75" customHeight="1" x14ac:dyDescent="0.35">
      <c r="A31" s="7" t="s">
        <v>92</v>
      </c>
      <c r="B31" s="7" t="s">
        <v>93</v>
      </c>
      <c r="C31" s="7" t="s">
        <v>249</v>
      </c>
      <c r="D31" s="9">
        <v>2028</v>
      </c>
      <c r="E31" s="50" t="s">
        <v>3</v>
      </c>
      <c r="F31" s="9">
        <v>1</v>
      </c>
      <c r="G31" s="7" t="s">
        <v>251</v>
      </c>
      <c r="H31" s="19" t="s">
        <v>250</v>
      </c>
      <c r="I31" s="9">
        <v>100</v>
      </c>
      <c r="J31" s="9">
        <v>10</v>
      </c>
      <c r="K31" s="9">
        <v>110</v>
      </c>
      <c r="L31" s="9">
        <v>15</v>
      </c>
      <c r="M31" s="7" t="s">
        <v>6</v>
      </c>
      <c r="N31" s="11">
        <v>10857</v>
      </c>
      <c r="O31" s="7" t="s">
        <v>19</v>
      </c>
      <c r="P31" s="9">
        <v>10</v>
      </c>
      <c r="Q31" s="9">
        <v>15</v>
      </c>
      <c r="R31" s="9">
        <v>15</v>
      </c>
      <c r="S31" s="9">
        <v>5</v>
      </c>
      <c r="T31" s="9">
        <v>45</v>
      </c>
      <c r="U31" s="9">
        <v>15</v>
      </c>
      <c r="V31" s="9">
        <v>8</v>
      </c>
      <c r="W31" s="9">
        <v>15</v>
      </c>
      <c r="X31" s="9">
        <v>38</v>
      </c>
      <c r="Y31" s="9">
        <v>15</v>
      </c>
      <c r="Z31" s="9">
        <v>15</v>
      </c>
      <c r="AA31" s="9">
        <v>98</v>
      </c>
      <c r="AB31" s="9">
        <v>6.58</v>
      </c>
      <c r="AC31" s="9">
        <v>6.58</v>
      </c>
      <c r="AD31" s="7"/>
      <c r="AE31" s="69"/>
      <c r="AF31" s="118">
        <v>46134</v>
      </c>
      <c r="AG31" s="29" t="s">
        <v>97</v>
      </c>
      <c r="AH31" s="61">
        <f t="shared" si="0"/>
        <v>28</v>
      </c>
    </row>
    <row r="32" spans="1:71" ht="21.75" customHeight="1" x14ac:dyDescent="0.35">
      <c r="A32" s="7" t="s">
        <v>92</v>
      </c>
      <c r="B32" s="7" t="s">
        <v>93</v>
      </c>
      <c r="C32" s="7" t="s">
        <v>214</v>
      </c>
      <c r="D32" s="9">
        <v>2028</v>
      </c>
      <c r="E32" s="50" t="s">
        <v>3</v>
      </c>
      <c r="F32" s="9">
        <v>1</v>
      </c>
      <c r="G32" s="7" t="s">
        <v>216</v>
      </c>
      <c r="H32" s="19" t="s">
        <v>215</v>
      </c>
      <c r="I32" s="9">
        <v>100</v>
      </c>
      <c r="J32" s="9">
        <v>10</v>
      </c>
      <c r="K32" s="9">
        <v>110</v>
      </c>
      <c r="L32" s="9">
        <v>15</v>
      </c>
      <c r="M32" s="7" t="s">
        <v>6</v>
      </c>
      <c r="N32" s="11">
        <v>10857</v>
      </c>
      <c r="O32" s="7" t="s">
        <v>19</v>
      </c>
      <c r="P32" s="9">
        <v>10</v>
      </c>
      <c r="Q32" s="9">
        <v>15</v>
      </c>
      <c r="R32" s="9">
        <v>15</v>
      </c>
      <c r="S32" s="9">
        <v>5</v>
      </c>
      <c r="T32" s="9">
        <v>45</v>
      </c>
      <c r="U32" s="9">
        <v>15</v>
      </c>
      <c r="V32" s="9">
        <v>8</v>
      </c>
      <c r="W32" s="9">
        <v>15</v>
      </c>
      <c r="X32" s="9">
        <v>38</v>
      </c>
      <c r="Y32" s="9">
        <v>15</v>
      </c>
      <c r="Z32" s="9">
        <v>15</v>
      </c>
      <c r="AA32" s="9">
        <v>98</v>
      </c>
      <c r="AB32" s="9">
        <v>6.58</v>
      </c>
      <c r="AC32" s="9">
        <v>6.58</v>
      </c>
      <c r="AD32" s="7"/>
      <c r="AE32" s="69"/>
      <c r="AF32" s="118">
        <v>46134</v>
      </c>
      <c r="AG32" s="29" t="s">
        <v>97</v>
      </c>
      <c r="AH32" s="61">
        <f t="shared" si="0"/>
        <v>29</v>
      </c>
    </row>
    <row r="33" spans="1:34" ht="21.75" customHeight="1" x14ac:dyDescent="0.35">
      <c r="A33" s="7" t="s">
        <v>87</v>
      </c>
      <c r="B33" s="7" t="s">
        <v>88</v>
      </c>
      <c r="C33" s="7" t="s">
        <v>632</v>
      </c>
      <c r="D33" s="9">
        <v>2028</v>
      </c>
      <c r="E33" s="50" t="s">
        <v>3</v>
      </c>
      <c r="F33" s="9">
        <v>3</v>
      </c>
      <c r="G33" s="7" t="s">
        <v>91</v>
      </c>
      <c r="H33" s="19" t="s">
        <v>90</v>
      </c>
      <c r="I33" s="9">
        <v>230</v>
      </c>
      <c r="J33" s="9">
        <v>10</v>
      </c>
      <c r="K33" s="9">
        <v>240</v>
      </c>
      <c r="L33" s="9">
        <v>15</v>
      </c>
      <c r="M33" s="7" t="s">
        <v>329</v>
      </c>
      <c r="N33" s="11">
        <v>29691</v>
      </c>
      <c r="O33" s="7" t="s">
        <v>19</v>
      </c>
      <c r="P33" s="9">
        <v>10</v>
      </c>
      <c r="Q33" s="9">
        <v>15</v>
      </c>
      <c r="R33" s="9">
        <v>15</v>
      </c>
      <c r="S33" s="9">
        <v>2</v>
      </c>
      <c r="T33" s="9">
        <v>42</v>
      </c>
      <c r="U33" s="9">
        <v>15</v>
      </c>
      <c r="V33" s="9">
        <v>10</v>
      </c>
      <c r="W33" s="9">
        <v>15</v>
      </c>
      <c r="X33" s="9">
        <v>40</v>
      </c>
      <c r="Y33" s="9">
        <v>15</v>
      </c>
      <c r="Z33" s="9">
        <v>15</v>
      </c>
      <c r="AA33" s="9">
        <v>97</v>
      </c>
      <c r="AB33" s="9">
        <v>8.32</v>
      </c>
      <c r="AC33" s="9">
        <v>6.58</v>
      </c>
      <c r="AD33" s="9"/>
      <c r="AE33" s="17"/>
      <c r="AF33" s="118">
        <v>46133</v>
      </c>
      <c r="AG33" s="119">
        <v>0.68333333333333324</v>
      </c>
      <c r="AH33" s="61">
        <f t="shared" si="0"/>
        <v>30</v>
      </c>
    </row>
    <row r="34" spans="1:34" ht="21.75" customHeight="1" x14ac:dyDescent="0.35">
      <c r="A34" s="7" t="s">
        <v>87</v>
      </c>
      <c r="B34" s="7" t="s">
        <v>88</v>
      </c>
      <c r="C34" s="7" t="s">
        <v>631</v>
      </c>
      <c r="D34" s="9">
        <v>2028</v>
      </c>
      <c r="E34" s="50" t="s">
        <v>3</v>
      </c>
      <c r="F34" s="9">
        <v>1</v>
      </c>
      <c r="G34" s="7" t="s">
        <v>64</v>
      </c>
      <c r="H34" s="19" t="s">
        <v>63</v>
      </c>
      <c r="I34" s="9">
        <v>150</v>
      </c>
      <c r="J34" s="9">
        <v>10</v>
      </c>
      <c r="K34" s="9">
        <v>160</v>
      </c>
      <c r="L34" s="9">
        <v>15</v>
      </c>
      <c r="M34" s="7" t="s">
        <v>329</v>
      </c>
      <c r="N34" s="11">
        <v>15792</v>
      </c>
      <c r="O34" s="7" t="s">
        <v>19</v>
      </c>
      <c r="P34" s="9">
        <v>10</v>
      </c>
      <c r="Q34" s="9">
        <v>15</v>
      </c>
      <c r="R34" s="9">
        <v>15</v>
      </c>
      <c r="S34" s="9">
        <v>2</v>
      </c>
      <c r="T34" s="9">
        <v>42</v>
      </c>
      <c r="U34" s="9">
        <v>15</v>
      </c>
      <c r="V34" s="9">
        <v>10</v>
      </c>
      <c r="W34" s="9">
        <v>15</v>
      </c>
      <c r="X34" s="9">
        <v>40</v>
      </c>
      <c r="Y34" s="9">
        <v>15</v>
      </c>
      <c r="Z34" s="9">
        <v>15</v>
      </c>
      <c r="AA34" s="9">
        <v>97</v>
      </c>
      <c r="AB34" s="9">
        <v>6.58</v>
      </c>
      <c r="AC34" s="9">
        <v>6.58</v>
      </c>
      <c r="AD34" s="9"/>
      <c r="AE34" s="9"/>
      <c r="AF34" s="127">
        <v>46133</v>
      </c>
      <c r="AG34" s="132">
        <v>0.68333333333333324</v>
      </c>
      <c r="AH34" s="61">
        <f t="shared" si="0"/>
        <v>31</v>
      </c>
    </row>
    <row r="35" spans="1:34" ht="21.75" customHeight="1" x14ac:dyDescent="0.35">
      <c r="A35" s="7" t="s">
        <v>87</v>
      </c>
      <c r="B35" s="7" t="s">
        <v>88</v>
      </c>
      <c r="C35" s="7" t="s">
        <v>630</v>
      </c>
      <c r="D35" s="9">
        <v>2028</v>
      </c>
      <c r="E35" s="50" t="s">
        <v>3</v>
      </c>
      <c r="F35" s="9">
        <v>1</v>
      </c>
      <c r="G35" s="7" t="s">
        <v>5</v>
      </c>
      <c r="H35" s="19" t="s">
        <v>4</v>
      </c>
      <c r="I35" s="9">
        <v>125</v>
      </c>
      <c r="J35" s="9">
        <v>10</v>
      </c>
      <c r="K35" s="9">
        <v>135</v>
      </c>
      <c r="L35" s="9">
        <v>15</v>
      </c>
      <c r="M35" s="7" t="s">
        <v>329</v>
      </c>
      <c r="N35" s="11">
        <v>14843.25</v>
      </c>
      <c r="O35" s="7" t="s">
        <v>19</v>
      </c>
      <c r="P35" s="9">
        <v>10</v>
      </c>
      <c r="Q35" s="9">
        <v>15</v>
      </c>
      <c r="R35" s="9">
        <v>15</v>
      </c>
      <c r="S35" s="9">
        <v>2</v>
      </c>
      <c r="T35" s="9">
        <v>42</v>
      </c>
      <c r="U35" s="9">
        <v>15</v>
      </c>
      <c r="V35" s="9">
        <v>10</v>
      </c>
      <c r="W35" s="9">
        <v>15</v>
      </c>
      <c r="X35" s="9">
        <v>40</v>
      </c>
      <c r="Y35" s="9">
        <v>15</v>
      </c>
      <c r="Z35" s="9">
        <v>15</v>
      </c>
      <c r="AA35" s="9">
        <v>97</v>
      </c>
      <c r="AB35" s="9">
        <v>7.39</v>
      </c>
      <c r="AC35" s="9">
        <v>6.58</v>
      </c>
      <c r="AD35" s="9"/>
      <c r="AE35" s="9"/>
      <c r="AF35" s="104">
        <v>46133</v>
      </c>
      <c r="AG35" s="129">
        <v>0.68333333333333324</v>
      </c>
      <c r="AH35" s="61">
        <f t="shared" si="0"/>
        <v>32</v>
      </c>
    </row>
    <row r="36" spans="1:34" ht="21.75" customHeight="1" x14ac:dyDescent="0.35">
      <c r="A36" s="7" t="s">
        <v>21</v>
      </c>
      <c r="B36" s="7" t="s">
        <v>22</v>
      </c>
      <c r="C36" s="7" t="s">
        <v>637</v>
      </c>
      <c r="D36" s="9">
        <v>2028</v>
      </c>
      <c r="E36" s="50" t="s">
        <v>3</v>
      </c>
      <c r="F36" s="9">
        <v>3</v>
      </c>
      <c r="G36" s="7" t="s">
        <v>639</v>
      </c>
      <c r="H36" s="19" t="s">
        <v>638</v>
      </c>
      <c r="I36" s="9">
        <v>350</v>
      </c>
      <c r="J36" s="9">
        <v>10</v>
      </c>
      <c r="K36" s="9">
        <v>360</v>
      </c>
      <c r="L36" s="9">
        <v>15</v>
      </c>
      <c r="M36" s="7" t="s">
        <v>26</v>
      </c>
      <c r="N36" s="11">
        <v>39784.5</v>
      </c>
      <c r="O36" s="7" t="s">
        <v>7</v>
      </c>
      <c r="P36" s="9">
        <v>10</v>
      </c>
      <c r="Q36" s="9">
        <v>15</v>
      </c>
      <c r="R36" s="9">
        <v>15</v>
      </c>
      <c r="S36" s="9">
        <v>5</v>
      </c>
      <c r="T36" s="9">
        <v>45</v>
      </c>
      <c r="U36" s="9">
        <v>12</v>
      </c>
      <c r="V36" s="9">
        <v>8</v>
      </c>
      <c r="W36" s="9">
        <v>15</v>
      </c>
      <c r="X36" s="9">
        <v>35</v>
      </c>
      <c r="Y36" s="9">
        <v>15</v>
      </c>
      <c r="Z36" s="9">
        <v>15</v>
      </c>
      <c r="AA36" s="9">
        <v>95</v>
      </c>
      <c r="AB36" s="9">
        <v>7.39</v>
      </c>
      <c r="AC36" s="9">
        <v>6.58</v>
      </c>
      <c r="AD36" s="9"/>
      <c r="AE36" s="9"/>
      <c r="AF36" s="125">
        <v>46133</v>
      </c>
      <c r="AG36" s="133">
        <v>0.34166666666666662</v>
      </c>
      <c r="AH36" s="61">
        <f t="shared" si="0"/>
        <v>33</v>
      </c>
    </row>
    <row r="37" spans="1:34" ht="21.75" customHeight="1" x14ac:dyDescent="0.35">
      <c r="A37" s="7" t="s">
        <v>87</v>
      </c>
      <c r="B37" s="7" t="s">
        <v>88</v>
      </c>
      <c r="C37" s="7" t="s">
        <v>635</v>
      </c>
      <c r="D37" s="9">
        <v>2028</v>
      </c>
      <c r="E37" s="50" t="s">
        <v>3</v>
      </c>
      <c r="F37" s="9">
        <v>3</v>
      </c>
      <c r="G37" s="7" t="s">
        <v>91</v>
      </c>
      <c r="H37" s="19" t="s">
        <v>90</v>
      </c>
      <c r="I37" s="9">
        <v>230</v>
      </c>
      <c r="J37" s="9">
        <v>10</v>
      </c>
      <c r="K37" s="9">
        <v>240</v>
      </c>
      <c r="L37" s="9">
        <v>15</v>
      </c>
      <c r="M37" s="7" t="s">
        <v>6</v>
      </c>
      <c r="N37" s="11">
        <v>29691</v>
      </c>
      <c r="O37" s="7" t="s">
        <v>19</v>
      </c>
      <c r="P37" s="9">
        <v>10</v>
      </c>
      <c r="Q37" s="9">
        <v>15</v>
      </c>
      <c r="R37" s="9">
        <v>15</v>
      </c>
      <c r="S37" s="9">
        <v>2</v>
      </c>
      <c r="T37" s="9">
        <v>42</v>
      </c>
      <c r="U37" s="9">
        <v>15</v>
      </c>
      <c r="V37" s="9">
        <v>8</v>
      </c>
      <c r="W37" s="9">
        <v>15</v>
      </c>
      <c r="X37" s="9">
        <v>38</v>
      </c>
      <c r="Y37" s="9">
        <v>15</v>
      </c>
      <c r="Z37" s="9">
        <v>15</v>
      </c>
      <c r="AA37" s="9">
        <v>95</v>
      </c>
      <c r="AB37" s="9">
        <v>8.32</v>
      </c>
      <c r="AC37" s="9">
        <v>6.58</v>
      </c>
      <c r="AD37" s="9"/>
      <c r="AE37" s="17"/>
      <c r="AF37" s="118">
        <v>46133</v>
      </c>
      <c r="AG37" s="119">
        <v>0.68333333333333324</v>
      </c>
      <c r="AH37" s="61">
        <f t="shared" ref="AH37:AH68" si="1">AH36+1</f>
        <v>34</v>
      </c>
    </row>
    <row r="38" spans="1:34" ht="21.75" customHeight="1" x14ac:dyDescent="0.35">
      <c r="A38" s="7" t="s">
        <v>87</v>
      </c>
      <c r="B38" s="7" t="s">
        <v>88</v>
      </c>
      <c r="C38" s="7" t="s">
        <v>634</v>
      </c>
      <c r="D38" s="9">
        <v>2028</v>
      </c>
      <c r="E38" s="50" t="s">
        <v>3</v>
      </c>
      <c r="F38" s="9">
        <v>1</v>
      </c>
      <c r="G38" s="7" t="s">
        <v>64</v>
      </c>
      <c r="H38" s="19" t="s">
        <v>63</v>
      </c>
      <c r="I38" s="9">
        <v>150</v>
      </c>
      <c r="J38" s="9">
        <v>10</v>
      </c>
      <c r="K38" s="9">
        <v>160</v>
      </c>
      <c r="L38" s="9">
        <v>15</v>
      </c>
      <c r="M38" s="7" t="s">
        <v>6</v>
      </c>
      <c r="N38" s="11">
        <v>15792</v>
      </c>
      <c r="O38" s="7" t="s">
        <v>19</v>
      </c>
      <c r="P38" s="9">
        <v>10</v>
      </c>
      <c r="Q38" s="9">
        <v>15</v>
      </c>
      <c r="R38" s="9">
        <v>15</v>
      </c>
      <c r="S38" s="9">
        <v>2</v>
      </c>
      <c r="T38" s="9">
        <v>42</v>
      </c>
      <c r="U38" s="9">
        <v>15</v>
      </c>
      <c r="V38" s="9">
        <v>8</v>
      </c>
      <c r="W38" s="9">
        <v>15</v>
      </c>
      <c r="X38" s="9">
        <v>38</v>
      </c>
      <c r="Y38" s="9">
        <v>15</v>
      </c>
      <c r="Z38" s="9">
        <v>15</v>
      </c>
      <c r="AA38" s="9">
        <v>95</v>
      </c>
      <c r="AB38" s="9">
        <v>6.58</v>
      </c>
      <c r="AC38" s="9">
        <v>6.58</v>
      </c>
      <c r="AD38" s="9"/>
      <c r="AE38" s="17"/>
      <c r="AF38" s="118">
        <v>46133</v>
      </c>
      <c r="AG38" s="119">
        <v>0.68333333333333324</v>
      </c>
      <c r="AH38" s="61">
        <f t="shared" si="1"/>
        <v>35</v>
      </c>
    </row>
    <row r="39" spans="1:34" ht="21.75" customHeight="1" x14ac:dyDescent="0.35">
      <c r="A39" s="7" t="s">
        <v>87</v>
      </c>
      <c r="B39" s="7" t="s">
        <v>88</v>
      </c>
      <c r="C39" s="7" t="s">
        <v>633</v>
      </c>
      <c r="D39" s="9">
        <v>2028</v>
      </c>
      <c r="E39" s="50" t="s">
        <v>3</v>
      </c>
      <c r="F39" s="9">
        <v>1</v>
      </c>
      <c r="G39" s="7" t="s">
        <v>5</v>
      </c>
      <c r="H39" s="19" t="s">
        <v>4</v>
      </c>
      <c r="I39" s="9">
        <v>125</v>
      </c>
      <c r="J39" s="9">
        <v>10</v>
      </c>
      <c r="K39" s="9">
        <v>135</v>
      </c>
      <c r="L39" s="9">
        <v>15</v>
      </c>
      <c r="M39" s="7" t="s">
        <v>6</v>
      </c>
      <c r="N39" s="11">
        <v>14843.25</v>
      </c>
      <c r="O39" s="7" t="s">
        <v>19</v>
      </c>
      <c r="P39" s="9">
        <v>10</v>
      </c>
      <c r="Q39" s="9">
        <v>15</v>
      </c>
      <c r="R39" s="9">
        <v>15</v>
      </c>
      <c r="S39" s="9">
        <v>2</v>
      </c>
      <c r="T39" s="9">
        <v>42</v>
      </c>
      <c r="U39" s="9">
        <v>15</v>
      </c>
      <c r="V39" s="9">
        <v>8</v>
      </c>
      <c r="W39" s="9">
        <v>15</v>
      </c>
      <c r="X39" s="9">
        <v>38</v>
      </c>
      <c r="Y39" s="9">
        <v>15</v>
      </c>
      <c r="Z39" s="9">
        <v>15</v>
      </c>
      <c r="AA39" s="9">
        <v>95</v>
      </c>
      <c r="AB39" s="9">
        <v>7.39</v>
      </c>
      <c r="AC39" s="9">
        <v>6.58</v>
      </c>
      <c r="AD39" s="9"/>
      <c r="AE39" s="9"/>
      <c r="AF39" s="127">
        <v>46133</v>
      </c>
      <c r="AG39" s="132">
        <v>0.68333333333333324</v>
      </c>
      <c r="AH39" s="61">
        <f t="shared" si="1"/>
        <v>36</v>
      </c>
    </row>
    <row r="40" spans="1:34" ht="21.75" customHeight="1" x14ac:dyDescent="0.35">
      <c r="A40" s="7" t="s">
        <v>87</v>
      </c>
      <c r="B40" s="7" t="s">
        <v>88</v>
      </c>
      <c r="C40" s="7" t="s">
        <v>636</v>
      </c>
      <c r="D40" s="9">
        <v>2028</v>
      </c>
      <c r="E40" s="50" t="s">
        <v>3</v>
      </c>
      <c r="F40" s="9">
        <v>2</v>
      </c>
      <c r="G40" s="7" t="s">
        <v>209</v>
      </c>
      <c r="H40" s="19" t="s">
        <v>208</v>
      </c>
      <c r="I40" s="9">
        <v>60</v>
      </c>
      <c r="J40" s="9">
        <v>10</v>
      </c>
      <c r="K40" s="9">
        <v>70</v>
      </c>
      <c r="L40" s="9">
        <v>15</v>
      </c>
      <c r="M40" s="7" t="s">
        <v>6</v>
      </c>
      <c r="N40" s="11">
        <v>7638</v>
      </c>
      <c r="O40" s="7" t="s">
        <v>19</v>
      </c>
      <c r="P40" s="9">
        <v>10</v>
      </c>
      <c r="Q40" s="9">
        <v>15</v>
      </c>
      <c r="R40" s="9">
        <v>15</v>
      </c>
      <c r="S40" s="9">
        <v>2</v>
      </c>
      <c r="T40" s="9">
        <v>42</v>
      </c>
      <c r="U40" s="9">
        <v>15</v>
      </c>
      <c r="V40" s="9">
        <v>8</v>
      </c>
      <c r="W40" s="9">
        <v>15</v>
      </c>
      <c r="X40" s="9">
        <v>38</v>
      </c>
      <c r="Y40" s="9">
        <v>15</v>
      </c>
      <c r="Z40" s="9">
        <v>15</v>
      </c>
      <c r="AA40" s="9">
        <v>95</v>
      </c>
      <c r="AB40" s="9">
        <v>7.39</v>
      </c>
      <c r="AC40" s="9">
        <v>6.58</v>
      </c>
      <c r="AD40" s="9"/>
      <c r="AE40" s="9"/>
      <c r="AF40" s="104">
        <v>46133</v>
      </c>
      <c r="AG40" s="129">
        <v>0.68333333333333324</v>
      </c>
      <c r="AH40" s="61">
        <f t="shared" si="1"/>
        <v>37</v>
      </c>
    </row>
    <row r="41" spans="1:34" ht="21.75" customHeight="1" x14ac:dyDescent="0.35">
      <c r="A41" s="7" t="s">
        <v>276</v>
      </c>
      <c r="B41" s="7" t="s">
        <v>277</v>
      </c>
      <c r="C41" s="7" t="s">
        <v>643</v>
      </c>
      <c r="D41" s="9">
        <v>2028</v>
      </c>
      <c r="E41" s="50" t="s">
        <v>3</v>
      </c>
      <c r="F41" s="9">
        <v>1</v>
      </c>
      <c r="G41" s="7" t="s">
        <v>645</v>
      </c>
      <c r="H41" s="19" t="s">
        <v>644</v>
      </c>
      <c r="I41" s="9">
        <v>550</v>
      </c>
      <c r="J41" s="9">
        <v>10</v>
      </c>
      <c r="K41" s="9">
        <v>560</v>
      </c>
      <c r="L41" s="9">
        <v>15</v>
      </c>
      <c r="M41" s="7" t="s">
        <v>6</v>
      </c>
      <c r="N41" s="11">
        <v>61954.5</v>
      </c>
      <c r="O41" s="7" t="s">
        <v>19</v>
      </c>
      <c r="P41" s="9">
        <v>10</v>
      </c>
      <c r="Q41" s="9">
        <v>15</v>
      </c>
      <c r="R41" s="9">
        <v>10</v>
      </c>
      <c r="S41" s="9">
        <v>5</v>
      </c>
      <c r="T41" s="9">
        <v>40</v>
      </c>
      <c r="U41" s="9">
        <v>15</v>
      </c>
      <c r="V41" s="9">
        <v>8</v>
      </c>
      <c r="W41" s="9">
        <v>15</v>
      </c>
      <c r="X41" s="9">
        <v>38</v>
      </c>
      <c r="Y41" s="9">
        <v>15</v>
      </c>
      <c r="Z41" s="9">
        <v>15</v>
      </c>
      <c r="AA41" s="9">
        <v>93</v>
      </c>
      <c r="AB41" s="9">
        <v>7.39</v>
      </c>
      <c r="AC41" s="9">
        <v>6.58</v>
      </c>
      <c r="AD41" s="9"/>
      <c r="AE41" s="9"/>
      <c r="AF41" s="104">
        <v>46133</v>
      </c>
      <c r="AG41" s="17" t="s">
        <v>279</v>
      </c>
      <c r="AH41" s="61">
        <f t="shared" si="1"/>
        <v>38</v>
      </c>
    </row>
    <row r="42" spans="1:34" ht="21.75" customHeight="1" x14ac:dyDescent="0.35">
      <c r="A42" s="7" t="s">
        <v>276</v>
      </c>
      <c r="B42" s="7" t="s">
        <v>277</v>
      </c>
      <c r="C42" s="7" t="s">
        <v>642</v>
      </c>
      <c r="D42" s="9">
        <v>2028</v>
      </c>
      <c r="E42" s="50" t="s">
        <v>3</v>
      </c>
      <c r="F42" s="9">
        <v>1</v>
      </c>
      <c r="G42" s="7" t="s">
        <v>74</v>
      </c>
      <c r="H42" s="19" t="s">
        <v>73</v>
      </c>
      <c r="I42" s="9">
        <v>280</v>
      </c>
      <c r="J42" s="9">
        <v>10</v>
      </c>
      <c r="K42" s="9">
        <v>290</v>
      </c>
      <c r="L42" s="9">
        <v>15</v>
      </c>
      <c r="M42" s="7" t="s">
        <v>6</v>
      </c>
      <c r="N42" s="11">
        <v>35931</v>
      </c>
      <c r="O42" s="7" t="s">
        <v>19</v>
      </c>
      <c r="P42" s="9">
        <v>10</v>
      </c>
      <c r="Q42" s="9">
        <v>15</v>
      </c>
      <c r="R42" s="9">
        <v>10</v>
      </c>
      <c r="S42" s="9">
        <v>5</v>
      </c>
      <c r="T42" s="9">
        <v>40</v>
      </c>
      <c r="U42" s="9">
        <v>15</v>
      </c>
      <c r="V42" s="9">
        <v>8</v>
      </c>
      <c r="W42" s="9">
        <v>15</v>
      </c>
      <c r="X42" s="9">
        <v>38</v>
      </c>
      <c r="Y42" s="9">
        <v>15</v>
      </c>
      <c r="Z42" s="9">
        <v>15</v>
      </c>
      <c r="AA42" s="9">
        <v>93</v>
      </c>
      <c r="AB42" s="9">
        <v>8.32</v>
      </c>
      <c r="AC42" s="9">
        <v>6.58</v>
      </c>
      <c r="AD42" s="9"/>
      <c r="AE42" s="9"/>
      <c r="AF42" s="104">
        <v>46133</v>
      </c>
      <c r="AG42" s="17" t="s">
        <v>279</v>
      </c>
      <c r="AH42" s="61">
        <f t="shared" si="1"/>
        <v>39</v>
      </c>
    </row>
    <row r="43" spans="1:34" ht="21.75" customHeight="1" x14ac:dyDescent="0.35">
      <c r="A43" s="7" t="s">
        <v>276</v>
      </c>
      <c r="B43" s="7" t="s">
        <v>277</v>
      </c>
      <c r="C43" s="7" t="s">
        <v>641</v>
      </c>
      <c r="D43" s="9">
        <v>2028</v>
      </c>
      <c r="E43" s="50" t="s">
        <v>3</v>
      </c>
      <c r="F43" s="9">
        <v>2</v>
      </c>
      <c r="G43" s="7" t="s">
        <v>37</v>
      </c>
      <c r="H43" s="19" t="s">
        <v>36</v>
      </c>
      <c r="I43" s="9">
        <v>240</v>
      </c>
      <c r="J43" s="9">
        <v>10</v>
      </c>
      <c r="K43" s="9">
        <v>250</v>
      </c>
      <c r="L43" s="9">
        <v>15</v>
      </c>
      <c r="M43" s="7" t="s">
        <v>6</v>
      </c>
      <c r="N43" s="11">
        <v>27591</v>
      </c>
      <c r="O43" s="7" t="s">
        <v>19</v>
      </c>
      <c r="P43" s="9">
        <v>10</v>
      </c>
      <c r="Q43" s="9">
        <v>15</v>
      </c>
      <c r="R43" s="9">
        <v>10</v>
      </c>
      <c r="S43" s="9">
        <v>5</v>
      </c>
      <c r="T43" s="9">
        <v>40</v>
      </c>
      <c r="U43" s="9">
        <v>15</v>
      </c>
      <c r="V43" s="9">
        <v>8</v>
      </c>
      <c r="W43" s="9">
        <v>15</v>
      </c>
      <c r="X43" s="9">
        <v>38</v>
      </c>
      <c r="Y43" s="9">
        <v>15</v>
      </c>
      <c r="Z43" s="9">
        <v>15</v>
      </c>
      <c r="AA43" s="9">
        <v>93</v>
      </c>
      <c r="AB43" s="9">
        <v>7.39</v>
      </c>
      <c r="AC43" s="9">
        <v>6.58</v>
      </c>
      <c r="AD43" s="9"/>
      <c r="AE43" s="9"/>
      <c r="AF43" s="104">
        <v>46133</v>
      </c>
      <c r="AG43" s="17" t="s">
        <v>279</v>
      </c>
      <c r="AH43" s="61">
        <f t="shared" si="1"/>
        <v>40</v>
      </c>
    </row>
    <row r="44" spans="1:34" ht="36.75" customHeight="1" x14ac:dyDescent="0.35">
      <c r="A44" s="7" t="s">
        <v>276</v>
      </c>
      <c r="B44" s="7" t="s">
        <v>277</v>
      </c>
      <c r="C44" s="7" t="s">
        <v>640</v>
      </c>
      <c r="D44" s="9">
        <v>2028</v>
      </c>
      <c r="E44" s="50" t="s">
        <v>3</v>
      </c>
      <c r="F44" s="9">
        <v>2</v>
      </c>
      <c r="G44" s="7" t="s">
        <v>29</v>
      </c>
      <c r="H44" s="19" t="s">
        <v>28</v>
      </c>
      <c r="I44" s="9">
        <v>120</v>
      </c>
      <c r="J44" s="9">
        <v>10</v>
      </c>
      <c r="K44" s="9">
        <v>130</v>
      </c>
      <c r="L44" s="9">
        <v>15</v>
      </c>
      <c r="M44" s="7" t="s">
        <v>6</v>
      </c>
      <c r="N44" s="11">
        <v>14289</v>
      </c>
      <c r="O44" s="7" t="s">
        <v>19</v>
      </c>
      <c r="P44" s="9">
        <v>10</v>
      </c>
      <c r="Q44" s="9">
        <v>15</v>
      </c>
      <c r="R44" s="9">
        <v>10</v>
      </c>
      <c r="S44" s="9">
        <v>5</v>
      </c>
      <c r="T44" s="9">
        <v>40</v>
      </c>
      <c r="U44" s="9">
        <v>15</v>
      </c>
      <c r="V44" s="9">
        <v>8</v>
      </c>
      <c r="W44" s="9">
        <v>15</v>
      </c>
      <c r="X44" s="9">
        <v>38</v>
      </c>
      <c r="Y44" s="9">
        <v>15</v>
      </c>
      <c r="Z44" s="9">
        <v>15</v>
      </c>
      <c r="AA44" s="9">
        <v>93</v>
      </c>
      <c r="AB44" s="9">
        <v>7.39</v>
      </c>
      <c r="AC44" s="9">
        <v>6.58</v>
      </c>
      <c r="AD44" s="9"/>
      <c r="AE44" s="9"/>
      <c r="AF44" s="104">
        <v>46133</v>
      </c>
      <c r="AG44" s="17" t="s">
        <v>279</v>
      </c>
      <c r="AH44" s="61">
        <f t="shared" si="1"/>
        <v>41</v>
      </c>
    </row>
    <row r="45" spans="1:34" ht="21.75" customHeight="1" x14ac:dyDescent="0.35">
      <c r="A45" s="7" t="s">
        <v>87</v>
      </c>
      <c r="B45" s="7" t="s">
        <v>88</v>
      </c>
      <c r="C45" s="7" t="s">
        <v>650</v>
      </c>
      <c r="D45" s="9">
        <v>2028</v>
      </c>
      <c r="E45" s="50" t="s">
        <v>3</v>
      </c>
      <c r="F45" s="9">
        <v>2</v>
      </c>
      <c r="G45" s="7" t="s">
        <v>464</v>
      </c>
      <c r="H45" s="19" t="s">
        <v>463</v>
      </c>
      <c r="I45" s="9">
        <v>60</v>
      </c>
      <c r="J45" s="9">
        <v>10</v>
      </c>
      <c r="K45" s="9">
        <v>70</v>
      </c>
      <c r="L45" s="9">
        <v>15</v>
      </c>
      <c r="M45" s="7" t="s">
        <v>6</v>
      </c>
      <c r="N45" s="11">
        <v>7737</v>
      </c>
      <c r="O45" s="7" t="s">
        <v>19</v>
      </c>
      <c r="P45" s="9">
        <v>10</v>
      </c>
      <c r="Q45" s="9">
        <v>15</v>
      </c>
      <c r="R45" s="9">
        <v>15</v>
      </c>
      <c r="S45" s="9">
        <v>2</v>
      </c>
      <c r="T45" s="9">
        <v>42</v>
      </c>
      <c r="U45" s="9">
        <v>15</v>
      </c>
      <c r="V45" s="9">
        <v>8</v>
      </c>
      <c r="W45" s="9">
        <v>12</v>
      </c>
      <c r="X45" s="9">
        <v>35</v>
      </c>
      <c r="Y45" s="9">
        <v>15</v>
      </c>
      <c r="Z45" s="9">
        <v>15</v>
      </c>
      <c r="AA45" s="9">
        <v>92</v>
      </c>
      <c r="AB45" s="9">
        <v>7.5</v>
      </c>
      <c r="AC45" s="9">
        <v>6.58</v>
      </c>
      <c r="AD45" s="9"/>
      <c r="AE45" s="9"/>
      <c r="AF45" s="104">
        <v>46133</v>
      </c>
      <c r="AG45" s="129">
        <v>0.68333333333333324</v>
      </c>
      <c r="AH45" s="61">
        <f t="shared" si="1"/>
        <v>42</v>
      </c>
    </row>
    <row r="46" spans="1:34" ht="21.75" customHeight="1" x14ac:dyDescent="0.35">
      <c r="A46" s="7" t="s">
        <v>87</v>
      </c>
      <c r="B46" s="7" t="s">
        <v>88</v>
      </c>
      <c r="C46" s="7" t="s">
        <v>648</v>
      </c>
      <c r="D46" s="9">
        <v>2028</v>
      </c>
      <c r="E46" s="50" t="s">
        <v>3</v>
      </c>
      <c r="F46" s="9">
        <v>3</v>
      </c>
      <c r="G46" s="7" t="s">
        <v>100</v>
      </c>
      <c r="H46" s="19" t="s">
        <v>99</v>
      </c>
      <c r="I46" s="9">
        <v>60</v>
      </c>
      <c r="J46" s="9">
        <v>10</v>
      </c>
      <c r="K46" s="9">
        <v>70</v>
      </c>
      <c r="L46" s="9">
        <v>15</v>
      </c>
      <c r="M46" s="7" t="s">
        <v>6</v>
      </c>
      <c r="N46" s="11">
        <v>7638</v>
      </c>
      <c r="O46" s="7" t="s">
        <v>19</v>
      </c>
      <c r="P46" s="9">
        <v>10</v>
      </c>
      <c r="Q46" s="9">
        <v>15</v>
      </c>
      <c r="R46" s="9">
        <v>15</v>
      </c>
      <c r="S46" s="9">
        <v>2</v>
      </c>
      <c r="T46" s="9">
        <v>42</v>
      </c>
      <c r="U46" s="9">
        <v>15</v>
      </c>
      <c r="V46" s="9">
        <v>8</v>
      </c>
      <c r="W46" s="9">
        <v>12</v>
      </c>
      <c r="X46" s="9">
        <v>35</v>
      </c>
      <c r="Y46" s="9">
        <v>15</v>
      </c>
      <c r="Z46" s="9">
        <v>15</v>
      </c>
      <c r="AA46" s="9">
        <v>92</v>
      </c>
      <c r="AB46" s="9">
        <v>7.39</v>
      </c>
      <c r="AC46" s="9">
        <v>6.58</v>
      </c>
      <c r="AD46" s="9"/>
      <c r="AE46" s="9"/>
      <c r="AF46" s="104">
        <v>46133</v>
      </c>
      <c r="AG46" s="129">
        <v>0.68333333333333324</v>
      </c>
      <c r="AH46" s="61">
        <f t="shared" si="1"/>
        <v>43</v>
      </c>
    </row>
    <row r="47" spans="1:34" ht="21.75" customHeight="1" x14ac:dyDescent="0.35">
      <c r="A47" s="7" t="s">
        <v>87</v>
      </c>
      <c r="B47" s="7" t="s">
        <v>88</v>
      </c>
      <c r="C47" s="7" t="s">
        <v>651</v>
      </c>
      <c r="D47" s="9">
        <v>2028</v>
      </c>
      <c r="E47" s="50" t="s">
        <v>3</v>
      </c>
      <c r="F47" s="9">
        <v>2</v>
      </c>
      <c r="G47" s="7" t="s">
        <v>467</v>
      </c>
      <c r="H47" s="19" t="s">
        <v>466</v>
      </c>
      <c r="I47" s="9">
        <v>60</v>
      </c>
      <c r="J47" s="9">
        <v>10</v>
      </c>
      <c r="K47" s="9">
        <v>70</v>
      </c>
      <c r="L47" s="9">
        <v>15</v>
      </c>
      <c r="M47" s="7" t="s">
        <v>6</v>
      </c>
      <c r="N47" s="11">
        <v>7638</v>
      </c>
      <c r="O47" s="7" t="s">
        <v>19</v>
      </c>
      <c r="P47" s="9">
        <v>10</v>
      </c>
      <c r="Q47" s="9">
        <v>15</v>
      </c>
      <c r="R47" s="9">
        <v>15</v>
      </c>
      <c r="S47" s="9">
        <v>2</v>
      </c>
      <c r="T47" s="9">
        <v>42</v>
      </c>
      <c r="U47" s="9">
        <v>15</v>
      </c>
      <c r="V47" s="9">
        <v>8</v>
      </c>
      <c r="W47" s="9">
        <v>12</v>
      </c>
      <c r="X47" s="9">
        <v>35</v>
      </c>
      <c r="Y47" s="9">
        <v>15</v>
      </c>
      <c r="Z47" s="9">
        <v>15</v>
      </c>
      <c r="AA47" s="9">
        <v>92</v>
      </c>
      <c r="AB47" s="9">
        <v>7.39</v>
      </c>
      <c r="AC47" s="9">
        <v>6.58</v>
      </c>
      <c r="AD47" s="9"/>
      <c r="AE47" s="9"/>
      <c r="AF47" s="104">
        <v>46133</v>
      </c>
      <c r="AG47" s="129">
        <v>0.68333333333333324</v>
      </c>
      <c r="AH47" s="61">
        <f t="shared" si="1"/>
        <v>44</v>
      </c>
    </row>
    <row r="48" spans="1:34" ht="21.75" customHeight="1" x14ac:dyDescent="0.35">
      <c r="A48" s="7" t="s">
        <v>87</v>
      </c>
      <c r="B48" s="7" t="s">
        <v>88</v>
      </c>
      <c r="C48" s="7" t="s">
        <v>649</v>
      </c>
      <c r="D48" s="9">
        <v>2028</v>
      </c>
      <c r="E48" s="50" t="s">
        <v>3</v>
      </c>
      <c r="F48" s="9">
        <v>1</v>
      </c>
      <c r="G48" s="7" t="s">
        <v>103</v>
      </c>
      <c r="H48" s="19" t="s">
        <v>102</v>
      </c>
      <c r="I48" s="9">
        <v>60</v>
      </c>
      <c r="J48" s="9">
        <v>10</v>
      </c>
      <c r="K48" s="9">
        <v>70</v>
      </c>
      <c r="L48" s="9">
        <v>15</v>
      </c>
      <c r="M48" s="7" t="s">
        <v>6</v>
      </c>
      <c r="N48" s="11">
        <v>7638</v>
      </c>
      <c r="O48" s="7" t="s">
        <v>19</v>
      </c>
      <c r="P48" s="9">
        <v>10</v>
      </c>
      <c r="Q48" s="9">
        <v>15</v>
      </c>
      <c r="R48" s="9">
        <v>15</v>
      </c>
      <c r="S48" s="9">
        <v>2</v>
      </c>
      <c r="T48" s="9">
        <v>42</v>
      </c>
      <c r="U48" s="9">
        <v>15</v>
      </c>
      <c r="V48" s="9">
        <v>8</v>
      </c>
      <c r="W48" s="9">
        <v>12</v>
      </c>
      <c r="X48" s="9">
        <v>35</v>
      </c>
      <c r="Y48" s="9">
        <v>15</v>
      </c>
      <c r="Z48" s="9">
        <v>15</v>
      </c>
      <c r="AA48" s="9">
        <v>92</v>
      </c>
      <c r="AB48" s="9">
        <v>7.39</v>
      </c>
      <c r="AC48" s="9">
        <v>6.58</v>
      </c>
      <c r="AD48" s="9"/>
      <c r="AE48" s="9"/>
      <c r="AF48" s="104">
        <v>46133</v>
      </c>
      <c r="AG48" s="129">
        <v>0.68333333333333324</v>
      </c>
      <c r="AH48" s="61">
        <f t="shared" si="1"/>
        <v>45</v>
      </c>
    </row>
    <row r="49" spans="1:34" ht="21.75" customHeight="1" x14ac:dyDescent="0.35">
      <c r="A49" s="7" t="s">
        <v>92</v>
      </c>
      <c r="B49" s="7" t="s">
        <v>93</v>
      </c>
      <c r="C49" s="7" t="s">
        <v>646</v>
      </c>
      <c r="D49" s="9">
        <v>2028</v>
      </c>
      <c r="E49" s="50" t="s">
        <v>3</v>
      </c>
      <c r="F49" s="9">
        <v>1</v>
      </c>
      <c r="G49" s="7" t="s">
        <v>459</v>
      </c>
      <c r="H49" s="19" t="s">
        <v>458</v>
      </c>
      <c r="I49" s="9">
        <v>180</v>
      </c>
      <c r="J49" s="9">
        <v>10</v>
      </c>
      <c r="K49" s="9">
        <v>190</v>
      </c>
      <c r="L49" s="9">
        <v>15</v>
      </c>
      <c r="M49" s="7" t="s">
        <v>6</v>
      </c>
      <c r="N49" s="11">
        <v>18753</v>
      </c>
      <c r="O49" s="7" t="s">
        <v>19</v>
      </c>
      <c r="P49" s="9">
        <v>10</v>
      </c>
      <c r="Q49" s="9">
        <v>15</v>
      </c>
      <c r="R49" s="9">
        <v>15</v>
      </c>
      <c r="S49" s="9">
        <v>5</v>
      </c>
      <c r="T49" s="9">
        <v>45</v>
      </c>
      <c r="U49" s="9">
        <v>12</v>
      </c>
      <c r="V49" s="9">
        <v>8</v>
      </c>
      <c r="W49" s="9">
        <v>12</v>
      </c>
      <c r="X49" s="9">
        <v>32</v>
      </c>
      <c r="Y49" s="9">
        <v>15</v>
      </c>
      <c r="Z49" s="9">
        <v>15</v>
      </c>
      <c r="AA49" s="9">
        <v>92</v>
      </c>
      <c r="AB49" s="9">
        <v>6.58</v>
      </c>
      <c r="AC49" s="9">
        <v>6.58</v>
      </c>
      <c r="AD49" s="9"/>
      <c r="AE49" s="9"/>
      <c r="AF49" s="104">
        <v>46134</v>
      </c>
      <c r="AG49" s="17" t="s">
        <v>97</v>
      </c>
      <c r="AH49" s="61">
        <f t="shared" si="1"/>
        <v>46</v>
      </c>
    </row>
    <row r="50" spans="1:34" ht="21.75" customHeight="1" x14ac:dyDescent="0.35">
      <c r="A50" s="7" t="s">
        <v>92</v>
      </c>
      <c r="B50" s="7" t="s">
        <v>93</v>
      </c>
      <c r="C50" s="7" t="s">
        <v>647</v>
      </c>
      <c r="D50" s="9">
        <v>2028</v>
      </c>
      <c r="E50" s="50" t="s">
        <v>3</v>
      </c>
      <c r="F50" s="9">
        <v>2</v>
      </c>
      <c r="G50" s="7" t="s">
        <v>96</v>
      </c>
      <c r="H50" s="19" t="s">
        <v>95</v>
      </c>
      <c r="I50" s="9">
        <v>100</v>
      </c>
      <c r="J50" s="9">
        <v>10</v>
      </c>
      <c r="K50" s="9">
        <v>110</v>
      </c>
      <c r="L50" s="9">
        <v>15</v>
      </c>
      <c r="M50" s="7" t="s">
        <v>6</v>
      </c>
      <c r="N50" s="11">
        <v>11967</v>
      </c>
      <c r="O50" s="7" t="s">
        <v>19</v>
      </c>
      <c r="P50" s="9">
        <v>10</v>
      </c>
      <c r="Q50" s="9">
        <v>15</v>
      </c>
      <c r="R50" s="9">
        <v>15</v>
      </c>
      <c r="S50" s="9">
        <v>5</v>
      </c>
      <c r="T50" s="9">
        <v>45</v>
      </c>
      <c r="U50" s="9">
        <v>12</v>
      </c>
      <c r="V50" s="9">
        <v>8</v>
      </c>
      <c r="W50" s="9">
        <v>12</v>
      </c>
      <c r="X50" s="9">
        <v>32</v>
      </c>
      <c r="Y50" s="9">
        <v>15</v>
      </c>
      <c r="Z50" s="9">
        <v>15</v>
      </c>
      <c r="AA50" s="9">
        <v>92</v>
      </c>
      <c r="AB50" s="9">
        <v>7.32</v>
      </c>
      <c r="AC50" s="9">
        <v>6.58</v>
      </c>
      <c r="AD50" s="9"/>
      <c r="AE50" s="9"/>
      <c r="AF50" s="104">
        <v>46134</v>
      </c>
      <c r="AG50" s="17" t="s">
        <v>97</v>
      </c>
      <c r="AH50" s="61">
        <f t="shared" si="1"/>
        <v>47</v>
      </c>
    </row>
    <row r="51" spans="1:34" ht="21.75" customHeight="1" x14ac:dyDescent="0.35">
      <c r="A51" s="7" t="s">
        <v>87</v>
      </c>
      <c r="B51" s="7" t="s">
        <v>88</v>
      </c>
      <c r="C51" s="7" t="s">
        <v>659</v>
      </c>
      <c r="D51" s="9">
        <v>2028</v>
      </c>
      <c r="E51" s="50" t="s">
        <v>3</v>
      </c>
      <c r="F51" s="9">
        <v>2</v>
      </c>
      <c r="G51" s="7" t="s">
        <v>464</v>
      </c>
      <c r="H51" s="19" t="s">
        <v>463</v>
      </c>
      <c r="I51" s="9">
        <v>60</v>
      </c>
      <c r="J51" s="9">
        <v>10</v>
      </c>
      <c r="K51" s="9">
        <v>70</v>
      </c>
      <c r="L51" s="9">
        <v>15</v>
      </c>
      <c r="M51" s="7" t="s">
        <v>329</v>
      </c>
      <c r="N51" s="11">
        <v>7737</v>
      </c>
      <c r="O51" s="7" t="s">
        <v>19</v>
      </c>
      <c r="P51" s="9">
        <v>10</v>
      </c>
      <c r="Q51" s="9">
        <v>15</v>
      </c>
      <c r="R51" s="9">
        <v>15</v>
      </c>
      <c r="S51" s="9">
        <v>2</v>
      </c>
      <c r="T51" s="9">
        <v>42</v>
      </c>
      <c r="U51" s="9">
        <v>12</v>
      </c>
      <c r="V51" s="9">
        <v>10</v>
      </c>
      <c r="W51" s="9">
        <v>12</v>
      </c>
      <c r="X51" s="9">
        <v>34</v>
      </c>
      <c r="Y51" s="9">
        <v>15</v>
      </c>
      <c r="Z51" s="9">
        <v>15</v>
      </c>
      <c r="AA51" s="9">
        <v>91</v>
      </c>
      <c r="AB51" s="9">
        <v>7.5</v>
      </c>
      <c r="AC51" s="9">
        <v>6.58</v>
      </c>
      <c r="AD51" s="9"/>
      <c r="AE51" s="9"/>
      <c r="AF51" s="104">
        <v>46133</v>
      </c>
      <c r="AG51" s="129">
        <v>0.68333333333333324</v>
      </c>
      <c r="AH51" s="61">
        <f t="shared" si="1"/>
        <v>48</v>
      </c>
    </row>
    <row r="52" spans="1:34" ht="21.75" customHeight="1" x14ac:dyDescent="0.35">
      <c r="A52" s="7" t="s">
        <v>14</v>
      </c>
      <c r="B52" s="7" t="s">
        <v>15</v>
      </c>
      <c r="C52" s="7" t="s">
        <v>668</v>
      </c>
      <c r="D52" s="9">
        <v>2028</v>
      </c>
      <c r="E52" s="50" t="s">
        <v>3</v>
      </c>
      <c r="F52" s="9">
        <v>1</v>
      </c>
      <c r="G52" s="7" t="s">
        <v>377</v>
      </c>
      <c r="H52" s="19" t="s">
        <v>376</v>
      </c>
      <c r="I52" s="9">
        <v>280</v>
      </c>
      <c r="J52" s="9">
        <v>10</v>
      </c>
      <c r="K52" s="9">
        <v>290</v>
      </c>
      <c r="L52" s="9">
        <v>15</v>
      </c>
      <c r="M52" s="7" t="s">
        <v>6</v>
      </c>
      <c r="N52" s="11">
        <v>42207</v>
      </c>
      <c r="O52" s="7" t="s">
        <v>19</v>
      </c>
      <c r="P52" s="9">
        <v>10</v>
      </c>
      <c r="Q52" s="9">
        <v>15</v>
      </c>
      <c r="R52" s="9">
        <v>15</v>
      </c>
      <c r="S52" s="9">
        <v>5</v>
      </c>
      <c r="T52" s="9">
        <v>45</v>
      </c>
      <c r="U52" s="9">
        <v>10</v>
      </c>
      <c r="V52" s="9">
        <v>8</v>
      </c>
      <c r="W52" s="9">
        <v>12</v>
      </c>
      <c r="X52" s="9">
        <v>30</v>
      </c>
      <c r="Y52" s="9">
        <v>15</v>
      </c>
      <c r="Z52" s="9">
        <v>15</v>
      </c>
      <c r="AA52" s="9">
        <v>90</v>
      </c>
      <c r="AB52" s="9">
        <v>0</v>
      </c>
      <c r="AC52" s="9">
        <v>6.58</v>
      </c>
      <c r="AD52" s="9"/>
      <c r="AE52" s="9"/>
      <c r="AF52" s="104">
        <v>46120</v>
      </c>
      <c r="AG52" s="17" t="s">
        <v>20</v>
      </c>
      <c r="AH52" s="61">
        <f t="shared" si="1"/>
        <v>49</v>
      </c>
    </row>
    <row r="53" spans="1:34" ht="21.75" customHeight="1" x14ac:dyDescent="0.35">
      <c r="A53" s="7" t="s">
        <v>14</v>
      </c>
      <c r="B53" s="7" t="s">
        <v>15</v>
      </c>
      <c r="C53" s="7" t="s">
        <v>665</v>
      </c>
      <c r="D53" s="9">
        <v>2028</v>
      </c>
      <c r="E53" s="50" t="s">
        <v>3</v>
      </c>
      <c r="F53" s="9">
        <v>1</v>
      </c>
      <c r="G53" s="7" t="s">
        <v>532</v>
      </c>
      <c r="H53" s="19" t="s">
        <v>531</v>
      </c>
      <c r="I53" s="9">
        <v>130</v>
      </c>
      <c r="J53" s="9">
        <v>10</v>
      </c>
      <c r="K53" s="9">
        <v>140</v>
      </c>
      <c r="L53" s="9">
        <v>15</v>
      </c>
      <c r="M53" s="7" t="s">
        <v>6</v>
      </c>
      <c r="N53" s="11">
        <v>20238</v>
      </c>
      <c r="O53" s="7" t="s">
        <v>19</v>
      </c>
      <c r="P53" s="9">
        <v>10</v>
      </c>
      <c r="Q53" s="9">
        <v>15</v>
      </c>
      <c r="R53" s="9">
        <v>15</v>
      </c>
      <c r="S53" s="9">
        <v>5</v>
      </c>
      <c r="T53" s="9">
        <v>45</v>
      </c>
      <c r="U53" s="9">
        <v>10</v>
      </c>
      <c r="V53" s="9">
        <v>8</v>
      </c>
      <c r="W53" s="9">
        <v>12</v>
      </c>
      <c r="X53" s="9">
        <v>30</v>
      </c>
      <c r="Y53" s="9">
        <v>15</v>
      </c>
      <c r="Z53" s="9">
        <v>15</v>
      </c>
      <c r="AA53" s="9">
        <v>90</v>
      </c>
      <c r="AB53" s="9">
        <v>0</v>
      </c>
      <c r="AC53" s="9">
        <v>6.58</v>
      </c>
      <c r="AD53" s="9"/>
      <c r="AE53" s="9"/>
      <c r="AF53" s="104">
        <v>46120</v>
      </c>
      <c r="AG53" s="17" t="s">
        <v>20</v>
      </c>
      <c r="AH53" s="61">
        <f t="shared" si="1"/>
        <v>50</v>
      </c>
    </row>
    <row r="54" spans="1:34" ht="21.75" customHeight="1" x14ac:dyDescent="0.35">
      <c r="A54" s="7" t="s">
        <v>14</v>
      </c>
      <c r="B54" s="7" t="s">
        <v>15</v>
      </c>
      <c r="C54" s="7" t="s">
        <v>666</v>
      </c>
      <c r="D54" s="9">
        <v>2028</v>
      </c>
      <c r="E54" s="50" t="s">
        <v>3</v>
      </c>
      <c r="F54" s="9">
        <v>1</v>
      </c>
      <c r="G54" s="7" t="s">
        <v>532</v>
      </c>
      <c r="H54" s="19" t="s">
        <v>531</v>
      </c>
      <c r="I54" s="9">
        <v>130</v>
      </c>
      <c r="J54" s="9">
        <v>10</v>
      </c>
      <c r="K54" s="9">
        <v>140</v>
      </c>
      <c r="L54" s="9">
        <v>15</v>
      </c>
      <c r="M54" s="7" t="s">
        <v>6</v>
      </c>
      <c r="N54" s="11">
        <v>20238</v>
      </c>
      <c r="O54" s="7" t="s">
        <v>19</v>
      </c>
      <c r="P54" s="9">
        <v>10</v>
      </c>
      <c r="Q54" s="9">
        <v>15</v>
      </c>
      <c r="R54" s="9">
        <v>15</v>
      </c>
      <c r="S54" s="9">
        <v>5</v>
      </c>
      <c r="T54" s="9">
        <v>45</v>
      </c>
      <c r="U54" s="9">
        <v>10</v>
      </c>
      <c r="V54" s="9">
        <v>8</v>
      </c>
      <c r="W54" s="9">
        <v>12</v>
      </c>
      <c r="X54" s="9">
        <v>30</v>
      </c>
      <c r="Y54" s="9">
        <v>15</v>
      </c>
      <c r="Z54" s="9">
        <v>15</v>
      </c>
      <c r="AA54" s="9">
        <v>90</v>
      </c>
      <c r="AB54" s="9">
        <v>0</v>
      </c>
      <c r="AC54" s="9">
        <v>6.58</v>
      </c>
      <c r="AD54" s="9"/>
      <c r="AE54" s="9"/>
      <c r="AF54" s="104">
        <v>46120</v>
      </c>
      <c r="AG54" s="17" t="s">
        <v>20</v>
      </c>
      <c r="AH54" s="61">
        <f t="shared" si="1"/>
        <v>51</v>
      </c>
    </row>
    <row r="55" spans="1:34" ht="21.75" customHeight="1" x14ac:dyDescent="0.35">
      <c r="A55" s="7" t="s">
        <v>131</v>
      </c>
      <c r="B55" s="7" t="s">
        <v>132</v>
      </c>
      <c r="C55" s="7" t="s">
        <v>663</v>
      </c>
      <c r="D55" s="9">
        <v>2028</v>
      </c>
      <c r="E55" s="50" t="s">
        <v>3</v>
      </c>
      <c r="F55" s="9">
        <v>2</v>
      </c>
      <c r="G55" s="7" t="s">
        <v>18</v>
      </c>
      <c r="H55" s="19" t="s">
        <v>17</v>
      </c>
      <c r="I55" s="9">
        <v>440</v>
      </c>
      <c r="J55" s="9">
        <v>10</v>
      </c>
      <c r="K55" s="9">
        <v>450</v>
      </c>
      <c r="L55" s="9">
        <v>15</v>
      </c>
      <c r="M55" s="7" t="s">
        <v>6</v>
      </c>
      <c r="N55" s="11">
        <v>60915</v>
      </c>
      <c r="O55" s="7" t="s">
        <v>19</v>
      </c>
      <c r="P55" s="9">
        <v>10</v>
      </c>
      <c r="Q55" s="9">
        <v>15</v>
      </c>
      <c r="R55" s="9">
        <v>7</v>
      </c>
      <c r="S55" s="9">
        <v>5</v>
      </c>
      <c r="T55" s="9">
        <v>37</v>
      </c>
      <c r="U55" s="9">
        <v>15</v>
      </c>
      <c r="V55" s="9">
        <v>8</v>
      </c>
      <c r="W55" s="9">
        <v>15</v>
      </c>
      <c r="X55" s="9">
        <v>38</v>
      </c>
      <c r="Y55" s="9">
        <v>15</v>
      </c>
      <c r="Z55" s="9">
        <v>15</v>
      </c>
      <c r="AA55" s="9">
        <v>90</v>
      </c>
      <c r="AB55" s="9">
        <v>9.08</v>
      </c>
      <c r="AC55" s="9">
        <v>6.58</v>
      </c>
      <c r="AD55" s="9"/>
      <c r="AE55" s="9"/>
      <c r="AF55" s="104">
        <v>46132</v>
      </c>
      <c r="AG55" s="129">
        <v>0.69861111111111107</v>
      </c>
      <c r="AH55" s="61">
        <f t="shared" si="1"/>
        <v>52</v>
      </c>
    </row>
    <row r="56" spans="1:34" ht="21.75" customHeight="1" x14ac:dyDescent="0.35">
      <c r="A56" s="7" t="s">
        <v>131</v>
      </c>
      <c r="B56" s="7" t="s">
        <v>132</v>
      </c>
      <c r="C56" s="7" t="s">
        <v>667</v>
      </c>
      <c r="D56" s="9">
        <v>2028</v>
      </c>
      <c r="E56" s="50" t="s">
        <v>3</v>
      </c>
      <c r="F56" s="9">
        <v>2</v>
      </c>
      <c r="G56" s="7" t="s">
        <v>180</v>
      </c>
      <c r="H56" s="19" t="s">
        <v>179</v>
      </c>
      <c r="I56" s="9">
        <v>240</v>
      </c>
      <c r="J56" s="9">
        <v>10</v>
      </c>
      <c r="K56" s="9">
        <v>250</v>
      </c>
      <c r="L56" s="9">
        <v>15</v>
      </c>
      <c r="M56" s="7" t="s">
        <v>6</v>
      </c>
      <c r="N56" s="11">
        <v>30996</v>
      </c>
      <c r="O56" s="7" t="s">
        <v>19</v>
      </c>
      <c r="P56" s="9">
        <v>10</v>
      </c>
      <c r="Q56" s="9">
        <v>15</v>
      </c>
      <c r="R56" s="9">
        <v>7</v>
      </c>
      <c r="S56" s="9">
        <v>5</v>
      </c>
      <c r="T56" s="9">
        <v>37</v>
      </c>
      <c r="U56" s="9">
        <v>15</v>
      </c>
      <c r="V56" s="9">
        <v>8</v>
      </c>
      <c r="W56" s="9">
        <v>15</v>
      </c>
      <c r="X56" s="9">
        <v>38</v>
      </c>
      <c r="Y56" s="9">
        <v>15</v>
      </c>
      <c r="Z56" s="9">
        <v>15</v>
      </c>
      <c r="AA56" s="9">
        <v>90</v>
      </c>
      <c r="AB56" s="9">
        <v>0</v>
      </c>
      <c r="AC56" s="9">
        <v>6.58</v>
      </c>
      <c r="AD56" s="9"/>
      <c r="AE56" s="9"/>
      <c r="AF56" s="104">
        <v>46132</v>
      </c>
      <c r="AG56" s="129">
        <v>0.69861111111111107</v>
      </c>
      <c r="AH56" s="61">
        <f t="shared" si="1"/>
        <v>53</v>
      </c>
    </row>
    <row r="57" spans="1:34" ht="21.75" customHeight="1" x14ac:dyDescent="0.35">
      <c r="A57" s="7" t="s">
        <v>272</v>
      </c>
      <c r="B57" s="7" t="s">
        <v>273</v>
      </c>
      <c r="C57" s="7" t="s">
        <v>669</v>
      </c>
      <c r="D57" s="9">
        <v>2028</v>
      </c>
      <c r="E57" s="50" t="s">
        <v>3</v>
      </c>
      <c r="F57" s="9">
        <v>1</v>
      </c>
      <c r="G57" s="7" t="s">
        <v>56</v>
      </c>
      <c r="H57" s="19" t="s">
        <v>55</v>
      </c>
      <c r="I57" s="9">
        <v>60</v>
      </c>
      <c r="J57" s="9">
        <v>10</v>
      </c>
      <c r="K57" s="9">
        <v>70</v>
      </c>
      <c r="L57" s="9">
        <v>15</v>
      </c>
      <c r="M57" s="7" t="s">
        <v>6</v>
      </c>
      <c r="N57" s="11">
        <v>8430</v>
      </c>
      <c r="O57" s="7" t="s">
        <v>19</v>
      </c>
      <c r="P57" s="9">
        <v>0</v>
      </c>
      <c r="Q57" s="9">
        <v>15</v>
      </c>
      <c r="R57" s="9">
        <v>15</v>
      </c>
      <c r="S57" s="9">
        <v>5</v>
      </c>
      <c r="T57" s="9">
        <v>35</v>
      </c>
      <c r="U57" s="9">
        <v>15</v>
      </c>
      <c r="V57" s="9">
        <v>8</v>
      </c>
      <c r="W57" s="9">
        <v>15</v>
      </c>
      <c r="X57" s="9">
        <v>38</v>
      </c>
      <c r="Y57" s="9">
        <v>15</v>
      </c>
      <c r="Z57" s="9">
        <v>15</v>
      </c>
      <c r="AA57" s="9">
        <v>88</v>
      </c>
      <c r="AB57" s="9">
        <v>8.27</v>
      </c>
      <c r="AC57" s="9">
        <v>6.58</v>
      </c>
      <c r="AD57" s="9"/>
      <c r="AE57" s="9"/>
      <c r="AF57" s="104">
        <v>46134</v>
      </c>
      <c r="AG57" s="17" t="s">
        <v>275</v>
      </c>
      <c r="AH57" s="61">
        <f t="shared" si="1"/>
        <v>54</v>
      </c>
    </row>
    <row r="58" spans="1:34" ht="21.75" customHeight="1" x14ac:dyDescent="0.35">
      <c r="A58" s="7" t="s">
        <v>272</v>
      </c>
      <c r="B58" s="7" t="s">
        <v>273</v>
      </c>
      <c r="C58" s="7" t="s">
        <v>670</v>
      </c>
      <c r="D58" s="9">
        <v>2028</v>
      </c>
      <c r="E58" s="50" t="s">
        <v>3</v>
      </c>
      <c r="F58" s="9">
        <v>2</v>
      </c>
      <c r="G58" s="7" t="s">
        <v>489</v>
      </c>
      <c r="H58" s="19" t="s">
        <v>488</v>
      </c>
      <c r="I58" s="9">
        <v>60</v>
      </c>
      <c r="J58" s="9">
        <v>10</v>
      </c>
      <c r="K58" s="9">
        <v>70</v>
      </c>
      <c r="L58" s="9">
        <v>15</v>
      </c>
      <c r="M58" s="7" t="s">
        <v>6</v>
      </c>
      <c r="N58" s="11">
        <v>7638</v>
      </c>
      <c r="O58" s="7" t="s">
        <v>19</v>
      </c>
      <c r="P58" s="9">
        <v>0</v>
      </c>
      <c r="Q58" s="9">
        <v>15</v>
      </c>
      <c r="R58" s="9">
        <v>15</v>
      </c>
      <c r="S58" s="9">
        <v>5</v>
      </c>
      <c r="T58" s="9">
        <v>35</v>
      </c>
      <c r="U58" s="9">
        <v>15</v>
      </c>
      <c r="V58" s="9">
        <v>8</v>
      </c>
      <c r="W58" s="9">
        <v>15</v>
      </c>
      <c r="X58" s="9">
        <v>38</v>
      </c>
      <c r="Y58" s="9">
        <v>15</v>
      </c>
      <c r="Z58" s="9">
        <v>15</v>
      </c>
      <c r="AA58" s="9">
        <v>88</v>
      </c>
      <c r="AB58" s="9">
        <v>7.39</v>
      </c>
      <c r="AC58" s="9">
        <v>6.58</v>
      </c>
      <c r="AD58" s="9"/>
      <c r="AE58" s="9"/>
      <c r="AF58" s="104">
        <v>46134</v>
      </c>
      <c r="AG58" s="17" t="s">
        <v>275</v>
      </c>
      <c r="AH58" s="61">
        <f t="shared" si="1"/>
        <v>55</v>
      </c>
    </row>
    <row r="59" spans="1:34" ht="21.75" customHeight="1" x14ac:dyDescent="0.35">
      <c r="A59" s="7" t="s">
        <v>276</v>
      </c>
      <c r="B59" s="7" t="s">
        <v>277</v>
      </c>
      <c r="C59" s="7" t="s">
        <v>671</v>
      </c>
      <c r="D59" s="9">
        <v>2028</v>
      </c>
      <c r="E59" s="50" t="s">
        <v>3</v>
      </c>
      <c r="F59" s="9">
        <v>2</v>
      </c>
      <c r="G59" s="7" t="s">
        <v>492</v>
      </c>
      <c r="H59" s="19" t="s">
        <v>491</v>
      </c>
      <c r="I59" s="9">
        <v>370</v>
      </c>
      <c r="J59" s="9">
        <v>10</v>
      </c>
      <c r="K59" s="9">
        <v>380</v>
      </c>
      <c r="L59" s="9">
        <v>15</v>
      </c>
      <c r="M59" s="7" t="s">
        <v>6</v>
      </c>
      <c r="N59" s="11">
        <v>41613</v>
      </c>
      <c r="O59" s="7" t="s">
        <v>19</v>
      </c>
      <c r="P59" s="9">
        <v>10</v>
      </c>
      <c r="Q59" s="9">
        <v>15</v>
      </c>
      <c r="R59" s="9">
        <v>10</v>
      </c>
      <c r="S59" s="9">
        <v>5</v>
      </c>
      <c r="T59" s="9">
        <v>40</v>
      </c>
      <c r="U59" s="9">
        <v>12</v>
      </c>
      <c r="V59" s="9">
        <v>8</v>
      </c>
      <c r="W59" s="9">
        <v>12</v>
      </c>
      <c r="X59" s="9">
        <v>32</v>
      </c>
      <c r="Y59" s="9">
        <v>15</v>
      </c>
      <c r="Z59" s="9">
        <v>15</v>
      </c>
      <c r="AA59" s="9">
        <v>87</v>
      </c>
      <c r="AB59" s="9">
        <v>7.32</v>
      </c>
      <c r="AC59" s="9">
        <v>6.58</v>
      </c>
      <c r="AD59" s="9"/>
      <c r="AE59" s="9"/>
      <c r="AF59" s="104">
        <v>46133</v>
      </c>
      <c r="AG59" s="17" t="s">
        <v>825</v>
      </c>
      <c r="AH59" s="61">
        <f t="shared" si="1"/>
        <v>56</v>
      </c>
    </row>
    <row r="60" spans="1:34" ht="21.75" customHeight="1" x14ac:dyDescent="0.35">
      <c r="A60" s="7" t="s">
        <v>272</v>
      </c>
      <c r="B60" s="7" t="s">
        <v>273</v>
      </c>
      <c r="C60" s="7" t="s">
        <v>676</v>
      </c>
      <c r="D60" s="9">
        <v>2028</v>
      </c>
      <c r="E60" s="50" t="s">
        <v>3</v>
      </c>
      <c r="F60" s="9">
        <v>2</v>
      </c>
      <c r="G60" s="7" t="s">
        <v>501</v>
      </c>
      <c r="H60" s="19" t="s">
        <v>500</v>
      </c>
      <c r="I60" s="9">
        <v>110</v>
      </c>
      <c r="J60" s="9">
        <v>10</v>
      </c>
      <c r="K60" s="9">
        <v>120</v>
      </c>
      <c r="L60" s="9">
        <v>15</v>
      </c>
      <c r="M60" s="7" t="s">
        <v>6</v>
      </c>
      <c r="N60" s="11">
        <v>13065</v>
      </c>
      <c r="O60" s="7" t="s">
        <v>19</v>
      </c>
      <c r="P60" s="9">
        <v>0</v>
      </c>
      <c r="Q60" s="9">
        <v>15</v>
      </c>
      <c r="R60" s="9">
        <v>15</v>
      </c>
      <c r="S60" s="9">
        <v>5</v>
      </c>
      <c r="T60" s="9">
        <v>35</v>
      </c>
      <c r="U60" s="9">
        <v>12</v>
      </c>
      <c r="V60" s="9">
        <v>8</v>
      </c>
      <c r="W60" s="9">
        <v>15</v>
      </c>
      <c r="X60" s="9">
        <v>35</v>
      </c>
      <c r="Y60" s="9">
        <v>15</v>
      </c>
      <c r="Z60" s="9">
        <v>15</v>
      </c>
      <c r="AA60" s="9">
        <v>85</v>
      </c>
      <c r="AB60" s="9">
        <v>7.32</v>
      </c>
      <c r="AC60" s="9">
        <v>6.58</v>
      </c>
      <c r="AD60" s="9"/>
      <c r="AE60" s="9"/>
      <c r="AF60" s="104">
        <v>46134</v>
      </c>
      <c r="AG60" s="17" t="s">
        <v>275</v>
      </c>
      <c r="AH60" s="61">
        <f t="shared" si="1"/>
        <v>57</v>
      </c>
    </row>
    <row r="61" spans="1:34" ht="21.75" customHeight="1" x14ac:dyDescent="0.35">
      <c r="A61" s="7" t="s">
        <v>272</v>
      </c>
      <c r="B61" s="7" t="s">
        <v>273</v>
      </c>
      <c r="C61" s="7" t="s">
        <v>675</v>
      </c>
      <c r="D61" s="9">
        <v>2028</v>
      </c>
      <c r="E61" s="50" t="s">
        <v>3</v>
      </c>
      <c r="F61" s="9">
        <v>2</v>
      </c>
      <c r="G61" s="7" t="s">
        <v>498</v>
      </c>
      <c r="H61" s="19" t="s">
        <v>497</v>
      </c>
      <c r="I61" s="9">
        <v>90</v>
      </c>
      <c r="J61" s="9">
        <v>10</v>
      </c>
      <c r="K61" s="9">
        <v>100</v>
      </c>
      <c r="L61" s="9">
        <v>15</v>
      </c>
      <c r="M61" s="7" t="s">
        <v>6</v>
      </c>
      <c r="N61" s="11">
        <v>10869</v>
      </c>
      <c r="O61" s="7" t="s">
        <v>19</v>
      </c>
      <c r="P61" s="9">
        <v>0</v>
      </c>
      <c r="Q61" s="9">
        <v>15</v>
      </c>
      <c r="R61" s="9">
        <v>15</v>
      </c>
      <c r="S61" s="9">
        <v>5</v>
      </c>
      <c r="T61" s="9">
        <v>35</v>
      </c>
      <c r="U61" s="9">
        <v>12</v>
      </c>
      <c r="V61" s="9">
        <v>8</v>
      </c>
      <c r="W61" s="9">
        <v>15</v>
      </c>
      <c r="X61" s="9">
        <v>35</v>
      </c>
      <c r="Y61" s="9">
        <v>15</v>
      </c>
      <c r="Z61" s="9">
        <v>15</v>
      </c>
      <c r="AA61" s="9">
        <v>85</v>
      </c>
      <c r="AB61" s="9">
        <v>7.32</v>
      </c>
      <c r="AC61" s="9">
        <v>6.58</v>
      </c>
      <c r="AD61" s="9"/>
      <c r="AE61" s="9"/>
      <c r="AF61" s="104">
        <v>46134</v>
      </c>
      <c r="AG61" s="17" t="s">
        <v>275</v>
      </c>
      <c r="AH61" s="61">
        <f t="shared" si="1"/>
        <v>58</v>
      </c>
    </row>
    <row r="62" spans="1:34" ht="21.75" customHeight="1" x14ac:dyDescent="0.35">
      <c r="A62" s="7" t="s">
        <v>92</v>
      </c>
      <c r="B62" s="7" t="s">
        <v>93</v>
      </c>
      <c r="C62" s="7" t="s">
        <v>677</v>
      </c>
      <c r="D62" s="9">
        <v>2028</v>
      </c>
      <c r="E62" s="50" t="s">
        <v>3</v>
      </c>
      <c r="F62" s="9">
        <v>1</v>
      </c>
      <c r="G62" s="7" t="s">
        <v>141</v>
      </c>
      <c r="H62" s="19" t="s">
        <v>140</v>
      </c>
      <c r="I62" s="9">
        <v>150</v>
      </c>
      <c r="J62" s="9">
        <v>10</v>
      </c>
      <c r="K62" s="9">
        <v>160</v>
      </c>
      <c r="L62" s="9">
        <v>15</v>
      </c>
      <c r="M62" s="7" t="s">
        <v>142</v>
      </c>
      <c r="N62" s="11">
        <v>19302</v>
      </c>
      <c r="O62" s="7" t="s">
        <v>19</v>
      </c>
      <c r="P62" s="9">
        <v>0</v>
      </c>
      <c r="Q62" s="9">
        <v>15</v>
      </c>
      <c r="R62" s="9">
        <v>15</v>
      </c>
      <c r="S62" s="9">
        <v>5</v>
      </c>
      <c r="T62" s="9">
        <v>35</v>
      </c>
      <c r="U62" s="9">
        <v>12</v>
      </c>
      <c r="V62" s="9">
        <v>10</v>
      </c>
      <c r="W62" s="9">
        <v>12</v>
      </c>
      <c r="X62" s="9">
        <v>34</v>
      </c>
      <c r="Y62" s="9">
        <v>15</v>
      </c>
      <c r="Z62" s="9">
        <v>15</v>
      </c>
      <c r="AA62" s="9">
        <v>84</v>
      </c>
      <c r="AB62" s="9">
        <v>8.14</v>
      </c>
      <c r="AC62" s="9">
        <v>6.58</v>
      </c>
      <c r="AD62" s="9"/>
      <c r="AE62" s="9"/>
      <c r="AF62" s="104">
        <v>46134</v>
      </c>
      <c r="AG62" s="17" t="s">
        <v>97</v>
      </c>
      <c r="AH62" s="61">
        <f t="shared" si="1"/>
        <v>59</v>
      </c>
    </row>
    <row r="63" spans="1:34" ht="21.75" customHeight="1" x14ac:dyDescent="0.35">
      <c r="A63" s="7" t="s">
        <v>92</v>
      </c>
      <c r="B63" s="7" t="s">
        <v>93</v>
      </c>
      <c r="C63" s="7" t="s">
        <v>678</v>
      </c>
      <c r="D63" s="9">
        <v>2028</v>
      </c>
      <c r="E63" s="50" t="s">
        <v>3</v>
      </c>
      <c r="F63" s="9">
        <v>1</v>
      </c>
      <c r="G63" s="7" t="s">
        <v>505</v>
      </c>
      <c r="H63" s="19" t="s">
        <v>504</v>
      </c>
      <c r="I63" s="9">
        <v>120</v>
      </c>
      <c r="J63" s="9">
        <v>10</v>
      </c>
      <c r="K63" s="9">
        <v>130</v>
      </c>
      <c r="L63" s="9">
        <v>15</v>
      </c>
      <c r="M63" s="7" t="s">
        <v>142</v>
      </c>
      <c r="N63" s="11">
        <v>14289</v>
      </c>
      <c r="O63" s="7" t="s">
        <v>19</v>
      </c>
      <c r="P63" s="9">
        <v>0</v>
      </c>
      <c r="Q63" s="9">
        <v>15</v>
      </c>
      <c r="R63" s="9">
        <v>15</v>
      </c>
      <c r="S63" s="9">
        <v>5</v>
      </c>
      <c r="T63" s="9">
        <v>35</v>
      </c>
      <c r="U63" s="9">
        <v>12</v>
      </c>
      <c r="V63" s="9">
        <v>10</v>
      </c>
      <c r="W63" s="9">
        <v>12</v>
      </c>
      <c r="X63" s="9">
        <v>34</v>
      </c>
      <c r="Y63" s="9">
        <v>15</v>
      </c>
      <c r="Z63" s="9">
        <v>15</v>
      </c>
      <c r="AA63" s="9">
        <v>84</v>
      </c>
      <c r="AB63" s="9">
        <v>7.39</v>
      </c>
      <c r="AC63" s="9">
        <v>6.58</v>
      </c>
      <c r="AD63" s="9"/>
      <c r="AE63" s="9"/>
      <c r="AF63" s="104">
        <v>46134</v>
      </c>
      <c r="AG63" s="17" t="s">
        <v>97</v>
      </c>
      <c r="AH63" s="61">
        <f t="shared" si="1"/>
        <v>60</v>
      </c>
    </row>
    <row r="64" spans="1:34" ht="21.75" customHeight="1" x14ac:dyDescent="0.35">
      <c r="A64" s="7" t="s">
        <v>147</v>
      </c>
      <c r="B64" s="7" t="s">
        <v>148</v>
      </c>
      <c r="C64" s="7" t="s">
        <v>684</v>
      </c>
      <c r="D64" s="9">
        <v>2028</v>
      </c>
      <c r="E64" s="50" t="s">
        <v>3</v>
      </c>
      <c r="F64" s="9">
        <v>2</v>
      </c>
      <c r="G64" s="7" t="s">
        <v>151</v>
      </c>
      <c r="H64" s="19" t="s">
        <v>150</v>
      </c>
      <c r="I64" s="9">
        <v>76</v>
      </c>
      <c r="J64" s="9">
        <v>10</v>
      </c>
      <c r="K64" s="9">
        <v>86</v>
      </c>
      <c r="L64" s="9">
        <v>15</v>
      </c>
      <c r="M64" s="7" t="s">
        <v>6</v>
      </c>
      <c r="N64" s="11">
        <v>11225.4</v>
      </c>
      <c r="O64" s="7" t="s">
        <v>7</v>
      </c>
      <c r="P64" s="9">
        <v>10</v>
      </c>
      <c r="Q64" s="9">
        <v>15</v>
      </c>
      <c r="R64" s="9">
        <v>15</v>
      </c>
      <c r="S64" s="9">
        <v>5</v>
      </c>
      <c r="T64" s="9">
        <v>45</v>
      </c>
      <c r="U64" s="9">
        <v>15</v>
      </c>
      <c r="V64" s="9">
        <v>8</v>
      </c>
      <c r="W64" s="9">
        <v>15</v>
      </c>
      <c r="X64" s="9">
        <v>38</v>
      </c>
      <c r="Y64" s="9">
        <v>0</v>
      </c>
      <c r="Z64" s="9">
        <v>0</v>
      </c>
      <c r="AA64" s="9">
        <v>83</v>
      </c>
      <c r="AB64" s="9">
        <v>0</v>
      </c>
      <c r="AC64" s="9">
        <v>6.58</v>
      </c>
      <c r="AD64" s="9"/>
      <c r="AE64" s="9"/>
      <c r="AF64" s="104">
        <v>46134</v>
      </c>
      <c r="AG64" s="17" t="s">
        <v>822</v>
      </c>
      <c r="AH64" s="61">
        <f t="shared" si="1"/>
        <v>61</v>
      </c>
    </row>
    <row r="65" spans="1:34" ht="21.75" customHeight="1" x14ac:dyDescent="0.35">
      <c r="A65" s="7" t="s">
        <v>272</v>
      </c>
      <c r="B65" s="7" t="s">
        <v>273</v>
      </c>
      <c r="C65" s="7" t="s">
        <v>699</v>
      </c>
      <c r="D65" s="9">
        <v>2028</v>
      </c>
      <c r="E65" s="50" t="s">
        <v>3</v>
      </c>
      <c r="F65" s="9">
        <v>1</v>
      </c>
      <c r="G65" s="7" t="s">
        <v>377</v>
      </c>
      <c r="H65" s="19" t="s">
        <v>376</v>
      </c>
      <c r="I65" s="9">
        <v>280</v>
      </c>
      <c r="J65" s="9">
        <v>10</v>
      </c>
      <c r="K65" s="9">
        <v>290</v>
      </c>
      <c r="L65" s="9">
        <v>15</v>
      </c>
      <c r="M65" s="7" t="s">
        <v>6</v>
      </c>
      <c r="N65" s="11">
        <v>42207</v>
      </c>
      <c r="O65" s="7" t="s">
        <v>19</v>
      </c>
      <c r="P65" s="9">
        <v>0</v>
      </c>
      <c r="Q65" s="9">
        <v>15</v>
      </c>
      <c r="R65" s="9">
        <v>15</v>
      </c>
      <c r="S65" s="9">
        <v>5</v>
      </c>
      <c r="T65" s="9">
        <v>35</v>
      </c>
      <c r="U65" s="9">
        <v>10</v>
      </c>
      <c r="V65" s="9">
        <v>8</v>
      </c>
      <c r="W65" s="9">
        <v>12</v>
      </c>
      <c r="X65" s="9">
        <v>30</v>
      </c>
      <c r="Y65" s="9">
        <v>15</v>
      </c>
      <c r="Z65" s="9">
        <v>15</v>
      </c>
      <c r="AA65" s="9">
        <v>80</v>
      </c>
      <c r="AB65" s="9">
        <v>0</v>
      </c>
      <c r="AC65" s="9">
        <v>6.58</v>
      </c>
      <c r="AD65" s="9"/>
      <c r="AE65" s="9"/>
      <c r="AF65" s="104">
        <v>46134</v>
      </c>
      <c r="AG65" s="17" t="s">
        <v>275</v>
      </c>
      <c r="AH65" s="61">
        <f t="shared" si="1"/>
        <v>62</v>
      </c>
    </row>
    <row r="66" spans="1:34" ht="21.75" customHeight="1" x14ac:dyDescent="0.35">
      <c r="A66" s="7" t="s">
        <v>272</v>
      </c>
      <c r="B66" s="7" t="s">
        <v>273</v>
      </c>
      <c r="C66" s="7" t="s">
        <v>698</v>
      </c>
      <c r="D66" s="9">
        <v>2028</v>
      </c>
      <c r="E66" s="50" t="s">
        <v>3</v>
      </c>
      <c r="F66" s="9">
        <v>1</v>
      </c>
      <c r="G66" s="7" t="s">
        <v>532</v>
      </c>
      <c r="H66" s="19" t="s">
        <v>531</v>
      </c>
      <c r="I66" s="9">
        <v>130</v>
      </c>
      <c r="J66" s="9">
        <v>10</v>
      </c>
      <c r="K66" s="9">
        <v>140</v>
      </c>
      <c r="L66" s="9">
        <v>15</v>
      </c>
      <c r="M66" s="7" t="s">
        <v>6</v>
      </c>
      <c r="N66" s="11">
        <v>20238</v>
      </c>
      <c r="O66" s="7" t="s">
        <v>19</v>
      </c>
      <c r="P66" s="9">
        <v>0</v>
      </c>
      <c r="Q66" s="9">
        <v>15</v>
      </c>
      <c r="R66" s="9">
        <v>15</v>
      </c>
      <c r="S66" s="9">
        <v>5</v>
      </c>
      <c r="T66" s="9">
        <v>35</v>
      </c>
      <c r="U66" s="9">
        <v>10</v>
      </c>
      <c r="V66" s="9">
        <v>8</v>
      </c>
      <c r="W66" s="9">
        <v>12</v>
      </c>
      <c r="X66" s="9">
        <v>30</v>
      </c>
      <c r="Y66" s="9">
        <v>15</v>
      </c>
      <c r="Z66" s="9">
        <v>15</v>
      </c>
      <c r="AA66" s="9">
        <v>80</v>
      </c>
      <c r="AB66" s="9">
        <v>0</v>
      </c>
      <c r="AC66" s="9">
        <v>6.58</v>
      </c>
      <c r="AD66" s="9"/>
      <c r="AE66" s="9"/>
      <c r="AF66" s="104">
        <v>46134</v>
      </c>
      <c r="AG66" s="17" t="s">
        <v>275</v>
      </c>
      <c r="AH66" s="61">
        <f t="shared" si="1"/>
        <v>63</v>
      </c>
    </row>
    <row r="67" spans="1:34" ht="21.75" customHeight="1" x14ac:dyDescent="0.35">
      <c r="A67" s="7" t="s">
        <v>92</v>
      </c>
      <c r="B67" s="7" t="s">
        <v>93</v>
      </c>
      <c r="C67" s="7" t="s">
        <v>701</v>
      </c>
      <c r="D67" s="9">
        <v>2028</v>
      </c>
      <c r="E67" s="50" t="s">
        <v>3</v>
      </c>
      <c r="F67" s="9">
        <v>1</v>
      </c>
      <c r="G67" s="7" t="s">
        <v>537</v>
      </c>
      <c r="H67" s="19" t="s">
        <v>536</v>
      </c>
      <c r="I67" s="9">
        <v>125</v>
      </c>
      <c r="J67" s="9">
        <v>10</v>
      </c>
      <c r="K67" s="9">
        <v>135</v>
      </c>
      <c r="L67" s="9">
        <v>15</v>
      </c>
      <c r="M67" s="7" t="s">
        <v>142</v>
      </c>
      <c r="N67" s="11">
        <v>14712</v>
      </c>
      <c r="O67" s="7" t="s">
        <v>19</v>
      </c>
      <c r="P67" s="9">
        <v>0</v>
      </c>
      <c r="Q67" s="9">
        <v>15</v>
      </c>
      <c r="R67" s="9">
        <v>15</v>
      </c>
      <c r="S67" s="9">
        <v>5</v>
      </c>
      <c r="T67" s="9">
        <v>35</v>
      </c>
      <c r="U67" s="9">
        <v>10</v>
      </c>
      <c r="V67" s="9">
        <v>10</v>
      </c>
      <c r="W67" s="9">
        <v>10</v>
      </c>
      <c r="X67" s="9">
        <v>30</v>
      </c>
      <c r="Y67" s="9">
        <v>15</v>
      </c>
      <c r="Z67" s="9">
        <v>15</v>
      </c>
      <c r="AA67" s="9">
        <v>80</v>
      </c>
      <c r="AB67" s="9">
        <v>7.32</v>
      </c>
      <c r="AC67" s="9">
        <v>6.58</v>
      </c>
      <c r="AD67" s="9"/>
      <c r="AE67" s="9"/>
      <c r="AF67" s="104">
        <v>46134</v>
      </c>
      <c r="AG67" s="17" t="s">
        <v>821</v>
      </c>
      <c r="AH67" s="61">
        <f t="shared" si="1"/>
        <v>64</v>
      </c>
    </row>
    <row r="68" spans="1:34" ht="21.75" customHeight="1" x14ac:dyDescent="0.35">
      <c r="A68" s="7" t="s">
        <v>326</v>
      </c>
      <c r="B68" s="7" t="s">
        <v>327</v>
      </c>
      <c r="C68" s="7" t="s">
        <v>705</v>
      </c>
      <c r="D68" s="9">
        <v>2028</v>
      </c>
      <c r="E68" s="50" t="s">
        <v>3</v>
      </c>
      <c r="F68" s="9">
        <v>1</v>
      </c>
      <c r="G68" s="7" t="s">
        <v>5</v>
      </c>
      <c r="H68" s="19" t="s">
        <v>4</v>
      </c>
      <c r="I68" s="9">
        <v>125</v>
      </c>
      <c r="J68" s="9">
        <v>10</v>
      </c>
      <c r="K68" s="9">
        <v>135</v>
      </c>
      <c r="L68" s="9">
        <v>15</v>
      </c>
      <c r="M68" s="7" t="s">
        <v>329</v>
      </c>
      <c r="N68" s="11">
        <v>14843.25</v>
      </c>
      <c r="O68" s="7" t="s">
        <v>19</v>
      </c>
      <c r="P68" s="9">
        <v>0</v>
      </c>
      <c r="Q68" s="9">
        <v>15</v>
      </c>
      <c r="R68" s="9">
        <v>7</v>
      </c>
      <c r="S68" s="9">
        <v>2</v>
      </c>
      <c r="T68" s="9">
        <v>24</v>
      </c>
      <c r="U68" s="9">
        <v>15</v>
      </c>
      <c r="V68" s="9">
        <v>10</v>
      </c>
      <c r="W68" s="9">
        <v>15</v>
      </c>
      <c r="X68" s="9">
        <v>40</v>
      </c>
      <c r="Y68" s="9">
        <v>15</v>
      </c>
      <c r="Z68" s="9">
        <v>15</v>
      </c>
      <c r="AA68" s="9">
        <v>79</v>
      </c>
      <c r="AB68" s="9">
        <v>7.39</v>
      </c>
      <c r="AC68" s="9">
        <v>6.58</v>
      </c>
      <c r="AD68" s="9"/>
      <c r="AE68" s="9"/>
      <c r="AF68" s="104">
        <v>46134</v>
      </c>
      <c r="AG68" s="17" t="s">
        <v>330</v>
      </c>
      <c r="AH68" s="61">
        <f t="shared" si="1"/>
        <v>65</v>
      </c>
    </row>
    <row r="69" spans="1:34" ht="21.75" customHeight="1" x14ac:dyDescent="0.35">
      <c r="A69" s="7" t="s">
        <v>326</v>
      </c>
      <c r="B69" s="7" t="s">
        <v>327</v>
      </c>
      <c r="C69" s="7" t="s">
        <v>707</v>
      </c>
      <c r="D69" s="9">
        <v>2028</v>
      </c>
      <c r="E69" s="50" t="s">
        <v>3</v>
      </c>
      <c r="F69" s="9">
        <v>2</v>
      </c>
      <c r="G69" s="7" t="s">
        <v>118</v>
      </c>
      <c r="H69" s="19" t="s">
        <v>117</v>
      </c>
      <c r="I69" s="9">
        <v>60</v>
      </c>
      <c r="J69" s="9">
        <v>10</v>
      </c>
      <c r="K69" s="9">
        <v>70</v>
      </c>
      <c r="L69" s="9">
        <v>15</v>
      </c>
      <c r="M69" s="7" t="s">
        <v>329</v>
      </c>
      <c r="N69" s="11">
        <v>8475</v>
      </c>
      <c r="O69" s="7" t="s">
        <v>19</v>
      </c>
      <c r="P69" s="9">
        <v>0</v>
      </c>
      <c r="Q69" s="9">
        <v>15</v>
      </c>
      <c r="R69" s="9">
        <v>7</v>
      </c>
      <c r="S69" s="9">
        <v>2</v>
      </c>
      <c r="T69" s="9">
        <v>24</v>
      </c>
      <c r="U69" s="9">
        <v>15</v>
      </c>
      <c r="V69" s="9">
        <v>10</v>
      </c>
      <c r="W69" s="9">
        <v>15</v>
      </c>
      <c r="X69" s="9">
        <v>40</v>
      </c>
      <c r="Y69" s="9">
        <v>15</v>
      </c>
      <c r="Z69" s="9">
        <v>15</v>
      </c>
      <c r="AA69" s="9">
        <v>79</v>
      </c>
      <c r="AB69" s="9">
        <v>8.32</v>
      </c>
      <c r="AC69" s="9">
        <v>6.58</v>
      </c>
      <c r="AD69" s="9"/>
      <c r="AE69" s="9"/>
      <c r="AF69" s="104">
        <v>46134</v>
      </c>
      <c r="AG69" s="17" t="s">
        <v>330</v>
      </c>
      <c r="AH69" s="61">
        <f t="shared" ref="AH69:AH86" si="2">AH68+1</f>
        <v>66</v>
      </c>
    </row>
    <row r="70" spans="1:34" ht="21.75" customHeight="1" x14ac:dyDescent="0.35">
      <c r="A70" s="7" t="s">
        <v>326</v>
      </c>
      <c r="B70" s="7" t="s">
        <v>327</v>
      </c>
      <c r="C70" s="7" t="s">
        <v>706</v>
      </c>
      <c r="D70" s="9">
        <v>2028</v>
      </c>
      <c r="E70" s="50" t="s">
        <v>3</v>
      </c>
      <c r="F70" s="9">
        <v>2</v>
      </c>
      <c r="G70" s="7" t="s">
        <v>305</v>
      </c>
      <c r="H70" s="19" t="s">
        <v>304</v>
      </c>
      <c r="I70" s="9">
        <v>60</v>
      </c>
      <c r="J70" s="9">
        <v>10</v>
      </c>
      <c r="K70" s="9">
        <v>70</v>
      </c>
      <c r="L70" s="9">
        <v>15</v>
      </c>
      <c r="M70" s="7" t="s">
        <v>329</v>
      </c>
      <c r="N70" s="11">
        <v>7737</v>
      </c>
      <c r="O70" s="7" t="s">
        <v>19</v>
      </c>
      <c r="P70" s="9">
        <v>0</v>
      </c>
      <c r="Q70" s="9">
        <v>15</v>
      </c>
      <c r="R70" s="9">
        <v>7</v>
      </c>
      <c r="S70" s="9">
        <v>2</v>
      </c>
      <c r="T70" s="9">
        <v>24</v>
      </c>
      <c r="U70" s="9">
        <v>15</v>
      </c>
      <c r="V70" s="9">
        <v>10</v>
      </c>
      <c r="W70" s="9">
        <v>15</v>
      </c>
      <c r="X70" s="9">
        <v>40</v>
      </c>
      <c r="Y70" s="9">
        <v>15</v>
      </c>
      <c r="Z70" s="9">
        <v>15</v>
      </c>
      <c r="AA70" s="9">
        <v>79</v>
      </c>
      <c r="AB70" s="9">
        <v>7.5</v>
      </c>
      <c r="AC70" s="9">
        <v>6.58</v>
      </c>
      <c r="AD70" s="9"/>
      <c r="AE70" s="9"/>
      <c r="AF70" s="104">
        <v>46134</v>
      </c>
      <c r="AG70" s="17" t="s">
        <v>330</v>
      </c>
      <c r="AH70" s="61">
        <f t="shared" si="2"/>
        <v>67</v>
      </c>
    </row>
    <row r="71" spans="1:34" ht="21.75" customHeight="1" x14ac:dyDescent="0.35">
      <c r="A71" s="7" t="s">
        <v>326</v>
      </c>
      <c r="B71" s="7" t="s">
        <v>327</v>
      </c>
      <c r="C71" s="7" t="s">
        <v>708</v>
      </c>
      <c r="D71" s="9">
        <v>2028</v>
      </c>
      <c r="E71" s="50" t="s">
        <v>3</v>
      </c>
      <c r="F71" s="9">
        <v>1</v>
      </c>
      <c r="G71" s="7" t="s">
        <v>121</v>
      </c>
      <c r="H71" s="19" t="s">
        <v>120</v>
      </c>
      <c r="I71" s="9">
        <v>60</v>
      </c>
      <c r="J71" s="9">
        <v>10</v>
      </c>
      <c r="K71" s="9">
        <v>70</v>
      </c>
      <c r="L71" s="9">
        <v>15</v>
      </c>
      <c r="M71" s="7" t="s">
        <v>329</v>
      </c>
      <c r="N71" s="11">
        <v>7638</v>
      </c>
      <c r="O71" s="7" t="s">
        <v>19</v>
      </c>
      <c r="P71" s="9">
        <v>0</v>
      </c>
      <c r="Q71" s="9">
        <v>15</v>
      </c>
      <c r="R71" s="9">
        <v>7</v>
      </c>
      <c r="S71" s="9">
        <v>2</v>
      </c>
      <c r="T71" s="9">
        <v>24</v>
      </c>
      <c r="U71" s="9">
        <v>15</v>
      </c>
      <c r="V71" s="9">
        <v>10</v>
      </c>
      <c r="W71" s="9">
        <v>15</v>
      </c>
      <c r="X71" s="9">
        <v>40</v>
      </c>
      <c r="Y71" s="9">
        <v>15</v>
      </c>
      <c r="Z71" s="9">
        <v>15</v>
      </c>
      <c r="AA71" s="9">
        <v>79</v>
      </c>
      <c r="AB71" s="9">
        <v>7.39</v>
      </c>
      <c r="AC71" s="9">
        <v>6.58</v>
      </c>
      <c r="AD71" s="9"/>
      <c r="AE71" s="9"/>
      <c r="AF71" s="104">
        <v>46134</v>
      </c>
      <c r="AG71" s="17" t="s">
        <v>330</v>
      </c>
      <c r="AH71" s="61">
        <f t="shared" si="2"/>
        <v>68</v>
      </c>
    </row>
    <row r="72" spans="1:34" ht="21.75" customHeight="1" x14ac:dyDescent="0.35">
      <c r="A72" s="7" t="s">
        <v>276</v>
      </c>
      <c r="B72" s="7" t="s">
        <v>277</v>
      </c>
      <c r="C72" s="7" t="s">
        <v>709</v>
      </c>
      <c r="D72" s="9">
        <v>2028</v>
      </c>
      <c r="E72" s="50" t="s">
        <v>3</v>
      </c>
      <c r="F72" s="9">
        <v>1</v>
      </c>
      <c r="G72" s="7" t="s">
        <v>71</v>
      </c>
      <c r="H72" s="19" t="s">
        <v>70</v>
      </c>
      <c r="I72" s="9">
        <v>40</v>
      </c>
      <c r="J72" s="9">
        <v>10</v>
      </c>
      <c r="K72" s="9">
        <v>50</v>
      </c>
      <c r="L72" s="9">
        <v>15</v>
      </c>
      <c r="M72" s="7" t="s">
        <v>6</v>
      </c>
      <c r="N72" s="11">
        <v>5421</v>
      </c>
      <c r="O72" s="7" t="s">
        <v>19</v>
      </c>
      <c r="P72" s="9">
        <v>10</v>
      </c>
      <c r="Q72" s="9">
        <v>15</v>
      </c>
      <c r="R72" s="9">
        <v>10</v>
      </c>
      <c r="S72" s="9">
        <v>5</v>
      </c>
      <c r="T72" s="9">
        <v>40</v>
      </c>
      <c r="U72" s="9">
        <v>15</v>
      </c>
      <c r="V72" s="9">
        <v>8</v>
      </c>
      <c r="W72" s="9">
        <v>15</v>
      </c>
      <c r="X72" s="9">
        <v>38</v>
      </c>
      <c r="Y72" s="9">
        <v>0</v>
      </c>
      <c r="Z72" s="9">
        <v>0</v>
      </c>
      <c r="AA72" s="9">
        <v>78</v>
      </c>
      <c r="AB72" s="9">
        <v>7.39</v>
      </c>
      <c r="AC72" s="9">
        <v>6.58</v>
      </c>
      <c r="AD72" s="9"/>
      <c r="AE72" s="9"/>
      <c r="AF72" s="104">
        <v>46133</v>
      </c>
      <c r="AG72" s="17" t="s">
        <v>825</v>
      </c>
      <c r="AH72" s="61">
        <f t="shared" si="2"/>
        <v>69</v>
      </c>
    </row>
    <row r="73" spans="1:34" ht="21.75" customHeight="1" x14ac:dyDescent="0.35">
      <c r="A73" s="7" t="s">
        <v>147</v>
      </c>
      <c r="B73" s="7" t="s">
        <v>148</v>
      </c>
      <c r="C73" s="7" t="s">
        <v>715</v>
      </c>
      <c r="D73" s="9">
        <v>2028</v>
      </c>
      <c r="E73" s="50" t="s">
        <v>3</v>
      </c>
      <c r="F73" s="9">
        <v>2</v>
      </c>
      <c r="G73" s="7" t="s">
        <v>338</v>
      </c>
      <c r="H73" s="19" t="s">
        <v>337</v>
      </c>
      <c r="I73" s="9">
        <v>240</v>
      </c>
      <c r="J73" s="9">
        <v>10</v>
      </c>
      <c r="K73" s="9">
        <v>250</v>
      </c>
      <c r="L73" s="9">
        <v>15</v>
      </c>
      <c r="M73" s="7" t="s">
        <v>6</v>
      </c>
      <c r="N73" s="11">
        <v>33675</v>
      </c>
      <c r="O73" s="7" t="s">
        <v>7</v>
      </c>
      <c r="P73" s="9">
        <v>10</v>
      </c>
      <c r="Q73" s="9">
        <v>15</v>
      </c>
      <c r="R73" s="9">
        <v>15</v>
      </c>
      <c r="S73" s="9">
        <v>5</v>
      </c>
      <c r="T73" s="9">
        <v>45</v>
      </c>
      <c r="U73" s="9">
        <v>10</v>
      </c>
      <c r="V73" s="9">
        <v>8</v>
      </c>
      <c r="W73" s="9">
        <v>12</v>
      </c>
      <c r="X73" s="9">
        <v>30</v>
      </c>
      <c r="Y73" s="9">
        <v>0</v>
      </c>
      <c r="Z73" s="9">
        <v>0</v>
      </c>
      <c r="AA73" s="9">
        <v>75</v>
      </c>
      <c r="AB73" s="9">
        <v>9.08</v>
      </c>
      <c r="AC73" s="9">
        <v>6.58</v>
      </c>
      <c r="AD73" s="9"/>
      <c r="AE73" s="9"/>
      <c r="AF73" s="104">
        <v>46134</v>
      </c>
      <c r="AG73" s="17" t="s">
        <v>152</v>
      </c>
      <c r="AH73" s="61">
        <f t="shared" si="2"/>
        <v>70</v>
      </c>
    </row>
    <row r="74" spans="1:34" ht="21.75" customHeight="1" x14ac:dyDescent="0.35">
      <c r="A74" s="7" t="s">
        <v>147</v>
      </c>
      <c r="B74" s="7" t="s">
        <v>148</v>
      </c>
      <c r="C74" s="7" t="s">
        <v>710</v>
      </c>
      <c r="D74" s="9">
        <v>2028</v>
      </c>
      <c r="E74" s="50" t="s">
        <v>3</v>
      </c>
      <c r="F74" s="9">
        <v>1</v>
      </c>
      <c r="G74" s="7" t="s">
        <v>551</v>
      </c>
      <c r="H74" s="19" t="s">
        <v>550</v>
      </c>
      <c r="I74" s="9">
        <v>120</v>
      </c>
      <c r="J74" s="9">
        <v>10</v>
      </c>
      <c r="K74" s="9">
        <v>130</v>
      </c>
      <c r="L74" s="9">
        <v>15</v>
      </c>
      <c r="M74" s="7" t="s">
        <v>6</v>
      </c>
      <c r="N74" s="11">
        <v>14163</v>
      </c>
      <c r="O74" s="7" t="s">
        <v>7</v>
      </c>
      <c r="P74" s="9">
        <v>10</v>
      </c>
      <c r="Q74" s="9">
        <v>15</v>
      </c>
      <c r="R74" s="9">
        <v>15</v>
      </c>
      <c r="S74" s="9">
        <v>5</v>
      </c>
      <c r="T74" s="9">
        <v>45</v>
      </c>
      <c r="U74" s="9">
        <v>10</v>
      </c>
      <c r="V74" s="9">
        <v>8</v>
      </c>
      <c r="W74" s="9">
        <v>12</v>
      </c>
      <c r="X74" s="9">
        <v>30</v>
      </c>
      <c r="Y74" s="9">
        <v>0</v>
      </c>
      <c r="Z74" s="9">
        <v>0</v>
      </c>
      <c r="AA74" s="9">
        <v>75</v>
      </c>
      <c r="AB74" s="9">
        <v>7.32</v>
      </c>
      <c r="AC74" s="9">
        <v>6.58</v>
      </c>
      <c r="AD74" s="9"/>
      <c r="AE74" s="9"/>
      <c r="AF74" s="104">
        <v>46134</v>
      </c>
      <c r="AG74" s="17" t="s">
        <v>152</v>
      </c>
      <c r="AH74" s="61">
        <f t="shared" si="2"/>
        <v>71</v>
      </c>
    </row>
    <row r="75" spans="1:34" ht="21.75" customHeight="1" x14ac:dyDescent="0.35">
      <c r="A75" s="7" t="s">
        <v>147</v>
      </c>
      <c r="B75" s="7" t="s">
        <v>148</v>
      </c>
      <c r="C75" s="7" t="s">
        <v>713</v>
      </c>
      <c r="D75" s="9">
        <v>2028</v>
      </c>
      <c r="E75" s="50" t="s">
        <v>3</v>
      </c>
      <c r="F75" s="9">
        <v>1</v>
      </c>
      <c r="G75" s="7" t="s">
        <v>335</v>
      </c>
      <c r="H75" s="19" t="s">
        <v>334</v>
      </c>
      <c r="I75" s="9">
        <v>116</v>
      </c>
      <c r="J75" s="9">
        <v>10</v>
      </c>
      <c r="K75" s="9">
        <v>126</v>
      </c>
      <c r="L75" s="9">
        <v>15</v>
      </c>
      <c r="M75" s="7" t="s">
        <v>6</v>
      </c>
      <c r="N75" s="11">
        <v>13723.8</v>
      </c>
      <c r="O75" s="7" t="s">
        <v>7</v>
      </c>
      <c r="P75" s="9">
        <v>10</v>
      </c>
      <c r="Q75" s="9">
        <v>15</v>
      </c>
      <c r="R75" s="9">
        <v>15</v>
      </c>
      <c r="S75" s="9">
        <v>5</v>
      </c>
      <c r="T75" s="9">
        <v>45</v>
      </c>
      <c r="U75" s="9">
        <v>10</v>
      </c>
      <c r="V75" s="9">
        <v>8</v>
      </c>
      <c r="W75" s="9">
        <v>12</v>
      </c>
      <c r="X75" s="9">
        <v>30</v>
      </c>
      <c r="Y75" s="9">
        <v>0</v>
      </c>
      <c r="Z75" s="9">
        <v>0</v>
      </c>
      <c r="AA75" s="9">
        <v>75</v>
      </c>
      <c r="AB75" s="9">
        <v>7.32</v>
      </c>
      <c r="AC75" s="9">
        <v>6.58</v>
      </c>
      <c r="AD75" s="9"/>
      <c r="AE75" s="9"/>
      <c r="AF75" s="104">
        <v>46134</v>
      </c>
      <c r="AG75" s="17" t="s">
        <v>152</v>
      </c>
      <c r="AH75" s="61">
        <f t="shared" si="2"/>
        <v>72</v>
      </c>
    </row>
    <row r="76" spans="1:34" ht="21.75" customHeight="1" x14ac:dyDescent="0.35">
      <c r="A76" s="7" t="s">
        <v>147</v>
      </c>
      <c r="B76" s="7" t="s">
        <v>148</v>
      </c>
      <c r="C76" s="7" t="s">
        <v>714</v>
      </c>
      <c r="D76" s="9">
        <v>2028</v>
      </c>
      <c r="E76" s="50" t="s">
        <v>3</v>
      </c>
      <c r="F76" s="9">
        <v>1</v>
      </c>
      <c r="G76" s="7" t="s">
        <v>565</v>
      </c>
      <c r="H76" s="19" t="s">
        <v>564</v>
      </c>
      <c r="I76" s="9">
        <v>75</v>
      </c>
      <c r="J76" s="9">
        <v>10</v>
      </c>
      <c r="K76" s="9">
        <v>85</v>
      </c>
      <c r="L76" s="9">
        <v>15</v>
      </c>
      <c r="M76" s="7" t="s">
        <v>6</v>
      </c>
      <c r="N76" s="11">
        <v>10290.75</v>
      </c>
      <c r="O76" s="7" t="s">
        <v>7</v>
      </c>
      <c r="P76" s="9">
        <v>10</v>
      </c>
      <c r="Q76" s="9">
        <v>15</v>
      </c>
      <c r="R76" s="9">
        <v>15</v>
      </c>
      <c r="S76" s="9">
        <v>5</v>
      </c>
      <c r="T76" s="9">
        <v>45</v>
      </c>
      <c r="U76" s="9">
        <v>10</v>
      </c>
      <c r="V76" s="9">
        <v>8</v>
      </c>
      <c r="W76" s="9">
        <v>12</v>
      </c>
      <c r="X76" s="9">
        <v>30</v>
      </c>
      <c r="Y76" s="9">
        <v>0</v>
      </c>
      <c r="Z76" s="9">
        <v>0</v>
      </c>
      <c r="AA76" s="9">
        <v>75</v>
      </c>
      <c r="AB76" s="9">
        <v>8.27</v>
      </c>
      <c r="AC76" s="9">
        <v>6.58</v>
      </c>
      <c r="AD76" s="9"/>
      <c r="AE76" s="9"/>
      <c r="AF76" s="104">
        <v>46134</v>
      </c>
      <c r="AG76" s="17" t="s">
        <v>152</v>
      </c>
      <c r="AH76" s="61">
        <f t="shared" si="2"/>
        <v>73</v>
      </c>
    </row>
    <row r="77" spans="1:34" ht="21.75" customHeight="1" x14ac:dyDescent="0.35">
      <c r="A77" s="7" t="s">
        <v>147</v>
      </c>
      <c r="B77" s="7" t="s">
        <v>148</v>
      </c>
      <c r="C77" s="7" t="s">
        <v>716</v>
      </c>
      <c r="D77" s="9">
        <v>2028</v>
      </c>
      <c r="E77" s="50" t="s">
        <v>3</v>
      </c>
      <c r="F77" s="9">
        <v>1</v>
      </c>
      <c r="G77" s="7" t="s">
        <v>569</v>
      </c>
      <c r="H77" s="19" t="s">
        <v>568</v>
      </c>
      <c r="I77" s="9">
        <v>55</v>
      </c>
      <c r="J77" s="9">
        <v>10</v>
      </c>
      <c r="K77" s="9">
        <v>65</v>
      </c>
      <c r="L77" s="9">
        <v>15</v>
      </c>
      <c r="M77" s="7" t="s">
        <v>6</v>
      </c>
      <c r="N77" s="11">
        <v>7809.75</v>
      </c>
      <c r="O77" s="7" t="s">
        <v>7</v>
      </c>
      <c r="P77" s="9">
        <v>10</v>
      </c>
      <c r="Q77" s="9">
        <v>15</v>
      </c>
      <c r="R77" s="9">
        <v>15</v>
      </c>
      <c r="S77" s="9">
        <v>5</v>
      </c>
      <c r="T77" s="9">
        <v>45</v>
      </c>
      <c r="U77" s="9">
        <v>10</v>
      </c>
      <c r="V77" s="9">
        <v>8</v>
      </c>
      <c r="W77" s="9">
        <v>12</v>
      </c>
      <c r="X77" s="9">
        <v>30</v>
      </c>
      <c r="Y77" s="9">
        <v>0</v>
      </c>
      <c r="Z77" s="9">
        <v>0</v>
      </c>
      <c r="AA77" s="9">
        <v>75</v>
      </c>
      <c r="AB77" s="9">
        <v>8.27</v>
      </c>
      <c r="AC77" s="9">
        <v>6.58</v>
      </c>
      <c r="AD77" s="9"/>
      <c r="AE77" s="9"/>
      <c r="AF77" s="104">
        <v>46134</v>
      </c>
      <c r="AG77" s="17" t="s">
        <v>152</v>
      </c>
      <c r="AH77" s="61">
        <f t="shared" si="2"/>
        <v>74</v>
      </c>
    </row>
    <row r="78" spans="1:34" ht="21.75" customHeight="1" x14ac:dyDescent="0.35">
      <c r="A78" s="7" t="s">
        <v>147</v>
      </c>
      <c r="B78" s="7" t="s">
        <v>148</v>
      </c>
      <c r="C78" s="7" t="s">
        <v>717</v>
      </c>
      <c r="D78" s="9">
        <v>2028</v>
      </c>
      <c r="E78" s="50" t="s">
        <v>3</v>
      </c>
      <c r="F78" s="9">
        <v>1</v>
      </c>
      <c r="G78" s="7" t="s">
        <v>572</v>
      </c>
      <c r="H78" s="19" t="s">
        <v>571</v>
      </c>
      <c r="I78" s="9">
        <v>50</v>
      </c>
      <c r="J78" s="9">
        <v>10</v>
      </c>
      <c r="K78" s="9">
        <v>60</v>
      </c>
      <c r="L78" s="9">
        <v>15</v>
      </c>
      <c r="M78" s="7" t="s">
        <v>6</v>
      </c>
      <c r="N78" s="11">
        <v>7189.5</v>
      </c>
      <c r="O78" s="7" t="s">
        <v>7</v>
      </c>
      <c r="P78" s="9">
        <v>10</v>
      </c>
      <c r="Q78" s="9">
        <v>15</v>
      </c>
      <c r="R78" s="9">
        <v>15</v>
      </c>
      <c r="S78" s="9">
        <v>5</v>
      </c>
      <c r="T78" s="9">
        <v>45</v>
      </c>
      <c r="U78" s="9">
        <v>10</v>
      </c>
      <c r="V78" s="9">
        <v>8</v>
      </c>
      <c r="W78" s="9">
        <v>12</v>
      </c>
      <c r="X78" s="9">
        <v>30</v>
      </c>
      <c r="Y78" s="9">
        <v>0</v>
      </c>
      <c r="Z78" s="9">
        <v>0</v>
      </c>
      <c r="AA78" s="9">
        <v>75</v>
      </c>
      <c r="AB78" s="9">
        <v>8.27</v>
      </c>
      <c r="AC78" s="9">
        <v>6.58</v>
      </c>
      <c r="AD78" s="9"/>
      <c r="AE78" s="9"/>
      <c r="AF78" s="104">
        <v>46134</v>
      </c>
      <c r="AG78" s="17" t="s">
        <v>152</v>
      </c>
      <c r="AH78" s="61">
        <f t="shared" si="2"/>
        <v>75</v>
      </c>
    </row>
    <row r="79" spans="1:34" ht="21.75" customHeight="1" x14ac:dyDescent="0.35">
      <c r="A79" s="7" t="s">
        <v>147</v>
      </c>
      <c r="B79" s="7" t="s">
        <v>148</v>
      </c>
      <c r="C79" s="7" t="s">
        <v>718</v>
      </c>
      <c r="D79" s="9">
        <v>2028</v>
      </c>
      <c r="E79" s="50" t="s">
        <v>3</v>
      </c>
      <c r="F79" s="9">
        <v>1</v>
      </c>
      <c r="G79" s="7" t="s">
        <v>572</v>
      </c>
      <c r="H79" s="19" t="s">
        <v>571</v>
      </c>
      <c r="I79" s="9">
        <v>50</v>
      </c>
      <c r="J79" s="9">
        <v>10</v>
      </c>
      <c r="K79" s="9">
        <v>60</v>
      </c>
      <c r="L79" s="9">
        <v>15</v>
      </c>
      <c r="M79" s="7" t="s">
        <v>6</v>
      </c>
      <c r="N79" s="11">
        <v>7189.5</v>
      </c>
      <c r="O79" s="7" t="s">
        <v>7</v>
      </c>
      <c r="P79" s="9">
        <v>10</v>
      </c>
      <c r="Q79" s="9">
        <v>15</v>
      </c>
      <c r="R79" s="9">
        <v>15</v>
      </c>
      <c r="S79" s="9">
        <v>5</v>
      </c>
      <c r="T79" s="9">
        <v>45</v>
      </c>
      <c r="U79" s="9">
        <v>10</v>
      </c>
      <c r="V79" s="9">
        <v>8</v>
      </c>
      <c r="W79" s="9">
        <v>12</v>
      </c>
      <c r="X79" s="9">
        <v>30</v>
      </c>
      <c r="Y79" s="9">
        <v>0</v>
      </c>
      <c r="Z79" s="9">
        <v>0</v>
      </c>
      <c r="AA79" s="9">
        <v>75</v>
      </c>
      <c r="AB79" s="9">
        <v>8.27</v>
      </c>
      <c r="AC79" s="9">
        <v>6.58</v>
      </c>
      <c r="AD79" s="9"/>
      <c r="AE79" s="9"/>
      <c r="AF79" s="104">
        <v>46134</v>
      </c>
      <c r="AG79" s="17" t="s">
        <v>152</v>
      </c>
      <c r="AH79" s="61">
        <f t="shared" si="2"/>
        <v>76</v>
      </c>
    </row>
    <row r="80" spans="1:34" ht="21.75" customHeight="1" x14ac:dyDescent="0.35">
      <c r="A80" s="7" t="s">
        <v>147</v>
      </c>
      <c r="B80" s="7" t="s">
        <v>148</v>
      </c>
      <c r="C80" s="7" t="s">
        <v>711</v>
      </c>
      <c r="D80" s="9">
        <v>2028</v>
      </c>
      <c r="E80" s="50" t="s">
        <v>3</v>
      </c>
      <c r="F80" s="9">
        <v>2</v>
      </c>
      <c r="G80" s="7" t="s">
        <v>555</v>
      </c>
      <c r="H80" s="19" t="s">
        <v>554</v>
      </c>
      <c r="I80" s="9">
        <v>50</v>
      </c>
      <c r="J80" s="9">
        <v>10</v>
      </c>
      <c r="K80" s="9">
        <v>60</v>
      </c>
      <c r="L80" s="9">
        <v>15</v>
      </c>
      <c r="M80" s="7" t="s">
        <v>6</v>
      </c>
      <c r="N80" s="11">
        <v>6529.5</v>
      </c>
      <c r="O80" s="7" t="s">
        <v>7</v>
      </c>
      <c r="P80" s="29">
        <v>10</v>
      </c>
      <c r="Q80" s="29">
        <v>15</v>
      </c>
      <c r="R80" s="29">
        <v>15</v>
      </c>
      <c r="S80" s="29">
        <v>5</v>
      </c>
      <c r="T80" s="29">
        <v>45</v>
      </c>
      <c r="U80" s="29">
        <v>10</v>
      </c>
      <c r="V80" s="29">
        <v>8</v>
      </c>
      <c r="W80" s="29">
        <v>12</v>
      </c>
      <c r="X80" s="29">
        <v>30</v>
      </c>
      <c r="Y80" s="29">
        <v>0</v>
      </c>
      <c r="Z80" s="29">
        <v>0</v>
      </c>
      <c r="AA80" s="29">
        <v>75</v>
      </c>
      <c r="AB80" s="9">
        <v>7.39</v>
      </c>
      <c r="AC80" s="9">
        <v>6.58</v>
      </c>
      <c r="AD80" s="9"/>
      <c r="AE80" s="9"/>
      <c r="AF80" s="104">
        <v>46134</v>
      </c>
      <c r="AG80" s="17" t="s">
        <v>152</v>
      </c>
      <c r="AH80" s="61">
        <f t="shared" si="2"/>
        <v>77</v>
      </c>
    </row>
    <row r="81" spans="1:34" ht="21.75" customHeight="1" x14ac:dyDescent="0.35">
      <c r="A81" s="7" t="s">
        <v>147</v>
      </c>
      <c r="B81" s="7" t="s">
        <v>148</v>
      </c>
      <c r="C81" s="7" t="s">
        <v>712</v>
      </c>
      <c r="D81" s="9">
        <v>2028</v>
      </c>
      <c r="E81" s="50" t="s">
        <v>3</v>
      </c>
      <c r="F81" s="9">
        <v>2</v>
      </c>
      <c r="G81" s="7" t="s">
        <v>555</v>
      </c>
      <c r="H81" s="19" t="s">
        <v>554</v>
      </c>
      <c r="I81" s="9">
        <v>50</v>
      </c>
      <c r="J81" s="9">
        <v>10</v>
      </c>
      <c r="K81" s="9">
        <v>60</v>
      </c>
      <c r="L81" s="9">
        <v>15</v>
      </c>
      <c r="M81" s="7" t="s">
        <v>6</v>
      </c>
      <c r="N81" s="11">
        <v>6529.5</v>
      </c>
      <c r="O81" s="7" t="s">
        <v>7</v>
      </c>
      <c r="P81" s="29">
        <v>10</v>
      </c>
      <c r="Q81" s="29">
        <v>15</v>
      </c>
      <c r="R81" s="29">
        <v>15</v>
      </c>
      <c r="S81" s="29">
        <v>5</v>
      </c>
      <c r="T81" s="29">
        <v>45</v>
      </c>
      <c r="U81" s="29">
        <v>10</v>
      </c>
      <c r="V81" s="29">
        <v>8</v>
      </c>
      <c r="W81" s="29">
        <v>12</v>
      </c>
      <c r="X81" s="29">
        <v>30</v>
      </c>
      <c r="Y81" s="29">
        <v>0</v>
      </c>
      <c r="Z81" s="29">
        <v>0</v>
      </c>
      <c r="AA81" s="29">
        <v>75</v>
      </c>
      <c r="AB81" s="9">
        <v>7.39</v>
      </c>
      <c r="AC81" s="9">
        <v>6.58</v>
      </c>
      <c r="AD81" s="9"/>
      <c r="AE81" s="9"/>
      <c r="AF81" s="104">
        <v>46134</v>
      </c>
      <c r="AG81" s="17" t="s">
        <v>152</v>
      </c>
      <c r="AH81" s="61">
        <f t="shared" si="2"/>
        <v>78</v>
      </c>
    </row>
    <row r="82" spans="1:34" ht="21.75" customHeight="1" x14ac:dyDescent="0.35">
      <c r="A82" s="7" t="s">
        <v>345</v>
      </c>
      <c r="B82" s="7" t="s">
        <v>346</v>
      </c>
      <c r="C82" s="7" t="s">
        <v>723</v>
      </c>
      <c r="D82" s="9">
        <v>2028</v>
      </c>
      <c r="E82" s="50" t="s">
        <v>3</v>
      </c>
      <c r="F82" s="9">
        <v>2</v>
      </c>
      <c r="G82" s="7" t="s">
        <v>725</v>
      </c>
      <c r="H82" s="19" t="s">
        <v>724</v>
      </c>
      <c r="I82" s="9">
        <v>120</v>
      </c>
      <c r="J82" s="9">
        <v>10</v>
      </c>
      <c r="K82" s="9">
        <v>130</v>
      </c>
      <c r="L82" s="9">
        <v>15</v>
      </c>
      <c r="M82" s="7" t="s">
        <v>6</v>
      </c>
      <c r="N82" s="11">
        <v>15873</v>
      </c>
      <c r="O82" s="7" t="s">
        <v>7</v>
      </c>
      <c r="P82" s="29">
        <v>0</v>
      </c>
      <c r="Q82" s="29">
        <v>15</v>
      </c>
      <c r="R82" s="29">
        <v>15</v>
      </c>
      <c r="S82" s="29">
        <v>5</v>
      </c>
      <c r="T82" s="29">
        <v>35</v>
      </c>
      <c r="U82" s="29">
        <v>15</v>
      </c>
      <c r="V82" s="29">
        <v>8</v>
      </c>
      <c r="W82" s="29">
        <v>15</v>
      </c>
      <c r="X82" s="29">
        <v>38</v>
      </c>
      <c r="Y82" s="29">
        <v>0</v>
      </c>
      <c r="Z82" s="29">
        <v>0</v>
      </c>
      <c r="AA82" s="29">
        <v>73</v>
      </c>
      <c r="AB82" s="9">
        <v>8.27</v>
      </c>
      <c r="AC82" s="9">
        <v>6.58</v>
      </c>
      <c r="AD82" s="9"/>
      <c r="AE82" s="9"/>
      <c r="AF82" s="104">
        <v>46133</v>
      </c>
      <c r="AG82" s="17" t="s">
        <v>824</v>
      </c>
      <c r="AH82" s="61">
        <f t="shared" si="2"/>
        <v>79</v>
      </c>
    </row>
    <row r="83" spans="1:34" ht="21.75" customHeight="1" x14ac:dyDescent="0.35">
      <c r="A83" s="7" t="s">
        <v>147</v>
      </c>
      <c r="B83" s="7" t="s">
        <v>148</v>
      </c>
      <c r="C83" s="7" t="s">
        <v>726</v>
      </c>
      <c r="D83" s="9">
        <v>2028</v>
      </c>
      <c r="E83" s="50" t="s">
        <v>3</v>
      </c>
      <c r="F83" s="9">
        <v>1</v>
      </c>
      <c r="G83" s="7" t="s">
        <v>155</v>
      </c>
      <c r="H83" s="19" t="s">
        <v>154</v>
      </c>
      <c r="I83" s="9">
        <v>60</v>
      </c>
      <c r="J83" s="9">
        <v>10</v>
      </c>
      <c r="K83" s="9">
        <v>70</v>
      </c>
      <c r="L83" s="9">
        <v>15</v>
      </c>
      <c r="M83" s="7" t="s">
        <v>6</v>
      </c>
      <c r="N83" s="11">
        <v>7575</v>
      </c>
      <c r="O83" s="7" t="s">
        <v>7</v>
      </c>
      <c r="P83" s="29">
        <v>10</v>
      </c>
      <c r="Q83" s="29">
        <v>15</v>
      </c>
      <c r="R83" s="29">
        <v>15</v>
      </c>
      <c r="S83" s="29">
        <v>5</v>
      </c>
      <c r="T83" s="29">
        <v>45</v>
      </c>
      <c r="U83" s="29">
        <v>10</v>
      </c>
      <c r="V83" s="29">
        <v>8</v>
      </c>
      <c r="W83" s="29">
        <v>10</v>
      </c>
      <c r="X83" s="29">
        <v>28</v>
      </c>
      <c r="Y83" s="29">
        <v>0</v>
      </c>
      <c r="Z83" s="29">
        <v>0</v>
      </c>
      <c r="AA83" s="29">
        <v>73</v>
      </c>
      <c r="AB83" s="9">
        <v>7.32</v>
      </c>
      <c r="AC83" s="9">
        <v>6.58</v>
      </c>
      <c r="AD83" s="9"/>
      <c r="AE83" s="9"/>
      <c r="AF83" s="104">
        <v>46134</v>
      </c>
      <c r="AG83" s="17" t="s">
        <v>822</v>
      </c>
      <c r="AH83" s="61">
        <f t="shared" si="2"/>
        <v>80</v>
      </c>
    </row>
    <row r="84" spans="1:34" ht="21.75" customHeight="1" x14ac:dyDescent="0.35">
      <c r="A84" s="7" t="s">
        <v>326</v>
      </c>
      <c r="B84" s="7" t="s">
        <v>327</v>
      </c>
      <c r="C84" s="7" t="s">
        <v>727</v>
      </c>
      <c r="D84" s="9">
        <v>2028</v>
      </c>
      <c r="E84" s="50" t="s">
        <v>3</v>
      </c>
      <c r="F84" s="9">
        <v>2</v>
      </c>
      <c r="G84" s="7" t="s">
        <v>351</v>
      </c>
      <c r="H84" s="19" t="s">
        <v>350</v>
      </c>
      <c r="I84" s="9">
        <v>40</v>
      </c>
      <c r="J84" s="9">
        <v>10</v>
      </c>
      <c r="K84" s="9">
        <v>50</v>
      </c>
      <c r="L84" s="9">
        <v>15</v>
      </c>
      <c r="M84" s="7" t="s">
        <v>329</v>
      </c>
      <c r="N84" s="11">
        <v>5421</v>
      </c>
      <c r="O84" s="7" t="s">
        <v>19</v>
      </c>
      <c r="P84" s="29">
        <v>0</v>
      </c>
      <c r="Q84" s="29">
        <v>15</v>
      </c>
      <c r="R84" s="29">
        <v>7</v>
      </c>
      <c r="S84" s="29">
        <v>2</v>
      </c>
      <c r="T84" s="29">
        <v>24</v>
      </c>
      <c r="U84" s="29">
        <v>10</v>
      </c>
      <c r="V84" s="29">
        <v>10</v>
      </c>
      <c r="W84" s="29">
        <v>12</v>
      </c>
      <c r="X84" s="29">
        <v>32</v>
      </c>
      <c r="Y84" s="29">
        <v>15</v>
      </c>
      <c r="Z84" s="29">
        <v>15</v>
      </c>
      <c r="AA84" s="29">
        <v>71</v>
      </c>
      <c r="AB84" s="9">
        <v>7.39</v>
      </c>
      <c r="AC84" s="9">
        <v>6.58</v>
      </c>
      <c r="AD84" s="9"/>
      <c r="AE84" s="9"/>
      <c r="AF84" s="104">
        <v>46134</v>
      </c>
      <c r="AG84" s="17" t="s">
        <v>823</v>
      </c>
      <c r="AH84" s="61">
        <f t="shared" si="2"/>
        <v>81</v>
      </c>
    </row>
    <row r="85" spans="1:34" ht="21.75" customHeight="1" x14ac:dyDescent="0.35">
      <c r="A85" s="7" t="s">
        <v>92</v>
      </c>
      <c r="B85" s="7" t="s">
        <v>93</v>
      </c>
      <c r="C85" s="7" t="s">
        <v>728</v>
      </c>
      <c r="D85" s="9">
        <v>2028</v>
      </c>
      <c r="E85" s="50" t="s">
        <v>3</v>
      </c>
      <c r="F85" s="9">
        <v>1</v>
      </c>
      <c r="G85" s="7" t="s">
        <v>588</v>
      </c>
      <c r="H85" s="19" t="s">
        <v>587</v>
      </c>
      <c r="I85" s="9">
        <v>150</v>
      </c>
      <c r="J85" s="9">
        <v>10</v>
      </c>
      <c r="K85" s="9">
        <v>160</v>
      </c>
      <c r="L85" s="9">
        <v>15</v>
      </c>
      <c r="M85" s="7" t="s">
        <v>142</v>
      </c>
      <c r="N85" s="11">
        <v>19594.5</v>
      </c>
      <c r="O85" s="7" t="s">
        <v>19</v>
      </c>
      <c r="P85" s="9">
        <v>0</v>
      </c>
      <c r="Q85" s="9">
        <v>15</v>
      </c>
      <c r="R85" s="9">
        <v>15</v>
      </c>
      <c r="S85" s="9">
        <v>5</v>
      </c>
      <c r="T85" s="9">
        <v>35</v>
      </c>
      <c r="U85" s="9">
        <v>10</v>
      </c>
      <c r="V85" s="9">
        <v>10</v>
      </c>
      <c r="W85" s="9">
        <v>0</v>
      </c>
      <c r="X85" s="9">
        <v>20</v>
      </c>
      <c r="Y85" s="9">
        <v>15</v>
      </c>
      <c r="Z85" s="9">
        <v>15</v>
      </c>
      <c r="AA85" s="9">
        <v>70</v>
      </c>
      <c r="AB85" s="9">
        <v>8.27</v>
      </c>
      <c r="AC85" s="9">
        <v>6.58</v>
      </c>
      <c r="AD85" s="9"/>
      <c r="AE85" s="9"/>
      <c r="AF85" s="104">
        <v>46134</v>
      </c>
      <c r="AG85" s="17" t="s">
        <v>821</v>
      </c>
      <c r="AH85" s="61">
        <f t="shared" si="2"/>
        <v>82</v>
      </c>
    </row>
    <row r="86" spans="1:34" ht="28.5" customHeight="1" x14ac:dyDescent="0.35">
      <c r="A86" s="7" t="s">
        <v>276</v>
      </c>
      <c r="B86" s="7" t="s">
        <v>277</v>
      </c>
      <c r="C86" s="7" t="s">
        <v>673</v>
      </c>
      <c r="D86" s="9">
        <v>2028</v>
      </c>
      <c r="E86" s="50" t="s">
        <v>125</v>
      </c>
      <c r="F86" s="9">
        <v>2</v>
      </c>
      <c r="G86" s="7" t="s">
        <v>37</v>
      </c>
      <c r="H86" s="19" t="s">
        <v>36</v>
      </c>
      <c r="I86" s="9">
        <v>240</v>
      </c>
      <c r="J86" s="9">
        <v>10</v>
      </c>
      <c r="K86" s="9">
        <v>250</v>
      </c>
      <c r="L86" s="9">
        <v>40</v>
      </c>
      <c r="M86" s="7" t="s">
        <v>6</v>
      </c>
      <c r="N86" s="11">
        <v>45000</v>
      </c>
      <c r="O86" s="7" t="s">
        <v>19</v>
      </c>
      <c r="P86" s="9">
        <v>10</v>
      </c>
      <c r="Q86" s="9">
        <v>15</v>
      </c>
      <c r="R86" s="9">
        <v>10</v>
      </c>
      <c r="S86" s="9">
        <v>5</v>
      </c>
      <c r="T86" s="9">
        <v>40</v>
      </c>
      <c r="U86" s="9">
        <v>15</v>
      </c>
      <c r="V86" s="9">
        <v>0</v>
      </c>
      <c r="W86" s="9">
        <v>15</v>
      </c>
      <c r="X86" s="9">
        <v>30</v>
      </c>
      <c r="Y86" s="9">
        <v>15</v>
      </c>
      <c r="Z86" s="9">
        <v>15</v>
      </c>
      <c r="AA86" s="9">
        <v>85</v>
      </c>
      <c r="AB86" s="9"/>
      <c r="AC86" s="9"/>
      <c r="AD86" s="9">
        <v>4.5</v>
      </c>
      <c r="AE86" s="9">
        <v>4.5</v>
      </c>
      <c r="AF86" s="104">
        <v>46133</v>
      </c>
      <c r="AG86" s="17" t="s">
        <v>279</v>
      </c>
      <c r="AH86" s="61">
        <f t="shared" si="2"/>
        <v>83</v>
      </c>
    </row>
    <row r="87" spans="1:34" ht="28.5" customHeight="1" x14ac:dyDescent="0.35">
      <c r="A87" s="7" t="s">
        <v>276</v>
      </c>
      <c r="B87" s="7" t="s">
        <v>277</v>
      </c>
      <c r="C87" s="7" t="s">
        <v>674</v>
      </c>
      <c r="D87" s="9">
        <v>2028</v>
      </c>
      <c r="E87" s="50" t="s">
        <v>125</v>
      </c>
      <c r="F87" s="9">
        <v>2</v>
      </c>
      <c r="G87" s="7" t="s">
        <v>44</v>
      </c>
      <c r="H87" s="19" t="s">
        <v>43</v>
      </c>
      <c r="I87" s="9">
        <v>120</v>
      </c>
      <c r="J87" s="9">
        <v>10</v>
      </c>
      <c r="K87" s="9">
        <v>130</v>
      </c>
      <c r="L87" s="9">
        <v>40</v>
      </c>
      <c r="M87" s="7" t="s">
        <v>6</v>
      </c>
      <c r="N87" s="11">
        <v>23400</v>
      </c>
      <c r="O87" s="7" t="s">
        <v>19</v>
      </c>
      <c r="P87" s="9">
        <v>10</v>
      </c>
      <c r="Q87" s="9">
        <v>15</v>
      </c>
      <c r="R87" s="9">
        <v>10</v>
      </c>
      <c r="S87" s="9">
        <v>5</v>
      </c>
      <c r="T87" s="9">
        <v>40</v>
      </c>
      <c r="U87" s="9">
        <v>15</v>
      </c>
      <c r="V87" s="9">
        <v>0</v>
      </c>
      <c r="W87" s="9">
        <v>15</v>
      </c>
      <c r="X87" s="9">
        <v>30</v>
      </c>
      <c r="Y87" s="9">
        <v>15</v>
      </c>
      <c r="Z87" s="9">
        <v>15</v>
      </c>
      <c r="AA87" s="9">
        <v>85</v>
      </c>
      <c r="AB87" s="9"/>
      <c r="AC87" s="9"/>
      <c r="AD87" s="9">
        <v>4.5</v>
      </c>
      <c r="AE87" s="9">
        <v>4.5</v>
      </c>
      <c r="AF87" s="104">
        <v>46133</v>
      </c>
      <c r="AG87" s="17" t="s">
        <v>279</v>
      </c>
      <c r="AH87" s="61">
        <v>1</v>
      </c>
    </row>
    <row r="88" spans="1:34" ht="28.5" customHeight="1" x14ac:dyDescent="0.35">
      <c r="A88" s="7" t="s">
        <v>276</v>
      </c>
      <c r="B88" s="7" t="s">
        <v>277</v>
      </c>
      <c r="C88" s="7" t="s">
        <v>672</v>
      </c>
      <c r="D88" s="9">
        <v>2028</v>
      </c>
      <c r="E88" s="50" t="s">
        <v>125</v>
      </c>
      <c r="F88" s="9">
        <v>2</v>
      </c>
      <c r="G88" s="7" t="s">
        <v>29</v>
      </c>
      <c r="H88" s="19" t="s">
        <v>28</v>
      </c>
      <c r="I88" s="9">
        <v>120</v>
      </c>
      <c r="J88" s="9">
        <v>10</v>
      </c>
      <c r="K88" s="9">
        <v>130</v>
      </c>
      <c r="L88" s="9">
        <v>40</v>
      </c>
      <c r="M88" s="7" t="s">
        <v>6</v>
      </c>
      <c r="N88" s="11">
        <v>23400</v>
      </c>
      <c r="O88" s="7" t="s">
        <v>19</v>
      </c>
      <c r="P88" s="9">
        <v>10</v>
      </c>
      <c r="Q88" s="9">
        <v>15</v>
      </c>
      <c r="R88" s="9">
        <v>10</v>
      </c>
      <c r="S88" s="9">
        <v>5</v>
      </c>
      <c r="T88" s="9">
        <v>40</v>
      </c>
      <c r="U88" s="9">
        <v>15</v>
      </c>
      <c r="V88" s="9">
        <v>0</v>
      </c>
      <c r="W88" s="9">
        <v>15</v>
      </c>
      <c r="X88" s="9">
        <v>30</v>
      </c>
      <c r="Y88" s="9">
        <v>15</v>
      </c>
      <c r="Z88" s="9">
        <v>15</v>
      </c>
      <c r="AA88" s="9">
        <v>85</v>
      </c>
      <c r="AB88" s="9"/>
      <c r="AC88" s="9"/>
      <c r="AD88" s="9">
        <v>4.5</v>
      </c>
      <c r="AE88" s="9">
        <v>4.5</v>
      </c>
      <c r="AF88" s="104">
        <v>46133</v>
      </c>
      <c r="AG88" s="17" t="s">
        <v>279</v>
      </c>
      <c r="AH88" s="61">
        <f t="shared" ref="AH88:AH111" si="3">AH87+1</f>
        <v>2</v>
      </c>
    </row>
    <row r="89" spans="1:34" ht="28.5" customHeight="1" x14ac:dyDescent="0.35">
      <c r="A89" s="7" t="s">
        <v>289</v>
      </c>
      <c r="B89" s="7" t="s">
        <v>290</v>
      </c>
      <c r="C89" s="7" t="s">
        <v>686</v>
      </c>
      <c r="D89" s="9">
        <v>2028</v>
      </c>
      <c r="E89" s="50" t="s">
        <v>125</v>
      </c>
      <c r="F89" s="9">
        <v>3</v>
      </c>
      <c r="G89" s="7" t="s">
        <v>688</v>
      </c>
      <c r="H89" s="19" t="s">
        <v>687</v>
      </c>
      <c r="I89" s="9">
        <v>325</v>
      </c>
      <c r="J89" s="9">
        <v>10</v>
      </c>
      <c r="K89" s="9">
        <v>335</v>
      </c>
      <c r="L89" s="9">
        <v>40</v>
      </c>
      <c r="M89" s="7" t="s">
        <v>6</v>
      </c>
      <c r="N89" s="11">
        <v>60300</v>
      </c>
      <c r="O89" s="7" t="s">
        <v>19</v>
      </c>
      <c r="P89" s="9">
        <v>0</v>
      </c>
      <c r="Q89" s="9">
        <v>15</v>
      </c>
      <c r="R89" s="9">
        <v>15</v>
      </c>
      <c r="S89" s="9">
        <v>5</v>
      </c>
      <c r="T89" s="9">
        <v>35</v>
      </c>
      <c r="U89" s="9">
        <v>15</v>
      </c>
      <c r="V89" s="9">
        <v>0</v>
      </c>
      <c r="W89" s="9">
        <v>15</v>
      </c>
      <c r="X89" s="9">
        <v>30</v>
      </c>
      <c r="Y89" s="9">
        <v>15</v>
      </c>
      <c r="Z89" s="9">
        <v>15</v>
      </c>
      <c r="AA89" s="9">
        <v>80</v>
      </c>
      <c r="AB89" s="9"/>
      <c r="AC89" s="9"/>
      <c r="AD89" s="9">
        <v>4.5</v>
      </c>
      <c r="AE89" s="9">
        <v>4.5</v>
      </c>
      <c r="AF89" s="104">
        <v>46133</v>
      </c>
      <c r="AG89" s="17" t="s">
        <v>294</v>
      </c>
      <c r="AH89" s="61">
        <f t="shared" si="3"/>
        <v>3</v>
      </c>
    </row>
    <row r="90" spans="1:34" ht="28.5" customHeight="1" x14ac:dyDescent="0.35">
      <c r="A90" s="7" t="s">
        <v>289</v>
      </c>
      <c r="B90" s="7" t="s">
        <v>290</v>
      </c>
      <c r="C90" s="7" t="s">
        <v>696</v>
      </c>
      <c r="D90" s="9">
        <v>2028</v>
      </c>
      <c r="E90" s="50" t="s">
        <v>125</v>
      </c>
      <c r="F90" s="9">
        <v>1</v>
      </c>
      <c r="G90" s="7" t="s">
        <v>74</v>
      </c>
      <c r="H90" s="19" t="s">
        <v>73</v>
      </c>
      <c r="I90" s="9">
        <v>280</v>
      </c>
      <c r="J90" s="9">
        <v>10</v>
      </c>
      <c r="K90" s="9">
        <v>290</v>
      </c>
      <c r="L90" s="9">
        <v>40</v>
      </c>
      <c r="M90" s="7" t="s">
        <v>6</v>
      </c>
      <c r="N90" s="11">
        <v>52200</v>
      </c>
      <c r="O90" s="7" t="s">
        <v>19</v>
      </c>
      <c r="P90" s="9">
        <v>0</v>
      </c>
      <c r="Q90" s="9">
        <v>15</v>
      </c>
      <c r="R90" s="9">
        <v>15</v>
      </c>
      <c r="S90" s="9">
        <v>5</v>
      </c>
      <c r="T90" s="9">
        <v>35</v>
      </c>
      <c r="U90" s="9">
        <v>15</v>
      </c>
      <c r="V90" s="9">
        <v>0</v>
      </c>
      <c r="W90" s="9">
        <v>15</v>
      </c>
      <c r="X90" s="9">
        <v>30</v>
      </c>
      <c r="Y90" s="9">
        <v>15</v>
      </c>
      <c r="Z90" s="9">
        <v>15</v>
      </c>
      <c r="AA90" s="9">
        <v>80</v>
      </c>
      <c r="AB90" s="9"/>
      <c r="AC90" s="9"/>
      <c r="AD90" s="9">
        <v>4.5</v>
      </c>
      <c r="AE90" s="9">
        <v>4.5</v>
      </c>
      <c r="AF90" s="104">
        <v>46133</v>
      </c>
      <c r="AG90" s="17" t="s">
        <v>294</v>
      </c>
      <c r="AH90" s="61">
        <f t="shared" si="3"/>
        <v>4</v>
      </c>
    </row>
    <row r="91" spans="1:34" ht="28.5" customHeight="1" x14ac:dyDescent="0.35">
      <c r="A91" s="7" t="s">
        <v>289</v>
      </c>
      <c r="B91" s="7" t="s">
        <v>290</v>
      </c>
      <c r="C91" s="7" t="s">
        <v>697</v>
      </c>
      <c r="D91" s="9">
        <v>2028</v>
      </c>
      <c r="E91" s="50" t="s">
        <v>125</v>
      </c>
      <c r="F91" s="9">
        <v>3</v>
      </c>
      <c r="G91" s="7" t="s">
        <v>91</v>
      </c>
      <c r="H91" s="19" t="s">
        <v>90</v>
      </c>
      <c r="I91" s="9">
        <v>230</v>
      </c>
      <c r="J91" s="9">
        <v>10</v>
      </c>
      <c r="K91" s="9">
        <v>240</v>
      </c>
      <c r="L91" s="9">
        <v>40</v>
      </c>
      <c r="M91" s="7" t="s">
        <v>6</v>
      </c>
      <c r="N91" s="11">
        <v>43200</v>
      </c>
      <c r="O91" s="7" t="s">
        <v>19</v>
      </c>
      <c r="P91" s="9">
        <v>0</v>
      </c>
      <c r="Q91" s="9">
        <v>15</v>
      </c>
      <c r="R91" s="9">
        <v>15</v>
      </c>
      <c r="S91" s="9">
        <v>5</v>
      </c>
      <c r="T91" s="9">
        <v>35</v>
      </c>
      <c r="U91" s="9">
        <v>15</v>
      </c>
      <c r="V91" s="9">
        <v>0</v>
      </c>
      <c r="W91" s="9">
        <v>15</v>
      </c>
      <c r="X91" s="9">
        <v>30</v>
      </c>
      <c r="Y91" s="9">
        <v>15</v>
      </c>
      <c r="Z91" s="9">
        <v>15</v>
      </c>
      <c r="AA91" s="9">
        <v>80</v>
      </c>
      <c r="AB91" s="9"/>
      <c r="AC91" s="9"/>
      <c r="AD91" s="9">
        <v>4.5</v>
      </c>
      <c r="AE91" s="9">
        <v>4.5</v>
      </c>
      <c r="AF91" s="104">
        <v>46133</v>
      </c>
      <c r="AG91" s="17" t="s">
        <v>294</v>
      </c>
      <c r="AH91" s="61">
        <f t="shared" si="3"/>
        <v>5</v>
      </c>
    </row>
    <row r="92" spans="1:34" ht="28.5" customHeight="1" x14ac:dyDescent="0.35">
      <c r="A92" s="7" t="s">
        <v>289</v>
      </c>
      <c r="B92" s="7" t="s">
        <v>290</v>
      </c>
      <c r="C92" s="7" t="s">
        <v>702</v>
      </c>
      <c r="D92" s="9">
        <v>2028</v>
      </c>
      <c r="E92" s="50" t="s">
        <v>125</v>
      </c>
      <c r="F92" s="9">
        <v>3</v>
      </c>
      <c r="G92" s="7" t="s">
        <v>704</v>
      </c>
      <c r="H92" s="19" t="s">
        <v>703</v>
      </c>
      <c r="I92" s="9">
        <v>200</v>
      </c>
      <c r="J92" s="9">
        <v>10</v>
      </c>
      <c r="K92" s="9">
        <v>210</v>
      </c>
      <c r="L92" s="9">
        <v>40</v>
      </c>
      <c r="M92" s="7" t="s">
        <v>6</v>
      </c>
      <c r="N92" s="11">
        <v>37800</v>
      </c>
      <c r="O92" s="7" t="s">
        <v>19</v>
      </c>
      <c r="P92" s="9">
        <v>0</v>
      </c>
      <c r="Q92" s="9">
        <v>15</v>
      </c>
      <c r="R92" s="9">
        <v>15</v>
      </c>
      <c r="S92" s="9">
        <v>5</v>
      </c>
      <c r="T92" s="9">
        <v>35</v>
      </c>
      <c r="U92" s="9">
        <v>15</v>
      </c>
      <c r="V92" s="9">
        <v>0</v>
      </c>
      <c r="W92" s="9">
        <v>15</v>
      </c>
      <c r="X92" s="9">
        <v>30</v>
      </c>
      <c r="Y92" s="9">
        <v>15</v>
      </c>
      <c r="Z92" s="9">
        <v>15</v>
      </c>
      <c r="AA92" s="9">
        <v>80</v>
      </c>
      <c r="AB92" s="9"/>
      <c r="AC92" s="9"/>
      <c r="AD92" s="9">
        <v>4.5</v>
      </c>
      <c r="AE92" s="9">
        <v>4.5</v>
      </c>
      <c r="AF92" s="104">
        <v>46133</v>
      </c>
      <c r="AG92" s="17" t="s">
        <v>294</v>
      </c>
      <c r="AH92" s="61">
        <f t="shared" si="3"/>
        <v>6</v>
      </c>
    </row>
    <row r="93" spans="1:34" ht="28.5" customHeight="1" x14ac:dyDescent="0.35">
      <c r="A93" s="7" t="s">
        <v>289</v>
      </c>
      <c r="B93" s="7" t="s">
        <v>290</v>
      </c>
      <c r="C93" s="7" t="s">
        <v>689</v>
      </c>
      <c r="D93" s="9">
        <v>2028</v>
      </c>
      <c r="E93" s="50" t="s">
        <v>125</v>
      </c>
      <c r="F93" s="9">
        <v>3</v>
      </c>
      <c r="G93" s="7" t="s">
        <v>691</v>
      </c>
      <c r="H93" s="19" t="s">
        <v>690</v>
      </c>
      <c r="I93" s="9">
        <v>150</v>
      </c>
      <c r="J93" s="9">
        <v>10</v>
      </c>
      <c r="K93" s="9">
        <v>160</v>
      </c>
      <c r="L93" s="9">
        <v>40</v>
      </c>
      <c r="M93" s="7" t="s">
        <v>6</v>
      </c>
      <c r="N93" s="11">
        <v>28800</v>
      </c>
      <c r="O93" s="7" t="s">
        <v>19</v>
      </c>
      <c r="P93" s="9">
        <v>0</v>
      </c>
      <c r="Q93" s="9">
        <v>15</v>
      </c>
      <c r="R93" s="9">
        <v>15</v>
      </c>
      <c r="S93" s="9">
        <v>5</v>
      </c>
      <c r="T93" s="9">
        <v>35</v>
      </c>
      <c r="U93" s="9">
        <v>15</v>
      </c>
      <c r="V93" s="9">
        <v>0</v>
      </c>
      <c r="W93" s="9">
        <v>15</v>
      </c>
      <c r="X93" s="9">
        <v>30</v>
      </c>
      <c r="Y93" s="9">
        <v>15</v>
      </c>
      <c r="Z93" s="9">
        <v>15</v>
      </c>
      <c r="AA93" s="9">
        <v>80</v>
      </c>
      <c r="AB93" s="9"/>
      <c r="AC93" s="9"/>
      <c r="AD93" s="9">
        <v>4.5</v>
      </c>
      <c r="AE93" s="9">
        <v>4.5</v>
      </c>
      <c r="AF93" s="104">
        <v>46133</v>
      </c>
      <c r="AG93" s="17" t="s">
        <v>294</v>
      </c>
      <c r="AH93" s="61">
        <f t="shared" si="3"/>
        <v>7</v>
      </c>
    </row>
    <row r="94" spans="1:34" ht="28.5" customHeight="1" x14ac:dyDescent="0.35">
      <c r="A94" s="7" t="s">
        <v>289</v>
      </c>
      <c r="B94" s="7" t="s">
        <v>290</v>
      </c>
      <c r="C94" s="7" t="s">
        <v>693</v>
      </c>
      <c r="D94" s="9">
        <v>2028</v>
      </c>
      <c r="E94" s="50" t="s">
        <v>125</v>
      </c>
      <c r="F94" s="9">
        <v>1</v>
      </c>
      <c r="G94" s="7" t="s">
        <v>695</v>
      </c>
      <c r="H94" s="19" t="s">
        <v>694</v>
      </c>
      <c r="I94" s="9">
        <v>110</v>
      </c>
      <c r="J94" s="9">
        <v>10</v>
      </c>
      <c r="K94" s="9">
        <v>120</v>
      </c>
      <c r="L94" s="9">
        <v>40</v>
      </c>
      <c r="M94" s="7" t="s">
        <v>6</v>
      </c>
      <c r="N94" s="11">
        <v>21600</v>
      </c>
      <c r="O94" s="7" t="s">
        <v>19</v>
      </c>
      <c r="P94" s="9">
        <v>0</v>
      </c>
      <c r="Q94" s="9">
        <v>15</v>
      </c>
      <c r="R94" s="9">
        <v>15</v>
      </c>
      <c r="S94" s="9">
        <v>5</v>
      </c>
      <c r="T94" s="9">
        <v>35</v>
      </c>
      <c r="U94" s="9">
        <v>15</v>
      </c>
      <c r="V94" s="9">
        <v>0</v>
      </c>
      <c r="W94" s="9">
        <v>15</v>
      </c>
      <c r="X94" s="9">
        <v>30</v>
      </c>
      <c r="Y94" s="9">
        <v>15</v>
      </c>
      <c r="Z94" s="9">
        <v>15</v>
      </c>
      <c r="AA94" s="9">
        <v>80</v>
      </c>
      <c r="AB94" s="9"/>
      <c r="AC94" s="9"/>
      <c r="AD94" s="9">
        <v>4.5</v>
      </c>
      <c r="AE94" s="9">
        <v>4.5</v>
      </c>
      <c r="AF94" s="104">
        <v>46133</v>
      </c>
      <c r="AG94" s="17" t="s">
        <v>294</v>
      </c>
      <c r="AH94" s="61">
        <f t="shared" si="3"/>
        <v>8</v>
      </c>
    </row>
    <row r="95" spans="1:34" ht="26.25" customHeight="1" x14ac:dyDescent="0.35">
      <c r="A95" s="7" t="s">
        <v>289</v>
      </c>
      <c r="B95" s="7" t="s">
        <v>290</v>
      </c>
      <c r="C95" s="7" t="s">
        <v>692</v>
      </c>
      <c r="D95" s="9">
        <v>2028</v>
      </c>
      <c r="E95" s="50" t="s">
        <v>125</v>
      </c>
      <c r="F95" s="9">
        <v>1</v>
      </c>
      <c r="G95" s="7" t="s">
        <v>226</v>
      </c>
      <c r="H95" s="19" t="s">
        <v>225</v>
      </c>
      <c r="I95" s="9">
        <v>100</v>
      </c>
      <c r="J95" s="9">
        <v>10</v>
      </c>
      <c r="K95" s="9">
        <v>110</v>
      </c>
      <c r="L95" s="9">
        <v>40</v>
      </c>
      <c r="M95" s="7" t="s">
        <v>6</v>
      </c>
      <c r="N95" s="11">
        <v>19800</v>
      </c>
      <c r="O95" s="7" t="s">
        <v>19</v>
      </c>
      <c r="P95" s="9">
        <v>0</v>
      </c>
      <c r="Q95" s="9">
        <v>15</v>
      </c>
      <c r="R95" s="9">
        <v>15</v>
      </c>
      <c r="S95" s="9">
        <v>5</v>
      </c>
      <c r="T95" s="9">
        <v>35</v>
      </c>
      <c r="U95" s="9">
        <v>15</v>
      </c>
      <c r="V95" s="9">
        <v>0</v>
      </c>
      <c r="W95" s="9">
        <v>15</v>
      </c>
      <c r="X95" s="9">
        <v>30</v>
      </c>
      <c r="Y95" s="9">
        <v>15</v>
      </c>
      <c r="Z95" s="9">
        <v>15</v>
      </c>
      <c r="AA95" s="9">
        <v>80</v>
      </c>
      <c r="AB95" s="9"/>
      <c r="AC95" s="9"/>
      <c r="AD95" s="9">
        <v>4.5</v>
      </c>
      <c r="AE95" s="9">
        <v>4.5</v>
      </c>
      <c r="AF95" s="104">
        <v>46133</v>
      </c>
      <c r="AG95" s="17" t="s">
        <v>294</v>
      </c>
      <c r="AH95" s="61">
        <f t="shared" si="3"/>
        <v>9</v>
      </c>
    </row>
    <row r="96" spans="1:34" ht="26.25" customHeight="1" x14ac:dyDescent="0.35">
      <c r="A96" s="7" t="s">
        <v>289</v>
      </c>
      <c r="B96" s="7" t="s">
        <v>290</v>
      </c>
      <c r="C96" s="7" t="s">
        <v>700</v>
      </c>
      <c r="D96" s="9">
        <v>2028</v>
      </c>
      <c r="E96" s="50" t="s">
        <v>125</v>
      </c>
      <c r="F96" s="9">
        <v>2</v>
      </c>
      <c r="G96" s="7" t="s">
        <v>209</v>
      </c>
      <c r="H96" s="19" t="s">
        <v>208</v>
      </c>
      <c r="I96" s="9">
        <v>60</v>
      </c>
      <c r="J96" s="9">
        <v>10</v>
      </c>
      <c r="K96" s="9">
        <v>70</v>
      </c>
      <c r="L96" s="9">
        <v>40</v>
      </c>
      <c r="M96" s="7" t="s">
        <v>6</v>
      </c>
      <c r="N96" s="11">
        <v>12600</v>
      </c>
      <c r="O96" s="7" t="s">
        <v>19</v>
      </c>
      <c r="P96" s="9">
        <v>0</v>
      </c>
      <c r="Q96" s="9">
        <v>15</v>
      </c>
      <c r="R96" s="9">
        <v>15</v>
      </c>
      <c r="S96" s="9">
        <v>5</v>
      </c>
      <c r="T96" s="9">
        <v>35</v>
      </c>
      <c r="U96" s="9">
        <v>15</v>
      </c>
      <c r="V96" s="9">
        <v>0</v>
      </c>
      <c r="W96" s="9">
        <v>15</v>
      </c>
      <c r="X96" s="9">
        <v>30</v>
      </c>
      <c r="Y96" s="9">
        <v>15</v>
      </c>
      <c r="Z96" s="9">
        <v>15</v>
      </c>
      <c r="AA96" s="9">
        <v>80</v>
      </c>
      <c r="AB96" s="9"/>
      <c r="AC96" s="9"/>
      <c r="AD96" s="9">
        <v>4.5</v>
      </c>
      <c r="AE96" s="9">
        <v>4.5</v>
      </c>
      <c r="AF96" s="104">
        <v>46133</v>
      </c>
      <c r="AG96" s="17" t="s">
        <v>294</v>
      </c>
      <c r="AH96" s="61">
        <f t="shared" si="3"/>
        <v>10</v>
      </c>
    </row>
    <row r="97" spans="1:71" ht="27" x14ac:dyDescent="0.35">
      <c r="A97" s="7" t="s">
        <v>289</v>
      </c>
      <c r="B97" s="7" t="s">
        <v>290</v>
      </c>
      <c r="C97" s="7" t="s">
        <v>685</v>
      </c>
      <c r="D97" s="9">
        <v>2028</v>
      </c>
      <c r="E97" s="50" t="s">
        <v>125</v>
      </c>
      <c r="F97" s="9">
        <v>1</v>
      </c>
      <c r="G97" s="7" t="s">
        <v>12</v>
      </c>
      <c r="H97" s="19" t="s">
        <v>11</v>
      </c>
      <c r="I97" s="9">
        <v>60</v>
      </c>
      <c r="J97" s="9">
        <v>10</v>
      </c>
      <c r="K97" s="9">
        <v>70</v>
      </c>
      <c r="L97" s="9">
        <v>40</v>
      </c>
      <c r="M97" s="7" t="s">
        <v>6</v>
      </c>
      <c r="N97" s="11">
        <v>12600</v>
      </c>
      <c r="O97" s="7" t="s">
        <v>19</v>
      </c>
      <c r="P97" s="9">
        <v>0</v>
      </c>
      <c r="Q97" s="9">
        <v>15</v>
      </c>
      <c r="R97" s="9">
        <v>15</v>
      </c>
      <c r="S97" s="9">
        <v>5</v>
      </c>
      <c r="T97" s="9">
        <v>35</v>
      </c>
      <c r="U97" s="9">
        <v>15</v>
      </c>
      <c r="V97" s="9">
        <v>0</v>
      </c>
      <c r="W97" s="9">
        <v>15</v>
      </c>
      <c r="X97" s="9">
        <v>30</v>
      </c>
      <c r="Y97" s="9">
        <v>15</v>
      </c>
      <c r="Z97" s="9">
        <v>15</v>
      </c>
      <c r="AA97" s="9">
        <v>80</v>
      </c>
      <c r="AB97" s="9"/>
      <c r="AC97" s="9"/>
      <c r="AD97" s="9">
        <v>4.5</v>
      </c>
      <c r="AE97" s="9">
        <v>4.5</v>
      </c>
      <c r="AF97" s="104">
        <v>46133</v>
      </c>
      <c r="AG97" s="17" t="s">
        <v>294</v>
      </c>
      <c r="AH97" s="61">
        <f t="shared" si="3"/>
        <v>11</v>
      </c>
    </row>
    <row r="98" spans="1:71" ht="21" customHeight="1" x14ac:dyDescent="0.35">
      <c r="A98" s="7" t="s">
        <v>104</v>
      </c>
      <c r="B98" s="7" t="s">
        <v>105</v>
      </c>
      <c r="C98" s="7" t="s">
        <v>721</v>
      </c>
      <c r="D98" s="9">
        <v>2028</v>
      </c>
      <c r="E98" s="50" t="s">
        <v>125</v>
      </c>
      <c r="F98" s="9">
        <v>2</v>
      </c>
      <c r="G98" s="7" t="s">
        <v>235</v>
      </c>
      <c r="H98" s="19" t="s">
        <v>234</v>
      </c>
      <c r="I98" s="9">
        <v>240</v>
      </c>
      <c r="J98" s="9">
        <v>10</v>
      </c>
      <c r="K98" s="9">
        <v>250</v>
      </c>
      <c r="L98" s="9">
        <v>40</v>
      </c>
      <c r="M98" s="7" t="s">
        <v>6</v>
      </c>
      <c r="N98" s="11">
        <v>45000</v>
      </c>
      <c r="O98" s="7" t="s">
        <v>19</v>
      </c>
      <c r="P98" s="58">
        <v>0</v>
      </c>
      <c r="Q98" s="58">
        <v>15</v>
      </c>
      <c r="R98" s="58">
        <v>15</v>
      </c>
      <c r="S98" s="58">
        <v>5</v>
      </c>
      <c r="T98" s="58">
        <f>SUBTOTAL(9,P98:S98)</f>
        <v>35</v>
      </c>
      <c r="U98" s="58">
        <v>15</v>
      </c>
      <c r="V98" s="58">
        <v>0</v>
      </c>
      <c r="W98" s="58">
        <v>15</v>
      </c>
      <c r="X98" s="58">
        <v>30</v>
      </c>
      <c r="Y98" s="58">
        <v>15</v>
      </c>
      <c r="Z98" s="58">
        <v>15</v>
      </c>
      <c r="AA98" s="58">
        <f>T98+X98+Z98</f>
        <v>80</v>
      </c>
      <c r="AB98" s="9"/>
      <c r="AC98" s="9"/>
      <c r="AD98" s="9">
        <v>4.5</v>
      </c>
      <c r="AE98" s="9">
        <v>4.5</v>
      </c>
      <c r="AF98" s="104">
        <v>46133</v>
      </c>
      <c r="AG98" s="17" t="s">
        <v>109</v>
      </c>
      <c r="AH98" s="61">
        <f t="shared" si="3"/>
        <v>12</v>
      </c>
    </row>
    <row r="99" spans="1:71" ht="21" customHeight="1" x14ac:dyDescent="0.35">
      <c r="A99" s="7" t="s">
        <v>104</v>
      </c>
      <c r="B99" s="7" t="s">
        <v>105</v>
      </c>
      <c r="C99" s="7" t="s">
        <v>719</v>
      </c>
      <c r="D99" s="9">
        <v>2028</v>
      </c>
      <c r="E99" s="50" t="s">
        <v>125</v>
      </c>
      <c r="F99" s="9">
        <v>3</v>
      </c>
      <c r="G99" s="7" t="s">
        <v>297</v>
      </c>
      <c r="H99" s="19" t="s">
        <v>296</v>
      </c>
      <c r="I99" s="9">
        <v>100</v>
      </c>
      <c r="J99" s="9">
        <v>10</v>
      </c>
      <c r="K99" s="9">
        <v>110</v>
      </c>
      <c r="L99" s="9">
        <v>40</v>
      </c>
      <c r="M99" s="7" t="s">
        <v>6</v>
      </c>
      <c r="N99" s="11">
        <v>19800</v>
      </c>
      <c r="O99" s="7" t="s">
        <v>19</v>
      </c>
      <c r="P99" s="58">
        <v>0</v>
      </c>
      <c r="Q99" s="58">
        <v>15</v>
      </c>
      <c r="R99" s="58">
        <v>15</v>
      </c>
      <c r="S99" s="58">
        <v>5</v>
      </c>
      <c r="T99" s="58">
        <f>SUBTOTAL(9,P99:S99)</f>
        <v>35</v>
      </c>
      <c r="U99" s="58">
        <v>15</v>
      </c>
      <c r="V99" s="58">
        <v>0</v>
      </c>
      <c r="W99" s="58">
        <v>15</v>
      </c>
      <c r="X99" s="58">
        <v>30</v>
      </c>
      <c r="Y99" s="58">
        <v>15</v>
      </c>
      <c r="Z99" s="58">
        <v>15</v>
      </c>
      <c r="AA99" s="58">
        <f>T99+X99+Z99</f>
        <v>80</v>
      </c>
      <c r="AB99" s="9"/>
      <c r="AC99" s="9"/>
      <c r="AD99" s="9">
        <v>4.5</v>
      </c>
      <c r="AE99" s="9">
        <v>4.5</v>
      </c>
      <c r="AF99" s="104">
        <v>46133</v>
      </c>
      <c r="AG99" s="17" t="s">
        <v>109</v>
      </c>
      <c r="AH99" s="61">
        <f t="shared" si="3"/>
        <v>13</v>
      </c>
    </row>
    <row r="100" spans="1:71" ht="21" customHeight="1" x14ac:dyDescent="0.35">
      <c r="A100" s="7" t="s">
        <v>104</v>
      </c>
      <c r="B100" s="7" t="s">
        <v>105</v>
      </c>
      <c r="C100" s="7" t="s">
        <v>720</v>
      </c>
      <c r="D100" s="9">
        <v>2028</v>
      </c>
      <c r="E100" s="50" t="s">
        <v>125</v>
      </c>
      <c r="F100" s="9">
        <v>1</v>
      </c>
      <c r="G100" s="7" t="s">
        <v>226</v>
      </c>
      <c r="H100" s="19" t="s">
        <v>225</v>
      </c>
      <c r="I100" s="9">
        <v>100</v>
      </c>
      <c r="J100" s="9">
        <v>10</v>
      </c>
      <c r="K100" s="9">
        <v>110</v>
      </c>
      <c r="L100" s="9">
        <v>40</v>
      </c>
      <c r="M100" s="7" t="s">
        <v>6</v>
      </c>
      <c r="N100" s="11">
        <v>19800</v>
      </c>
      <c r="O100" s="7" t="s">
        <v>19</v>
      </c>
      <c r="P100" s="58">
        <v>0</v>
      </c>
      <c r="Q100" s="58">
        <v>15</v>
      </c>
      <c r="R100" s="58">
        <v>15</v>
      </c>
      <c r="S100" s="58">
        <v>5</v>
      </c>
      <c r="T100" s="58">
        <f>SUBTOTAL(9,P100:S100)</f>
        <v>35</v>
      </c>
      <c r="U100" s="58">
        <v>15</v>
      </c>
      <c r="V100" s="58">
        <v>0</v>
      </c>
      <c r="W100" s="58">
        <v>15</v>
      </c>
      <c r="X100" s="58">
        <v>30</v>
      </c>
      <c r="Y100" s="58">
        <v>15</v>
      </c>
      <c r="Z100" s="58">
        <v>15</v>
      </c>
      <c r="AA100" s="58">
        <f>T100+X100+Z100</f>
        <v>80</v>
      </c>
      <c r="AB100" s="9"/>
      <c r="AC100" s="9"/>
      <c r="AD100" s="9">
        <v>4.5</v>
      </c>
      <c r="AE100" s="9">
        <v>4.5</v>
      </c>
      <c r="AF100" s="104">
        <v>46133</v>
      </c>
      <c r="AG100" s="17" t="s">
        <v>109</v>
      </c>
      <c r="AH100" s="61">
        <f t="shared" si="3"/>
        <v>14</v>
      </c>
    </row>
    <row r="101" spans="1:71" ht="23.25" customHeight="1" x14ac:dyDescent="0.35">
      <c r="A101" s="7" t="s">
        <v>104</v>
      </c>
      <c r="B101" s="7" t="s">
        <v>105</v>
      </c>
      <c r="C101" s="7" t="s">
        <v>722</v>
      </c>
      <c r="D101" s="9">
        <v>2028</v>
      </c>
      <c r="E101" s="50" t="s">
        <v>125</v>
      </c>
      <c r="F101" s="9">
        <v>2</v>
      </c>
      <c r="G101" s="7" t="s">
        <v>318</v>
      </c>
      <c r="H101" s="19" t="s">
        <v>317</v>
      </c>
      <c r="I101" s="9">
        <v>90</v>
      </c>
      <c r="J101" s="9">
        <v>10</v>
      </c>
      <c r="K101" s="9">
        <v>100</v>
      </c>
      <c r="L101" s="9">
        <v>40</v>
      </c>
      <c r="M101" s="7" t="s">
        <v>6</v>
      </c>
      <c r="N101" s="11">
        <v>18000</v>
      </c>
      <c r="O101" s="7" t="s">
        <v>19</v>
      </c>
      <c r="P101" s="58">
        <v>0</v>
      </c>
      <c r="Q101" s="58">
        <v>15</v>
      </c>
      <c r="R101" s="58">
        <v>15</v>
      </c>
      <c r="S101" s="58">
        <v>5</v>
      </c>
      <c r="T101" s="58">
        <f>SUBTOTAL(9,P101:S101)</f>
        <v>35</v>
      </c>
      <c r="U101" s="58">
        <v>15</v>
      </c>
      <c r="V101" s="58">
        <v>0</v>
      </c>
      <c r="W101" s="58">
        <v>15</v>
      </c>
      <c r="X101" s="58">
        <v>30</v>
      </c>
      <c r="Y101" s="58">
        <v>15</v>
      </c>
      <c r="Z101" s="58">
        <v>15</v>
      </c>
      <c r="AA101" s="58">
        <f>T101+X101+Z101</f>
        <v>80</v>
      </c>
      <c r="AB101" s="9"/>
      <c r="AC101" s="9"/>
      <c r="AD101" s="9">
        <v>4.5</v>
      </c>
      <c r="AE101" s="9">
        <v>4.5</v>
      </c>
      <c r="AF101" s="104">
        <v>46133</v>
      </c>
      <c r="AG101" s="17" t="s">
        <v>109</v>
      </c>
      <c r="AH101" s="61">
        <f t="shared" si="3"/>
        <v>15</v>
      </c>
    </row>
    <row r="102" spans="1:71" s="52" customFormat="1" ht="24" customHeight="1" x14ac:dyDescent="0.35">
      <c r="A102" s="7" t="s">
        <v>104</v>
      </c>
      <c r="B102" s="7" t="s">
        <v>105</v>
      </c>
      <c r="C102" s="7" t="s">
        <v>729</v>
      </c>
      <c r="D102" s="9">
        <v>2028</v>
      </c>
      <c r="E102" s="50" t="s">
        <v>125</v>
      </c>
      <c r="F102" s="9">
        <v>1</v>
      </c>
      <c r="G102" s="7" t="s">
        <v>12</v>
      </c>
      <c r="H102" s="19" t="s">
        <v>11</v>
      </c>
      <c r="I102" s="9">
        <v>60</v>
      </c>
      <c r="J102" s="9">
        <v>10</v>
      </c>
      <c r="K102" s="9">
        <v>70</v>
      </c>
      <c r="L102" s="9">
        <v>40</v>
      </c>
      <c r="M102" s="7" t="s">
        <v>6</v>
      </c>
      <c r="N102" s="11">
        <v>12600</v>
      </c>
      <c r="O102" s="7" t="s">
        <v>19</v>
      </c>
      <c r="P102" s="59">
        <v>0</v>
      </c>
      <c r="Q102" s="59">
        <v>15</v>
      </c>
      <c r="R102" s="59">
        <v>15</v>
      </c>
      <c r="S102" s="59">
        <v>5</v>
      </c>
      <c r="T102" s="59">
        <f>SUBTOTAL(9,P102:S102)</f>
        <v>35</v>
      </c>
      <c r="U102" s="59">
        <v>15</v>
      </c>
      <c r="V102" s="59">
        <v>0</v>
      </c>
      <c r="W102" s="59">
        <v>15</v>
      </c>
      <c r="X102" s="59">
        <v>30</v>
      </c>
      <c r="Y102" s="59">
        <v>10</v>
      </c>
      <c r="Z102" s="59">
        <v>10</v>
      </c>
      <c r="AA102" s="59">
        <f>T102+X102+Z102</f>
        <v>75</v>
      </c>
      <c r="AB102" s="9"/>
      <c r="AC102" s="9"/>
      <c r="AD102" s="9">
        <v>4.5</v>
      </c>
      <c r="AE102" s="9">
        <v>4.5</v>
      </c>
      <c r="AF102" s="104">
        <v>46133</v>
      </c>
      <c r="AG102" s="17" t="s">
        <v>109</v>
      </c>
      <c r="AH102" s="61">
        <f t="shared" si="3"/>
        <v>16</v>
      </c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</row>
    <row r="103" spans="1:71" s="52" customFormat="1" ht="24" customHeight="1" x14ac:dyDescent="0.35">
      <c r="A103" s="7" t="s">
        <v>357</v>
      </c>
      <c r="B103" s="7" t="s">
        <v>358</v>
      </c>
      <c r="C103" s="7" t="s">
        <v>731</v>
      </c>
      <c r="D103" s="9">
        <v>2028</v>
      </c>
      <c r="E103" s="50" t="s">
        <v>125</v>
      </c>
      <c r="F103" s="9">
        <v>1</v>
      </c>
      <c r="G103" s="7" t="s">
        <v>226</v>
      </c>
      <c r="H103" s="19" t="s">
        <v>225</v>
      </c>
      <c r="I103" s="9">
        <v>100</v>
      </c>
      <c r="J103" s="9">
        <v>10</v>
      </c>
      <c r="K103" s="9">
        <v>110</v>
      </c>
      <c r="L103" s="9">
        <v>40</v>
      </c>
      <c r="M103" s="7" t="s">
        <v>128</v>
      </c>
      <c r="N103" s="11">
        <v>19800</v>
      </c>
      <c r="O103" s="7" t="s">
        <v>19</v>
      </c>
      <c r="P103" s="29">
        <v>0</v>
      </c>
      <c r="Q103" s="29">
        <v>15</v>
      </c>
      <c r="R103" s="29">
        <v>15</v>
      </c>
      <c r="S103" s="29">
        <v>5</v>
      </c>
      <c r="T103" s="29">
        <v>35</v>
      </c>
      <c r="U103" s="29">
        <v>15</v>
      </c>
      <c r="V103" s="29">
        <v>0</v>
      </c>
      <c r="W103" s="29">
        <v>15</v>
      </c>
      <c r="X103" s="29">
        <v>30</v>
      </c>
      <c r="Y103" s="29">
        <v>0</v>
      </c>
      <c r="Z103" s="29">
        <v>0</v>
      </c>
      <c r="AA103" s="29">
        <v>65</v>
      </c>
      <c r="AB103" s="9"/>
      <c r="AC103" s="9"/>
      <c r="AD103" s="9">
        <v>4.5</v>
      </c>
      <c r="AE103" s="9">
        <v>4.5</v>
      </c>
      <c r="AF103" s="104">
        <v>46128</v>
      </c>
      <c r="AG103" s="17" t="s">
        <v>362</v>
      </c>
      <c r="AH103" s="61">
        <f t="shared" si="3"/>
        <v>17</v>
      </c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</row>
    <row r="104" spans="1:71" s="52" customFormat="1" ht="24" customHeight="1" x14ac:dyDescent="0.35">
      <c r="A104" s="7" t="s">
        <v>357</v>
      </c>
      <c r="B104" s="7" t="s">
        <v>358</v>
      </c>
      <c r="C104" s="7" t="s">
        <v>730</v>
      </c>
      <c r="D104" s="9">
        <v>2028</v>
      </c>
      <c r="E104" s="50" t="s">
        <v>125</v>
      </c>
      <c r="F104" s="9">
        <v>1</v>
      </c>
      <c r="G104" s="7" t="s">
        <v>50</v>
      </c>
      <c r="H104" s="19" t="s">
        <v>49</v>
      </c>
      <c r="I104" s="9">
        <v>100</v>
      </c>
      <c r="J104" s="9">
        <v>10</v>
      </c>
      <c r="K104" s="9">
        <v>110</v>
      </c>
      <c r="L104" s="9">
        <v>40</v>
      </c>
      <c r="M104" s="7" t="s">
        <v>128</v>
      </c>
      <c r="N104" s="11">
        <v>19800</v>
      </c>
      <c r="O104" s="7" t="s">
        <v>19</v>
      </c>
      <c r="P104" s="29">
        <v>0</v>
      </c>
      <c r="Q104" s="29">
        <v>15</v>
      </c>
      <c r="R104" s="29">
        <v>15</v>
      </c>
      <c r="S104" s="29">
        <v>5</v>
      </c>
      <c r="T104" s="29">
        <v>35</v>
      </c>
      <c r="U104" s="29">
        <v>15</v>
      </c>
      <c r="V104" s="29">
        <v>0</v>
      </c>
      <c r="W104" s="29">
        <v>15</v>
      </c>
      <c r="X104" s="29">
        <v>30</v>
      </c>
      <c r="Y104" s="29">
        <v>0</v>
      </c>
      <c r="Z104" s="29">
        <v>0</v>
      </c>
      <c r="AA104" s="29">
        <v>65</v>
      </c>
      <c r="AB104" s="9"/>
      <c r="AC104" s="9"/>
      <c r="AD104" s="9">
        <v>4.5</v>
      </c>
      <c r="AE104" s="9">
        <v>4.5</v>
      </c>
      <c r="AF104" s="104">
        <v>46128</v>
      </c>
      <c r="AG104" s="17" t="s">
        <v>362</v>
      </c>
      <c r="AH104" s="61">
        <f t="shared" si="3"/>
        <v>18</v>
      </c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</row>
    <row r="105" spans="1:71" s="52" customFormat="1" ht="30.75" customHeight="1" x14ac:dyDescent="0.35">
      <c r="A105" s="7" t="s">
        <v>357</v>
      </c>
      <c r="B105" s="7" t="s">
        <v>358</v>
      </c>
      <c r="C105" s="7" t="s">
        <v>740</v>
      </c>
      <c r="D105" s="9">
        <v>2028</v>
      </c>
      <c r="E105" s="50" t="s">
        <v>125</v>
      </c>
      <c r="F105" s="9">
        <v>2</v>
      </c>
      <c r="G105" s="7" t="s">
        <v>445</v>
      </c>
      <c r="H105" s="19" t="s">
        <v>444</v>
      </c>
      <c r="I105" s="9">
        <v>100</v>
      </c>
      <c r="J105" s="9">
        <v>10</v>
      </c>
      <c r="K105" s="9">
        <v>110</v>
      </c>
      <c r="L105" s="9">
        <v>40</v>
      </c>
      <c r="M105" s="7" t="s">
        <v>128</v>
      </c>
      <c r="N105" s="11">
        <v>19800</v>
      </c>
      <c r="O105" s="7" t="s">
        <v>19</v>
      </c>
      <c r="P105" s="29">
        <v>0</v>
      </c>
      <c r="Q105" s="29">
        <v>15</v>
      </c>
      <c r="R105" s="29">
        <v>15</v>
      </c>
      <c r="S105" s="29">
        <v>5</v>
      </c>
      <c r="T105" s="29">
        <v>35</v>
      </c>
      <c r="U105" s="29">
        <v>15</v>
      </c>
      <c r="V105" s="29">
        <v>0</v>
      </c>
      <c r="W105" s="29">
        <v>15</v>
      </c>
      <c r="X105" s="29">
        <v>30</v>
      </c>
      <c r="Y105" s="29">
        <v>0</v>
      </c>
      <c r="Z105" s="29">
        <v>0</v>
      </c>
      <c r="AA105" s="29">
        <v>65</v>
      </c>
      <c r="AB105" s="9"/>
      <c r="AC105" s="9"/>
      <c r="AD105" s="9">
        <v>4.5</v>
      </c>
      <c r="AE105" s="9">
        <v>4.5</v>
      </c>
      <c r="AF105" s="104">
        <v>46128</v>
      </c>
      <c r="AG105" s="17" t="s">
        <v>362</v>
      </c>
      <c r="AH105" s="61">
        <f t="shared" si="3"/>
        <v>19</v>
      </c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</row>
    <row r="106" spans="1:71" s="52" customFormat="1" ht="21.75" customHeight="1" x14ac:dyDescent="0.35">
      <c r="A106" s="7" t="s">
        <v>357</v>
      </c>
      <c r="B106" s="7" t="s">
        <v>358</v>
      </c>
      <c r="C106" s="7" t="s">
        <v>737</v>
      </c>
      <c r="D106" s="9">
        <v>2028</v>
      </c>
      <c r="E106" s="50" t="s">
        <v>125</v>
      </c>
      <c r="F106" s="9">
        <v>1</v>
      </c>
      <c r="G106" s="7" t="s">
        <v>739</v>
      </c>
      <c r="H106" s="19" t="s">
        <v>738</v>
      </c>
      <c r="I106" s="9">
        <v>100</v>
      </c>
      <c r="J106" s="9">
        <v>10</v>
      </c>
      <c r="K106" s="9">
        <v>110</v>
      </c>
      <c r="L106" s="9">
        <v>40</v>
      </c>
      <c r="M106" s="7" t="s">
        <v>128</v>
      </c>
      <c r="N106" s="11">
        <v>19800</v>
      </c>
      <c r="O106" s="7" t="s">
        <v>19</v>
      </c>
      <c r="P106" s="29">
        <v>0</v>
      </c>
      <c r="Q106" s="29">
        <v>15</v>
      </c>
      <c r="R106" s="29">
        <v>15</v>
      </c>
      <c r="S106" s="29">
        <v>5</v>
      </c>
      <c r="T106" s="29">
        <v>35</v>
      </c>
      <c r="U106" s="29">
        <v>15</v>
      </c>
      <c r="V106" s="29">
        <v>0</v>
      </c>
      <c r="W106" s="29">
        <v>15</v>
      </c>
      <c r="X106" s="29">
        <v>30</v>
      </c>
      <c r="Y106" s="29">
        <v>0</v>
      </c>
      <c r="Z106" s="29">
        <v>0</v>
      </c>
      <c r="AA106" s="29">
        <v>65</v>
      </c>
      <c r="AB106" s="9"/>
      <c r="AC106" s="9"/>
      <c r="AD106" s="9">
        <v>4.5</v>
      </c>
      <c r="AE106" s="9">
        <v>4.5</v>
      </c>
      <c r="AF106" s="104">
        <v>46128</v>
      </c>
      <c r="AG106" s="17" t="s">
        <v>362</v>
      </c>
      <c r="AH106" s="61">
        <f t="shared" si="3"/>
        <v>20</v>
      </c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</row>
    <row r="107" spans="1:71" s="52" customFormat="1" ht="21.75" customHeight="1" x14ac:dyDescent="0.35">
      <c r="A107" s="7" t="s">
        <v>357</v>
      </c>
      <c r="B107" s="7" t="s">
        <v>358</v>
      </c>
      <c r="C107" s="7" t="s">
        <v>733</v>
      </c>
      <c r="D107" s="9">
        <v>2028</v>
      </c>
      <c r="E107" s="50" t="s">
        <v>125</v>
      </c>
      <c r="F107" s="9">
        <v>2</v>
      </c>
      <c r="G107" s="7" t="s">
        <v>344</v>
      </c>
      <c r="H107" s="19" t="s">
        <v>343</v>
      </c>
      <c r="I107" s="9">
        <v>100</v>
      </c>
      <c r="J107" s="9">
        <v>10</v>
      </c>
      <c r="K107" s="9">
        <v>110</v>
      </c>
      <c r="L107" s="9">
        <v>40</v>
      </c>
      <c r="M107" s="7" t="s">
        <v>128</v>
      </c>
      <c r="N107" s="11">
        <v>19800</v>
      </c>
      <c r="O107" s="7" t="s">
        <v>19</v>
      </c>
      <c r="P107" s="29">
        <v>0</v>
      </c>
      <c r="Q107" s="29">
        <v>15</v>
      </c>
      <c r="R107" s="29">
        <v>15</v>
      </c>
      <c r="S107" s="29">
        <v>5</v>
      </c>
      <c r="T107" s="29">
        <v>35</v>
      </c>
      <c r="U107" s="29">
        <v>15</v>
      </c>
      <c r="V107" s="29">
        <v>0</v>
      </c>
      <c r="W107" s="29">
        <v>15</v>
      </c>
      <c r="X107" s="29">
        <v>30</v>
      </c>
      <c r="Y107" s="29">
        <v>0</v>
      </c>
      <c r="Z107" s="29">
        <v>0</v>
      </c>
      <c r="AA107" s="29">
        <v>65</v>
      </c>
      <c r="AB107" s="9"/>
      <c r="AC107" s="9"/>
      <c r="AD107" s="9">
        <v>4.5</v>
      </c>
      <c r="AE107" s="9">
        <v>4.5</v>
      </c>
      <c r="AF107" s="104">
        <v>46128</v>
      </c>
      <c r="AG107" s="17" t="s">
        <v>362</v>
      </c>
      <c r="AH107" s="61">
        <f t="shared" si="3"/>
        <v>21</v>
      </c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</row>
    <row r="108" spans="1:71" s="52" customFormat="1" ht="27.75" customHeight="1" x14ac:dyDescent="0.35">
      <c r="A108" s="7" t="s">
        <v>357</v>
      </c>
      <c r="B108" s="7" t="s">
        <v>358</v>
      </c>
      <c r="C108" s="7" t="s">
        <v>734</v>
      </c>
      <c r="D108" s="9">
        <v>2028</v>
      </c>
      <c r="E108" s="50" t="s">
        <v>125</v>
      </c>
      <c r="F108" s="9">
        <v>1</v>
      </c>
      <c r="G108" s="7" t="s">
        <v>695</v>
      </c>
      <c r="H108" s="19" t="s">
        <v>694</v>
      </c>
      <c r="I108" s="9">
        <v>110</v>
      </c>
      <c r="J108" s="9">
        <v>10</v>
      </c>
      <c r="K108" s="9">
        <v>120</v>
      </c>
      <c r="L108" s="9">
        <v>40</v>
      </c>
      <c r="M108" s="7" t="s">
        <v>128</v>
      </c>
      <c r="N108" s="11">
        <v>21600</v>
      </c>
      <c r="O108" s="7" t="s">
        <v>19</v>
      </c>
      <c r="P108" s="29">
        <v>0</v>
      </c>
      <c r="Q108" s="29">
        <v>15</v>
      </c>
      <c r="R108" s="29">
        <v>15</v>
      </c>
      <c r="S108" s="29">
        <v>5</v>
      </c>
      <c r="T108" s="29">
        <v>35</v>
      </c>
      <c r="U108" s="29">
        <v>15</v>
      </c>
      <c r="V108" s="29">
        <v>0</v>
      </c>
      <c r="W108" s="29">
        <v>15</v>
      </c>
      <c r="X108" s="29">
        <v>30</v>
      </c>
      <c r="Y108" s="29">
        <v>0</v>
      </c>
      <c r="Z108" s="29">
        <v>0</v>
      </c>
      <c r="AA108" s="29">
        <v>65</v>
      </c>
      <c r="AB108" s="9"/>
      <c r="AC108" s="9"/>
      <c r="AD108" s="9">
        <v>4.5</v>
      </c>
      <c r="AE108" s="9">
        <v>4.5</v>
      </c>
      <c r="AF108" s="104">
        <v>46128</v>
      </c>
      <c r="AG108" s="17" t="s">
        <v>362</v>
      </c>
      <c r="AH108" s="61">
        <f t="shared" si="3"/>
        <v>22</v>
      </c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</row>
    <row r="109" spans="1:71" ht="21.75" customHeight="1" x14ac:dyDescent="0.35">
      <c r="A109" s="7" t="s">
        <v>357</v>
      </c>
      <c r="B109" s="7" t="s">
        <v>358</v>
      </c>
      <c r="C109" s="7" t="s">
        <v>735</v>
      </c>
      <c r="D109" s="9">
        <v>2028</v>
      </c>
      <c r="E109" s="50" t="s">
        <v>125</v>
      </c>
      <c r="F109" s="9">
        <v>1</v>
      </c>
      <c r="G109" s="7" t="s">
        <v>695</v>
      </c>
      <c r="H109" s="19" t="s">
        <v>694</v>
      </c>
      <c r="I109" s="9">
        <v>110</v>
      </c>
      <c r="J109" s="9">
        <v>10</v>
      </c>
      <c r="K109" s="9">
        <v>120</v>
      </c>
      <c r="L109" s="9">
        <v>40</v>
      </c>
      <c r="M109" s="7" t="s">
        <v>128</v>
      </c>
      <c r="N109" s="11">
        <v>21600</v>
      </c>
      <c r="O109" s="7" t="s">
        <v>19</v>
      </c>
      <c r="P109" s="9">
        <v>0</v>
      </c>
      <c r="Q109" s="9">
        <v>15</v>
      </c>
      <c r="R109" s="9">
        <v>15</v>
      </c>
      <c r="S109" s="9">
        <v>5</v>
      </c>
      <c r="T109" s="9">
        <v>35</v>
      </c>
      <c r="U109" s="9">
        <v>15</v>
      </c>
      <c r="V109" s="9">
        <v>0</v>
      </c>
      <c r="W109" s="9">
        <v>15</v>
      </c>
      <c r="X109" s="9">
        <v>30</v>
      </c>
      <c r="Y109" s="9">
        <v>0</v>
      </c>
      <c r="Z109" s="9">
        <v>0</v>
      </c>
      <c r="AA109" s="9">
        <v>65</v>
      </c>
      <c r="AB109" s="9"/>
      <c r="AC109" s="9"/>
      <c r="AD109" s="9">
        <v>4.5</v>
      </c>
      <c r="AE109" s="17">
        <v>4.5</v>
      </c>
      <c r="AF109" s="118">
        <v>46128</v>
      </c>
      <c r="AG109" s="29" t="s">
        <v>362</v>
      </c>
      <c r="AH109" s="61">
        <f t="shared" si="3"/>
        <v>23</v>
      </c>
      <c r="BR109" s="52"/>
      <c r="BS109" s="52"/>
    </row>
    <row r="110" spans="1:71" ht="21.75" customHeight="1" x14ac:dyDescent="0.35">
      <c r="A110" s="7" t="s">
        <v>357</v>
      </c>
      <c r="B110" s="7" t="s">
        <v>358</v>
      </c>
      <c r="C110" s="7" t="s">
        <v>736</v>
      </c>
      <c r="D110" s="9">
        <v>2028</v>
      </c>
      <c r="E110" s="50" t="s">
        <v>125</v>
      </c>
      <c r="F110" s="9">
        <v>1</v>
      </c>
      <c r="G110" s="7" t="s">
        <v>138</v>
      </c>
      <c r="H110" s="19" t="s">
        <v>137</v>
      </c>
      <c r="I110" s="9">
        <v>125</v>
      </c>
      <c r="J110" s="9">
        <v>10</v>
      </c>
      <c r="K110" s="9">
        <v>135</v>
      </c>
      <c r="L110" s="9">
        <v>40</v>
      </c>
      <c r="M110" s="7" t="s">
        <v>128</v>
      </c>
      <c r="N110" s="11">
        <v>24300</v>
      </c>
      <c r="O110" s="7" t="s">
        <v>19</v>
      </c>
      <c r="P110" s="9">
        <v>0</v>
      </c>
      <c r="Q110" s="9">
        <v>15</v>
      </c>
      <c r="R110" s="9">
        <v>15</v>
      </c>
      <c r="S110" s="9">
        <v>5</v>
      </c>
      <c r="T110" s="9">
        <v>35</v>
      </c>
      <c r="U110" s="9">
        <v>15</v>
      </c>
      <c r="V110" s="9">
        <v>0</v>
      </c>
      <c r="W110" s="9">
        <v>15</v>
      </c>
      <c r="X110" s="9">
        <v>30</v>
      </c>
      <c r="Y110" s="9">
        <v>0</v>
      </c>
      <c r="Z110" s="9">
        <v>0</v>
      </c>
      <c r="AA110" s="9">
        <v>65</v>
      </c>
      <c r="AB110" s="9"/>
      <c r="AC110" s="9"/>
      <c r="AD110" s="9">
        <v>4.5</v>
      </c>
      <c r="AE110" s="17">
        <v>4.5</v>
      </c>
      <c r="AF110" s="118">
        <v>46128</v>
      </c>
      <c r="AG110" s="29" t="s">
        <v>362</v>
      </c>
      <c r="AH110" s="61">
        <f t="shared" si="3"/>
        <v>24</v>
      </c>
      <c r="BR110" s="52"/>
      <c r="BS110" s="52"/>
    </row>
    <row r="111" spans="1:71" ht="21.75" customHeight="1" x14ac:dyDescent="0.35">
      <c r="A111" s="7" t="s">
        <v>357</v>
      </c>
      <c r="B111" s="7" t="s">
        <v>358</v>
      </c>
      <c r="C111" s="7" t="s">
        <v>732</v>
      </c>
      <c r="D111" s="9">
        <v>2028</v>
      </c>
      <c r="E111" s="50" t="s">
        <v>125</v>
      </c>
      <c r="F111" s="9">
        <v>1</v>
      </c>
      <c r="G111" s="7" t="s">
        <v>64</v>
      </c>
      <c r="H111" s="19" t="s">
        <v>63</v>
      </c>
      <c r="I111" s="9">
        <v>150</v>
      </c>
      <c r="J111" s="9">
        <v>10</v>
      </c>
      <c r="K111" s="9">
        <v>160</v>
      </c>
      <c r="L111" s="9">
        <v>40</v>
      </c>
      <c r="M111" s="7" t="s">
        <v>128</v>
      </c>
      <c r="N111" s="11">
        <v>28800</v>
      </c>
      <c r="O111" s="7" t="s">
        <v>19</v>
      </c>
      <c r="P111" s="9">
        <v>0</v>
      </c>
      <c r="Q111" s="9">
        <v>15</v>
      </c>
      <c r="R111" s="9">
        <v>15</v>
      </c>
      <c r="S111" s="9">
        <v>5</v>
      </c>
      <c r="T111" s="9">
        <v>35</v>
      </c>
      <c r="U111" s="9">
        <v>15</v>
      </c>
      <c r="V111" s="9">
        <v>0</v>
      </c>
      <c r="W111" s="9">
        <v>15</v>
      </c>
      <c r="X111" s="9">
        <v>30</v>
      </c>
      <c r="Y111" s="9">
        <v>0</v>
      </c>
      <c r="Z111" s="9">
        <v>0</v>
      </c>
      <c r="AA111" s="9">
        <v>65</v>
      </c>
      <c r="AB111" s="9"/>
      <c r="AC111" s="9"/>
      <c r="AD111" s="9">
        <v>4.5</v>
      </c>
      <c r="AE111" s="17">
        <v>4.5</v>
      </c>
      <c r="AF111" s="130">
        <v>46128</v>
      </c>
      <c r="AG111" s="138" t="s">
        <v>362</v>
      </c>
      <c r="AH111" s="61">
        <f t="shared" si="3"/>
        <v>25</v>
      </c>
      <c r="BR111" s="52"/>
      <c r="BS111" s="52"/>
    </row>
  </sheetData>
  <autoFilter ref="A3:BS3" xr:uid="{00000000-0001-0000-0600-000000000000}"/>
  <sortState xmlns:xlrd2="http://schemas.microsoft.com/office/spreadsheetml/2017/richdata2" ref="A103:BS111">
    <sortCondition ref="N103:N111"/>
  </sortState>
  <mergeCells count="9">
    <mergeCell ref="AH1:AH3"/>
    <mergeCell ref="A1:O2"/>
    <mergeCell ref="P1:AA1"/>
    <mergeCell ref="AB1:AE2"/>
    <mergeCell ref="P2:T2"/>
    <mergeCell ref="U2:X2"/>
    <mergeCell ref="Y2:Z2"/>
    <mergeCell ref="AF1:AF3"/>
    <mergeCell ref="AG1:AG3"/>
  </mergeCells>
  <pageMargins left="0.35433070866141736" right="0.15748031496062992" top="0.53625" bottom="1.7716535433070868" header="0.51181102362204722" footer="0.51181102362204722"/>
  <pageSetup paperSize="8" scale="5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36"/>
  <sheetViews>
    <sheetView tabSelected="1" zoomScaleNormal="100" workbookViewId="0">
      <selection activeCell="Q9" sqref="Q9"/>
    </sheetView>
  </sheetViews>
  <sheetFormatPr baseColWidth="10" defaultColWidth="9.140625" defaultRowHeight="15" x14ac:dyDescent="0.25"/>
  <cols>
    <col min="1" max="1" width="11.140625" style="34" customWidth="1"/>
    <col min="2" max="2" width="32.28515625" style="34" customWidth="1"/>
    <col min="3" max="3" width="18.7109375" style="34" customWidth="1"/>
    <col min="4" max="4" width="9.7109375" style="34" bestFit="1" customWidth="1"/>
    <col min="5" max="5" width="14.5703125" style="51" bestFit="1" customWidth="1"/>
    <col min="6" max="6" width="7.42578125" style="36" customWidth="1"/>
    <col min="7" max="7" width="13.85546875" style="34" customWidth="1"/>
    <col min="8" max="8" width="37.140625" style="74" customWidth="1"/>
    <col min="9" max="12" width="8" style="34" customWidth="1"/>
    <col min="13" max="13" width="11.5703125" style="34" customWidth="1"/>
    <col min="14" max="14" width="14.140625" style="34" customWidth="1"/>
    <col min="15" max="15" width="17" style="51" customWidth="1"/>
  </cols>
  <sheetData>
    <row r="1" spans="1:44" s="1" customFormat="1" ht="35.25" customHeight="1" x14ac:dyDescent="0.3">
      <c r="A1" s="175" t="s">
        <v>814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6"/>
    </row>
    <row r="2" spans="1:44" s="35" customFormat="1" ht="47.25" customHeight="1" x14ac:dyDescent="0.2">
      <c r="A2" s="37" t="s">
        <v>761</v>
      </c>
      <c r="B2" s="37" t="s">
        <v>762</v>
      </c>
      <c r="C2" s="37" t="s">
        <v>763</v>
      </c>
      <c r="D2" s="37" t="s">
        <v>812</v>
      </c>
      <c r="E2" s="37" t="s">
        <v>808</v>
      </c>
      <c r="F2" s="37" t="s">
        <v>765</v>
      </c>
      <c r="G2" s="66" t="s">
        <v>766</v>
      </c>
      <c r="H2" s="37" t="s">
        <v>767</v>
      </c>
      <c r="I2" s="37" t="s">
        <v>811</v>
      </c>
      <c r="J2" s="37" t="s">
        <v>769</v>
      </c>
      <c r="K2" s="37" t="s">
        <v>809</v>
      </c>
      <c r="L2" s="37" t="s">
        <v>810</v>
      </c>
      <c r="M2" s="37" t="s">
        <v>772</v>
      </c>
      <c r="N2" s="38" t="s">
        <v>773</v>
      </c>
      <c r="O2" s="65" t="s">
        <v>760</v>
      </c>
    </row>
    <row r="3" spans="1:44" s="31" customFormat="1" ht="27" x14ac:dyDescent="0.25">
      <c r="A3" s="56" t="s">
        <v>791</v>
      </c>
      <c r="B3" s="56" t="s">
        <v>792</v>
      </c>
      <c r="C3" s="56" t="s">
        <v>793</v>
      </c>
      <c r="D3" s="57">
        <v>2026</v>
      </c>
      <c r="E3" s="72" t="s">
        <v>3</v>
      </c>
      <c r="F3" s="32">
        <v>3</v>
      </c>
      <c r="G3" s="39" t="s">
        <v>819</v>
      </c>
      <c r="H3" s="73" t="s">
        <v>816</v>
      </c>
      <c r="I3" s="32">
        <v>80</v>
      </c>
      <c r="J3" s="32">
        <v>10</v>
      </c>
      <c r="K3" s="32">
        <v>90</v>
      </c>
      <c r="L3" s="32">
        <v>15</v>
      </c>
      <c r="M3" s="39" t="s">
        <v>6</v>
      </c>
      <c r="N3" s="40">
        <v>9855</v>
      </c>
      <c r="O3" s="91" t="s">
        <v>813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4" s="31" customFormat="1" ht="40.5" customHeight="1" x14ac:dyDescent="0.25">
      <c r="A4" s="45" t="s">
        <v>0</v>
      </c>
      <c r="B4" s="45" t="s">
        <v>1</v>
      </c>
      <c r="C4" s="45" t="s">
        <v>268</v>
      </c>
      <c r="D4" s="29">
        <v>2026</v>
      </c>
      <c r="E4" s="48" t="s">
        <v>3</v>
      </c>
      <c r="F4" s="29">
        <v>2</v>
      </c>
      <c r="G4" s="45" t="s">
        <v>37</v>
      </c>
      <c r="H4" s="46" t="s">
        <v>36</v>
      </c>
      <c r="I4" s="29">
        <v>240</v>
      </c>
      <c r="J4" s="29">
        <v>10</v>
      </c>
      <c r="K4" s="29">
        <v>250</v>
      </c>
      <c r="L4" s="29">
        <v>15</v>
      </c>
      <c r="M4" s="45" t="s">
        <v>6</v>
      </c>
      <c r="N4" s="47">
        <v>27591</v>
      </c>
      <c r="O4" s="92" t="s">
        <v>815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4" s="31" customFormat="1" ht="28.5" customHeight="1" x14ac:dyDescent="0.25">
      <c r="A5" s="45" t="s">
        <v>0</v>
      </c>
      <c r="B5" s="45" t="s">
        <v>1</v>
      </c>
      <c r="C5" s="45" t="s">
        <v>30</v>
      </c>
      <c r="D5" s="29">
        <v>2026</v>
      </c>
      <c r="E5" s="48" t="s">
        <v>3</v>
      </c>
      <c r="F5" s="29">
        <v>2</v>
      </c>
      <c r="G5" s="45" t="s">
        <v>32</v>
      </c>
      <c r="H5" s="46" t="s">
        <v>31</v>
      </c>
      <c r="I5" s="29">
        <v>120</v>
      </c>
      <c r="J5" s="29">
        <v>10</v>
      </c>
      <c r="K5" s="29">
        <v>130</v>
      </c>
      <c r="L5" s="29">
        <v>15</v>
      </c>
      <c r="M5" s="45" t="s">
        <v>6</v>
      </c>
      <c r="N5" s="47">
        <v>12831</v>
      </c>
      <c r="O5" s="92" t="s">
        <v>815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4" s="31" customFormat="1" ht="39" customHeight="1" x14ac:dyDescent="0.25">
      <c r="A6" s="45" t="s">
        <v>33</v>
      </c>
      <c r="B6" s="45" t="s">
        <v>34</v>
      </c>
      <c r="C6" s="45" t="s">
        <v>35</v>
      </c>
      <c r="D6" s="29">
        <v>2026</v>
      </c>
      <c r="E6" s="48" t="s">
        <v>3</v>
      </c>
      <c r="F6" s="29">
        <v>2</v>
      </c>
      <c r="G6" s="45" t="s">
        <v>37</v>
      </c>
      <c r="H6" s="46" t="s">
        <v>36</v>
      </c>
      <c r="I6" s="29">
        <v>240</v>
      </c>
      <c r="J6" s="29">
        <v>10</v>
      </c>
      <c r="K6" s="29">
        <v>250</v>
      </c>
      <c r="L6" s="29">
        <v>15</v>
      </c>
      <c r="M6" s="45" t="s">
        <v>6</v>
      </c>
      <c r="N6" s="47">
        <v>27591</v>
      </c>
      <c r="O6" s="92" t="s">
        <v>815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6"/>
      <c r="AP6" s="76"/>
      <c r="AQ6" s="76"/>
      <c r="AR6" s="76"/>
    </row>
    <row r="7" spans="1:44" s="31" customFormat="1" ht="39" customHeight="1" x14ac:dyDescent="0.25">
      <c r="A7" s="45" t="s">
        <v>33</v>
      </c>
      <c r="B7" s="45" t="s">
        <v>34</v>
      </c>
      <c r="C7" s="45" t="s">
        <v>39</v>
      </c>
      <c r="D7" s="29">
        <v>2026</v>
      </c>
      <c r="E7" s="48" t="s">
        <v>3</v>
      </c>
      <c r="F7" s="29">
        <v>3</v>
      </c>
      <c r="G7" s="45" t="s">
        <v>41</v>
      </c>
      <c r="H7" s="46" t="s">
        <v>40</v>
      </c>
      <c r="I7" s="29">
        <v>400</v>
      </c>
      <c r="J7" s="29">
        <v>10</v>
      </c>
      <c r="K7" s="29">
        <v>410</v>
      </c>
      <c r="L7" s="29">
        <v>15</v>
      </c>
      <c r="M7" s="45" t="s">
        <v>6</v>
      </c>
      <c r="N7" s="47">
        <v>45327</v>
      </c>
      <c r="O7" s="92" t="s">
        <v>815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76"/>
      <c r="AP7" s="76"/>
      <c r="AQ7" s="76"/>
      <c r="AR7" s="76"/>
    </row>
    <row r="8" spans="1:44" s="31" customFormat="1" ht="24" x14ac:dyDescent="0.25">
      <c r="A8" s="39" t="s">
        <v>92</v>
      </c>
      <c r="B8" s="39" t="s">
        <v>93</v>
      </c>
      <c r="C8" s="39" t="s">
        <v>741</v>
      </c>
      <c r="D8" s="32">
        <v>2026</v>
      </c>
      <c r="E8" s="49" t="s">
        <v>125</v>
      </c>
      <c r="F8" s="32">
        <v>1</v>
      </c>
      <c r="G8" s="39" t="s">
        <v>804</v>
      </c>
      <c r="H8" s="73" t="s">
        <v>742</v>
      </c>
      <c r="I8" s="32">
        <v>100</v>
      </c>
      <c r="J8" s="32">
        <v>10</v>
      </c>
      <c r="K8" s="32">
        <v>110</v>
      </c>
      <c r="L8" s="32">
        <v>40</v>
      </c>
      <c r="M8" s="39" t="s">
        <v>6</v>
      </c>
      <c r="N8" s="40">
        <v>19800</v>
      </c>
      <c r="O8" s="91" t="s">
        <v>813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4" s="31" customFormat="1" ht="25.5" customHeight="1" x14ac:dyDescent="0.25">
      <c r="A9" s="45" t="s">
        <v>122</v>
      </c>
      <c r="B9" s="45" t="s">
        <v>123</v>
      </c>
      <c r="C9" s="45" t="s">
        <v>124</v>
      </c>
      <c r="D9" s="29">
        <v>2026</v>
      </c>
      <c r="E9" s="48" t="s">
        <v>125</v>
      </c>
      <c r="F9" s="29">
        <v>1</v>
      </c>
      <c r="G9" s="45" t="s">
        <v>127</v>
      </c>
      <c r="H9" s="46" t="s">
        <v>126</v>
      </c>
      <c r="I9" s="29">
        <v>90</v>
      </c>
      <c r="J9" s="29">
        <v>10</v>
      </c>
      <c r="K9" s="29">
        <v>100</v>
      </c>
      <c r="L9" s="29">
        <v>40</v>
      </c>
      <c r="M9" s="45" t="s">
        <v>128</v>
      </c>
      <c r="N9" s="47">
        <v>18000</v>
      </c>
      <c r="O9" s="92" t="s">
        <v>815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90"/>
      <c r="AP9" s="90"/>
      <c r="AQ9" s="90"/>
      <c r="AR9" s="90"/>
    </row>
    <row r="10" spans="1:44" s="31" customFormat="1" ht="25.5" customHeight="1" x14ac:dyDescent="0.25">
      <c r="A10" s="45" t="s">
        <v>0</v>
      </c>
      <c r="B10" s="45" t="s">
        <v>1</v>
      </c>
      <c r="C10" s="45" t="s">
        <v>385</v>
      </c>
      <c r="D10" s="29">
        <v>2027</v>
      </c>
      <c r="E10" s="48" t="s">
        <v>3</v>
      </c>
      <c r="F10" s="29">
        <v>1</v>
      </c>
      <c r="G10" s="45" t="s">
        <v>387</v>
      </c>
      <c r="H10" s="46" t="s">
        <v>386</v>
      </c>
      <c r="I10" s="29">
        <v>350</v>
      </c>
      <c r="J10" s="29">
        <v>10</v>
      </c>
      <c r="K10" s="29">
        <v>360</v>
      </c>
      <c r="L10" s="29">
        <v>15</v>
      </c>
      <c r="M10" s="45" t="s">
        <v>6</v>
      </c>
      <c r="N10" s="47">
        <v>35532</v>
      </c>
      <c r="O10" s="93" t="s">
        <v>829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s="76"/>
      <c r="AP10" s="76"/>
      <c r="AQ10" s="76"/>
      <c r="AR10" s="76"/>
    </row>
    <row r="11" spans="1:44" s="31" customFormat="1" ht="25.5" customHeight="1" x14ac:dyDescent="0.25">
      <c r="A11" s="45" t="s">
        <v>0</v>
      </c>
      <c r="B11" s="45" t="s">
        <v>1</v>
      </c>
      <c r="C11" s="45" t="s">
        <v>439</v>
      </c>
      <c r="D11" s="29">
        <v>2027</v>
      </c>
      <c r="E11" s="48" t="s">
        <v>3</v>
      </c>
      <c r="F11" s="29">
        <v>1</v>
      </c>
      <c r="G11" s="45" t="s">
        <v>80</v>
      </c>
      <c r="H11" s="46" t="s">
        <v>79</v>
      </c>
      <c r="I11" s="29">
        <v>200</v>
      </c>
      <c r="J11" s="29">
        <v>10</v>
      </c>
      <c r="K11" s="29">
        <v>210</v>
      </c>
      <c r="L11" s="29">
        <v>15</v>
      </c>
      <c r="M11" s="45" t="s">
        <v>6</v>
      </c>
      <c r="N11" s="47">
        <v>25947</v>
      </c>
      <c r="O11" s="93" t="s">
        <v>829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s="76"/>
      <c r="AP11" s="76"/>
      <c r="AQ11" s="76"/>
      <c r="AR11" s="76"/>
    </row>
    <row r="12" spans="1:44" s="43" customFormat="1" ht="27" x14ac:dyDescent="0.25">
      <c r="A12" s="45" t="s">
        <v>0</v>
      </c>
      <c r="B12" s="45" t="s">
        <v>1</v>
      </c>
      <c r="C12" s="45" t="s">
        <v>415</v>
      </c>
      <c r="D12" s="29">
        <v>2027</v>
      </c>
      <c r="E12" s="48" t="s">
        <v>3</v>
      </c>
      <c r="F12" s="29">
        <v>1</v>
      </c>
      <c r="G12" s="45" t="s">
        <v>417</v>
      </c>
      <c r="H12" s="46" t="s">
        <v>416</v>
      </c>
      <c r="I12" s="29">
        <v>175</v>
      </c>
      <c r="J12" s="29">
        <v>10</v>
      </c>
      <c r="K12" s="29">
        <v>185</v>
      </c>
      <c r="L12" s="29">
        <v>15</v>
      </c>
      <c r="M12" s="45" t="s">
        <v>6</v>
      </c>
      <c r="N12" s="47">
        <v>20385.75</v>
      </c>
      <c r="O12" s="93" t="s">
        <v>829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 s="76"/>
      <c r="AP12" s="76"/>
      <c r="AQ12" s="76"/>
      <c r="AR12" s="76"/>
    </row>
    <row r="13" spans="1:44" s="8" customFormat="1" ht="36.75" customHeight="1" x14ac:dyDescent="0.25">
      <c r="A13" s="7" t="s">
        <v>0</v>
      </c>
      <c r="B13" s="7" t="s">
        <v>1</v>
      </c>
      <c r="C13" s="7" t="s">
        <v>435</v>
      </c>
      <c r="D13" s="9">
        <v>2027</v>
      </c>
      <c r="E13" s="50" t="s">
        <v>3</v>
      </c>
      <c r="F13" s="9">
        <v>1</v>
      </c>
      <c r="G13" s="7" t="s">
        <v>121</v>
      </c>
      <c r="H13" s="19" t="s">
        <v>120</v>
      </c>
      <c r="I13" s="9">
        <v>60</v>
      </c>
      <c r="J13" s="9">
        <v>10</v>
      </c>
      <c r="K13" s="9">
        <v>70</v>
      </c>
      <c r="L13" s="9">
        <v>15</v>
      </c>
      <c r="M13" s="7" t="s">
        <v>6</v>
      </c>
      <c r="N13" s="11">
        <v>7638</v>
      </c>
      <c r="O13" s="94" t="s">
        <v>829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 s="8" customFormat="1" ht="27" customHeight="1" x14ac:dyDescent="0.25">
      <c r="A14" s="7" t="s">
        <v>0</v>
      </c>
      <c r="B14" s="7" t="s">
        <v>1</v>
      </c>
      <c r="C14" s="7" t="s">
        <v>423</v>
      </c>
      <c r="D14" s="9">
        <v>2027</v>
      </c>
      <c r="E14" s="50" t="s">
        <v>3</v>
      </c>
      <c r="F14" s="9">
        <v>1</v>
      </c>
      <c r="G14" s="7" t="s">
        <v>425</v>
      </c>
      <c r="H14" s="19" t="s">
        <v>424</v>
      </c>
      <c r="I14" s="9">
        <v>60</v>
      </c>
      <c r="J14" s="9">
        <v>10</v>
      </c>
      <c r="K14" s="9">
        <v>70</v>
      </c>
      <c r="L14" s="9">
        <v>15</v>
      </c>
      <c r="M14" s="7" t="s">
        <v>6</v>
      </c>
      <c r="N14" s="11">
        <v>7638</v>
      </c>
      <c r="O14" s="94" t="s">
        <v>829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 spans="1:44" s="44" customFormat="1" ht="27" customHeight="1" x14ac:dyDescent="0.25">
      <c r="A15" s="7" t="s">
        <v>0</v>
      </c>
      <c r="B15" s="7" t="s">
        <v>1</v>
      </c>
      <c r="C15" s="7" t="s">
        <v>408</v>
      </c>
      <c r="D15" s="9">
        <v>2027</v>
      </c>
      <c r="E15" s="50" t="s">
        <v>3</v>
      </c>
      <c r="F15" s="9">
        <v>2</v>
      </c>
      <c r="G15" s="7" t="s">
        <v>410</v>
      </c>
      <c r="H15" s="19" t="s">
        <v>409</v>
      </c>
      <c r="I15" s="9">
        <v>120</v>
      </c>
      <c r="J15" s="9">
        <v>10</v>
      </c>
      <c r="K15" s="9">
        <v>130</v>
      </c>
      <c r="L15" s="9">
        <v>15</v>
      </c>
      <c r="M15" s="7" t="s">
        <v>6</v>
      </c>
      <c r="N15" s="11">
        <v>14289</v>
      </c>
      <c r="O15" s="94" t="s">
        <v>829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 ht="41.25" customHeight="1" x14ac:dyDescent="0.25">
      <c r="A16" s="45" t="s">
        <v>0</v>
      </c>
      <c r="B16" s="45" t="s">
        <v>1</v>
      </c>
      <c r="C16" s="45" t="s">
        <v>407</v>
      </c>
      <c r="D16" s="29">
        <v>2027</v>
      </c>
      <c r="E16" s="48" t="s">
        <v>3</v>
      </c>
      <c r="F16" s="29">
        <v>2</v>
      </c>
      <c r="G16" s="45" t="s">
        <v>44</v>
      </c>
      <c r="H16" s="46" t="s">
        <v>43</v>
      </c>
      <c r="I16" s="29">
        <v>120</v>
      </c>
      <c r="J16" s="29">
        <v>10</v>
      </c>
      <c r="K16" s="29">
        <v>130</v>
      </c>
      <c r="L16" s="29">
        <v>15</v>
      </c>
      <c r="M16" s="45" t="s">
        <v>6</v>
      </c>
      <c r="N16" s="47">
        <v>14289</v>
      </c>
      <c r="O16" s="94" t="s">
        <v>815</v>
      </c>
    </row>
    <row r="17" spans="1:44" ht="41.25" customHeight="1" x14ac:dyDescent="0.25">
      <c r="A17" s="7" t="s">
        <v>0</v>
      </c>
      <c r="B17" s="7" t="s">
        <v>1</v>
      </c>
      <c r="C17" s="7" t="s">
        <v>393</v>
      </c>
      <c r="D17" s="9">
        <v>2027</v>
      </c>
      <c r="E17" s="50" t="s">
        <v>3</v>
      </c>
      <c r="F17" s="9">
        <v>2</v>
      </c>
      <c r="G17" s="7" t="s">
        <v>29</v>
      </c>
      <c r="H17" s="19" t="s">
        <v>28</v>
      </c>
      <c r="I17" s="9">
        <v>120</v>
      </c>
      <c r="J17" s="9">
        <v>10</v>
      </c>
      <c r="K17" s="9">
        <v>130</v>
      </c>
      <c r="L17" s="9">
        <v>15</v>
      </c>
      <c r="M17" s="7" t="s">
        <v>6</v>
      </c>
      <c r="N17" s="11">
        <v>14289</v>
      </c>
      <c r="O17" s="94" t="s">
        <v>815</v>
      </c>
    </row>
    <row r="18" spans="1:44" ht="27" x14ac:dyDescent="0.25">
      <c r="A18" s="78" t="s">
        <v>791</v>
      </c>
      <c r="B18" s="78" t="s">
        <v>792</v>
      </c>
      <c r="C18" s="78" t="s">
        <v>793</v>
      </c>
      <c r="D18" s="81">
        <v>2027</v>
      </c>
      <c r="E18" s="84" t="s">
        <v>3</v>
      </c>
      <c r="F18" s="80">
        <v>3</v>
      </c>
      <c r="G18" s="77" t="s">
        <v>91</v>
      </c>
      <c r="H18" s="86" t="s">
        <v>817</v>
      </c>
      <c r="I18" s="80">
        <v>230</v>
      </c>
      <c r="J18" s="80">
        <v>10</v>
      </c>
      <c r="K18" s="80">
        <v>240</v>
      </c>
      <c r="L18" s="80">
        <v>15</v>
      </c>
      <c r="M18" s="77" t="s">
        <v>6</v>
      </c>
      <c r="N18" s="88">
        <v>29691</v>
      </c>
      <c r="O18" s="95" t="s">
        <v>813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ht="26.25" customHeight="1" x14ac:dyDescent="0.25">
      <c r="A19" s="7" t="s">
        <v>0</v>
      </c>
      <c r="B19" s="7" t="s">
        <v>1</v>
      </c>
      <c r="C19" s="7" t="s">
        <v>432</v>
      </c>
      <c r="D19" s="9">
        <v>2027</v>
      </c>
      <c r="E19" s="50" t="s">
        <v>3</v>
      </c>
      <c r="F19" s="9">
        <v>1</v>
      </c>
      <c r="G19" s="7" t="s">
        <v>324</v>
      </c>
      <c r="H19" s="19" t="s">
        <v>323</v>
      </c>
      <c r="I19" s="9">
        <v>80</v>
      </c>
      <c r="J19" s="9">
        <v>10</v>
      </c>
      <c r="K19" s="9">
        <v>90</v>
      </c>
      <c r="L19" s="9">
        <v>15</v>
      </c>
      <c r="M19" s="7" t="s">
        <v>6</v>
      </c>
      <c r="N19" s="11">
        <v>8883</v>
      </c>
      <c r="O19" s="96" t="s">
        <v>815</v>
      </c>
    </row>
    <row r="20" spans="1:44" ht="41.25" customHeight="1" x14ac:dyDescent="0.25">
      <c r="A20" s="7" t="s">
        <v>33</v>
      </c>
      <c r="B20" s="7" t="s">
        <v>34</v>
      </c>
      <c r="C20" s="7" t="s">
        <v>163</v>
      </c>
      <c r="D20" s="9">
        <v>2027</v>
      </c>
      <c r="E20" s="50" t="s">
        <v>3</v>
      </c>
      <c r="F20" s="9">
        <v>2</v>
      </c>
      <c r="G20" s="7" t="s">
        <v>37</v>
      </c>
      <c r="H20" s="19" t="s">
        <v>36</v>
      </c>
      <c r="I20" s="9">
        <v>240</v>
      </c>
      <c r="J20" s="9">
        <v>10</v>
      </c>
      <c r="K20" s="9">
        <v>250</v>
      </c>
      <c r="L20" s="9">
        <v>15</v>
      </c>
      <c r="M20" s="7" t="s">
        <v>6</v>
      </c>
      <c r="N20" s="11">
        <v>27591</v>
      </c>
      <c r="O20" s="96" t="s">
        <v>815</v>
      </c>
    </row>
    <row r="21" spans="1:44" ht="41.25" customHeight="1" x14ac:dyDescent="0.25">
      <c r="A21" s="77" t="s">
        <v>285</v>
      </c>
      <c r="B21" s="77" t="s">
        <v>286</v>
      </c>
      <c r="C21" s="77" t="s">
        <v>745</v>
      </c>
      <c r="D21" s="80">
        <v>2027</v>
      </c>
      <c r="E21" s="83" t="s">
        <v>125</v>
      </c>
      <c r="F21" s="80">
        <v>1</v>
      </c>
      <c r="G21" s="77" t="s">
        <v>391</v>
      </c>
      <c r="H21" s="86" t="s">
        <v>390</v>
      </c>
      <c r="I21" s="80">
        <v>60</v>
      </c>
      <c r="J21" s="80">
        <v>10</v>
      </c>
      <c r="K21" s="80">
        <v>70</v>
      </c>
      <c r="L21" s="80">
        <v>40</v>
      </c>
      <c r="M21" s="77" t="s">
        <v>128</v>
      </c>
      <c r="N21" s="88">
        <v>12600</v>
      </c>
      <c r="O21" s="95" t="s">
        <v>813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x14ac:dyDescent="0.25">
      <c r="A22" s="77" t="s">
        <v>285</v>
      </c>
      <c r="B22" s="77" t="s">
        <v>286</v>
      </c>
      <c r="C22" s="77" t="s">
        <v>743</v>
      </c>
      <c r="D22" s="80">
        <v>2027</v>
      </c>
      <c r="E22" s="83" t="s">
        <v>125</v>
      </c>
      <c r="F22" s="80">
        <v>3</v>
      </c>
      <c r="G22" s="77" t="s">
        <v>805</v>
      </c>
      <c r="H22" s="86" t="s">
        <v>744</v>
      </c>
      <c r="I22" s="80">
        <v>110</v>
      </c>
      <c r="J22" s="80">
        <v>10</v>
      </c>
      <c r="K22" s="80">
        <v>120</v>
      </c>
      <c r="L22" s="80">
        <v>40</v>
      </c>
      <c r="M22" s="77" t="s">
        <v>128</v>
      </c>
      <c r="N22" s="88">
        <v>21600</v>
      </c>
      <c r="O22" s="95" t="s">
        <v>813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ht="24" x14ac:dyDescent="0.25">
      <c r="A23" s="79" t="s">
        <v>92</v>
      </c>
      <c r="B23" s="79" t="s">
        <v>93</v>
      </c>
      <c r="C23" s="79" t="s">
        <v>746</v>
      </c>
      <c r="D23" s="82">
        <v>2027</v>
      </c>
      <c r="E23" s="85" t="s">
        <v>125</v>
      </c>
      <c r="F23" s="82">
        <v>1</v>
      </c>
      <c r="G23" s="79" t="s">
        <v>804</v>
      </c>
      <c r="H23" s="87" t="s">
        <v>742</v>
      </c>
      <c r="I23" s="82">
        <v>100</v>
      </c>
      <c r="J23" s="82">
        <v>10</v>
      </c>
      <c r="K23" s="82">
        <v>110</v>
      </c>
      <c r="L23" s="82">
        <v>40</v>
      </c>
      <c r="M23" s="79" t="s">
        <v>6</v>
      </c>
      <c r="N23" s="89">
        <v>19800</v>
      </c>
      <c r="O23" s="97" t="s">
        <v>813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ht="28.5" customHeight="1" x14ac:dyDescent="0.25">
      <c r="A24" s="39" t="s">
        <v>92</v>
      </c>
      <c r="B24" s="39" t="s">
        <v>93</v>
      </c>
      <c r="C24" s="39" t="s">
        <v>747</v>
      </c>
      <c r="D24" s="32">
        <v>2027</v>
      </c>
      <c r="E24" s="49" t="s">
        <v>125</v>
      </c>
      <c r="F24" s="33"/>
      <c r="G24" s="39" t="s">
        <v>806</v>
      </c>
      <c r="H24" s="73" t="s">
        <v>748</v>
      </c>
      <c r="I24" s="32">
        <v>130</v>
      </c>
      <c r="J24" s="32">
        <v>10</v>
      </c>
      <c r="K24" s="32">
        <v>140</v>
      </c>
      <c r="L24" s="32">
        <v>40</v>
      </c>
      <c r="M24" s="39" t="s">
        <v>6</v>
      </c>
      <c r="N24" s="40">
        <v>25200</v>
      </c>
      <c r="O24" s="91" t="s">
        <v>813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s="8" customFormat="1" ht="28.5" customHeight="1" x14ac:dyDescent="0.25">
      <c r="A25" s="7" t="s">
        <v>122</v>
      </c>
      <c r="B25" s="7" t="s">
        <v>123</v>
      </c>
      <c r="C25" s="7" t="s">
        <v>204</v>
      </c>
      <c r="D25" s="9">
        <v>2027</v>
      </c>
      <c r="E25" s="50" t="s">
        <v>125</v>
      </c>
      <c r="F25" s="9">
        <v>1</v>
      </c>
      <c r="G25" s="7" t="s">
        <v>127</v>
      </c>
      <c r="H25" s="19" t="s">
        <v>126</v>
      </c>
      <c r="I25" s="9">
        <v>90</v>
      </c>
      <c r="J25" s="9">
        <v>10</v>
      </c>
      <c r="K25" s="9">
        <v>100</v>
      </c>
      <c r="L25" s="9">
        <v>40</v>
      </c>
      <c r="M25" s="7" t="s">
        <v>128</v>
      </c>
      <c r="N25" s="11">
        <v>18000</v>
      </c>
      <c r="O25" s="92" t="s">
        <v>815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 ht="39" customHeight="1" x14ac:dyDescent="0.25">
      <c r="A26" s="7" t="s">
        <v>122</v>
      </c>
      <c r="B26" s="7" t="s">
        <v>123</v>
      </c>
      <c r="C26" s="7" t="s">
        <v>205</v>
      </c>
      <c r="D26" s="9">
        <v>2027</v>
      </c>
      <c r="E26" s="50" t="s">
        <v>125</v>
      </c>
      <c r="F26" s="9">
        <v>2</v>
      </c>
      <c r="G26" s="7" t="s">
        <v>37</v>
      </c>
      <c r="H26" s="19" t="s">
        <v>36</v>
      </c>
      <c r="I26" s="9">
        <v>240</v>
      </c>
      <c r="J26" s="9">
        <v>10</v>
      </c>
      <c r="K26" s="9">
        <v>250</v>
      </c>
      <c r="L26" s="9">
        <v>40</v>
      </c>
      <c r="M26" s="7" t="s">
        <v>128</v>
      </c>
      <c r="N26" s="11">
        <v>45000</v>
      </c>
      <c r="O26" s="92" t="s">
        <v>815</v>
      </c>
    </row>
    <row r="27" spans="1:44" ht="39" customHeight="1" x14ac:dyDescent="0.25">
      <c r="A27" s="78" t="s">
        <v>791</v>
      </c>
      <c r="B27" s="78" t="s">
        <v>792</v>
      </c>
      <c r="C27" s="78" t="s">
        <v>793</v>
      </c>
      <c r="D27" s="81">
        <v>2028</v>
      </c>
      <c r="E27" s="84" t="s">
        <v>3</v>
      </c>
      <c r="F27" s="80">
        <v>3</v>
      </c>
      <c r="G27" s="77" t="s">
        <v>820</v>
      </c>
      <c r="H27" s="86" t="s">
        <v>818</v>
      </c>
      <c r="I27" s="80">
        <v>120</v>
      </c>
      <c r="J27" s="80">
        <v>10</v>
      </c>
      <c r="K27" s="80">
        <v>130</v>
      </c>
      <c r="L27" s="80">
        <v>15</v>
      </c>
      <c r="M27" s="77" t="s">
        <v>6</v>
      </c>
      <c r="N27" s="88">
        <v>14289</v>
      </c>
      <c r="O27" s="91" t="s">
        <v>813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ht="39" customHeight="1" x14ac:dyDescent="0.25">
      <c r="A28" s="7" t="s">
        <v>0</v>
      </c>
      <c r="B28" s="7" t="s">
        <v>1</v>
      </c>
      <c r="C28" s="7" t="s">
        <v>617</v>
      </c>
      <c r="D28" s="9">
        <v>2028</v>
      </c>
      <c r="E28" s="50" t="s">
        <v>3</v>
      </c>
      <c r="F28" s="9">
        <v>1</v>
      </c>
      <c r="G28" s="7" t="s">
        <v>619</v>
      </c>
      <c r="H28" s="19" t="s">
        <v>618</v>
      </c>
      <c r="I28" s="9">
        <v>150</v>
      </c>
      <c r="J28" s="9">
        <v>10</v>
      </c>
      <c r="K28" s="9">
        <v>160</v>
      </c>
      <c r="L28" s="9">
        <v>15</v>
      </c>
      <c r="M28" s="7" t="s">
        <v>6</v>
      </c>
      <c r="N28" s="11">
        <v>17614.5</v>
      </c>
      <c r="O28" s="92" t="s">
        <v>815</v>
      </c>
    </row>
    <row r="29" spans="1:44" ht="25.5" customHeight="1" x14ac:dyDescent="0.25">
      <c r="A29" s="7" t="s">
        <v>0</v>
      </c>
      <c r="B29" s="7" t="s">
        <v>1</v>
      </c>
      <c r="C29" s="7" t="s">
        <v>620</v>
      </c>
      <c r="D29" s="9">
        <v>2028</v>
      </c>
      <c r="E29" s="50" t="s">
        <v>3</v>
      </c>
      <c r="F29" s="9">
        <v>1</v>
      </c>
      <c r="G29" s="7" t="s">
        <v>417</v>
      </c>
      <c r="H29" s="19" t="s">
        <v>416</v>
      </c>
      <c r="I29" s="9">
        <v>175</v>
      </c>
      <c r="J29" s="9">
        <v>10</v>
      </c>
      <c r="K29" s="9">
        <v>185</v>
      </c>
      <c r="L29" s="9">
        <v>15</v>
      </c>
      <c r="M29" s="7" t="s">
        <v>6</v>
      </c>
      <c r="N29" s="11">
        <v>20385.75</v>
      </c>
      <c r="O29" s="96" t="s">
        <v>815</v>
      </c>
    </row>
    <row r="30" spans="1:44" ht="39.75" customHeight="1" x14ac:dyDescent="0.25">
      <c r="A30" s="7" t="s">
        <v>33</v>
      </c>
      <c r="B30" s="7" t="s">
        <v>34</v>
      </c>
      <c r="C30" s="7" t="s">
        <v>212</v>
      </c>
      <c r="D30" s="9">
        <v>2028</v>
      </c>
      <c r="E30" s="50" t="s">
        <v>3</v>
      </c>
      <c r="F30" s="9">
        <v>2</v>
      </c>
      <c r="G30" s="7" t="s">
        <v>37</v>
      </c>
      <c r="H30" s="19" t="s">
        <v>36</v>
      </c>
      <c r="I30" s="9">
        <v>240</v>
      </c>
      <c r="J30" s="9">
        <v>10</v>
      </c>
      <c r="K30" s="9">
        <v>250</v>
      </c>
      <c r="L30" s="9">
        <v>15</v>
      </c>
      <c r="M30" s="7" t="s">
        <v>6</v>
      </c>
      <c r="N30" s="11">
        <v>27591</v>
      </c>
      <c r="O30" s="96" t="s">
        <v>815</v>
      </c>
    </row>
    <row r="31" spans="1:44" ht="39.75" customHeight="1" x14ac:dyDescent="0.25">
      <c r="A31" s="7" t="s">
        <v>33</v>
      </c>
      <c r="B31" s="7" t="s">
        <v>34</v>
      </c>
      <c r="C31" s="7" t="s">
        <v>213</v>
      </c>
      <c r="D31" s="9">
        <v>2028</v>
      </c>
      <c r="E31" s="50" t="s">
        <v>3</v>
      </c>
      <c r="F31" s="9">
        <v>3</v>
      </c>
      <c r="G31" s="7" t="s">
        <v>41</v>
      </c>
      <c r="H31" s="19" t="s">
        <v>40</v>
      </c>
      <c r="I31" s="9">
        <v>400</v>
      </c>
      <c r="J31" s="9">
        <v>10</v>
      </c>
      <c r="K31" s="9">
        <v>410</v>
      </c>
      <c r="L31" s="9">
        <v>15</v>
      </c>
      <c r="M31" s="7" t="s">
        <v>6</v>
      </c>
      <c r="N31" s="11">
        <v>45327</v>
      </c>
      <c r="O31" s="96" t="s">
        <v>815</v>
      </c>
    </row>
    <row r="32" spans="1:44" s="75" customFormat="1" ht="25.5" customHeight="1" x14ac:dyDescent="0.25">
      <c r="A32" s="77" t="s">
        <v>285</v>
      </c>
      <c r="B32" s="77" t="s">
        <v>286</v>
      </c>
      <c r="C32" s="77" t="s">
        <v>749</v>
      </c>
      <c r="D32" s="80">
        <v>2028</v>
      </c>
      <c r="E32" s="83" t="s">
        <v>125</v>
      </c>
      <c r="F32" s="80">
        <v>3</v>
      </c>
      <c r="G32" s="77" t="s">
        <v>807</v>
      </c>
      <c r="H32" s="86" t="s">
        <v>750</v>
      </c>
      <c r="I32" s="80">
        <v>60</v>
      </c>
      <c r="J32" s="80">
        <v>10</v>
      </c>
      <c r="K32" s="80">
        <v>70</v>
      </c>
      <c r="L32" s="80">
        <v>40</v>
      </c>
      <c r="M32" s="77" t="s">
        <v>128</v>
      </c>
      <c r="N32" s="88">
        <v>12600</v>
      </c>
      <c r="O32" s="95" t="s">
        <v>813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ht="25.5" customHeight="1" x14ac:dyDescent="0.25">
      <c r="A33" s="77" t="s">
        <v>92</v>
      </c>
      <c r="B33" s="77" t="s">
        <v>93</v>
      </c>
      <c r="C33" s="77" t="s">
        <v>751</v>
      </c>
      <c r="D33" s="80">
        <v>2028</v>
      </c>
      <c r="E33" s="83" t="s">
        <v>125</v>
      </c>
      <c r="F33" s="80">
        <v>1</v>
      </c>
      <c r="G33" s="77" t="s">
        <v>804</v>
      </c>
      <c r="H33" s="86" t="s">
        <v>742</v>
      </c>
      <c r="I33" s="80">
        <v>100</v>
      </c>
      <c r="J33" s="80">
        <v>10</v>
      </c>
      <c r="K33" s="80">
        <v>110</v>
      </c>
      <c r="L33" s="80">
        <v>40</v>
      </c>
      <c r="M33" s="77" t="s">
        <v>6</v>
      </c>
      <c r="N33" s="88">
        <v>19800</v>
      </c>
      <c r="O33" s="95" t="s">
        <v>813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ht="25.5" customHeight="1" x14ac:dyDescent="0.25">
      <c r="A34" s="7" t="s">
        <v>122</v>
      </c>
      <c r="B34" s="7" t="s">
        <v>123</v>
      </c>
      <c r="C34" s="7" t="s">
        <v>266</v>
      </c>
      <c r="D34" s="9">
        <v>2028</v>
      </c>
      <c r="E34" s="50" t="s">
        <v>125</v>
      </c>
      <c r="F34" s="9">
        <v>1</v>
      </c>
      <c r="G34" s="7" t="s">
        <v>138</v>
      </c>
      <c r="H34" s="19" t="s">
        <v>137</v>
      </c>
      <c r="I34" s="9">
        <v>125</v>
      </c>
      <c r="J34" s="9">
        <v>10</v>
      </c>
      <c r="K34" s="9">
        <v>135</v>
      </c>
      <c r="L34" s="9">
        <v>40</v>
      </c>
      <c r="M34" s="7" t="s">
        <v>128</v>
      </c>
      <c r="N34" s="11">
        <v>24300</v>
      </c>
      <c r="O34" s="96" t="s">
        <v>815</v>
      </c>
    </row>
    <row r="35" spans="1:44" s="55" customFormat="1" ht="25.5" customHeight="1" x14ac:dyDescent="0.25">
      <c r="A35" s="7" t="s">
        <v>122</v>
      </c>
      <c r="B35" s="7" t="s">
        <v>123</v>
      </c>
      <c r="C35" s="7" t="s">
        <v>264</v>
      </c>
      <c r="D35" s="9">
        <v>2028</v>
      </c>
      <c r="E35" s="50" t="s">
        <v>125</v>
      </c>
      <c r="F35" s="9">
        <v>1</v>
      </c>
      <c r="G35" s="7" t="s">
        <v>127</v>
      </c>
      <c r="H35" s="19" t="s">
        <v>126</v>
      </c>
      <c r="I35" s="9">
        <v>90</v>
      </c>
      <c r="J35" s="9">
        <v>10</v>
      </c>
      <c r="K35" s="9">
        <v>100</v>
      </c>
      <c r="L35" s="9">
        <v>40</v>
      </c>
      <c r="M35" s="7" t="s">
        <v>128</v>
      </c>
      <c r="N35" s="11">
        <v>18000</v>
      </c>
      <c r="O35" s="96" t="s">
        <v>815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 s="8"/>
      <c r="AP35" s="8"/>
      <c r="AQ35" s="8"/>
      <c r="AR35" s="8"/>
    </row>
    <row r="36" spans="1:44" ht="39.75" customHeight="1" x14ac:dyDescent="0.25">
      <c r="A36" s="7" t="s">
        <v>122</v>
      </c>
      <c r="B36" s="7" t="s">
        <v>123</v>
      </c>
      <c r="C36" s="7" t="s">
        <v>265</v>
      </c>
      <c r="D36" s="9">
        <v>2028</v>
      </c>
      <c r="E36" s="50" t="s">
        <v>125</v>
      </c>
      <c r="F36" s="9">
        <v>2</v>
      </c>
      <c r="G36" s="7" t="s">
        <v>37</v>
      </c>
      <c r="H36" s="19" t="s">
        <v>36</v>
      </c>
      <c r="I36" s="9">
        <v>240</v>
      </c>
      <c r="J36" s="9">
        <v>10</v>
      </c>
      <c r="K36" s="9">
        <v>250</v>
      </c>
      <c r="L36" s="9">
        <v>40</v>
      </c>
      <c r="M36" s="7" t="s">
        <v>128</v>
      </c>
      <c r="N36" s="11">
        <v>45000</v>
      </c>
      <c r="O36" s="96" t="s">
        <v>815</v>
      </c>
    </row>
  </sheetData>
  <autoFilter ref="A2:AR2" xr:uid="{00000000-0001-0000-0700-000000000000}"/>
  <sortState xmlns:xlrd2="http://schemas.microsoft.com/office/spreadsheetml/2017/richdata2" ref="A3:AR36">
    <sortCondition ref="D3:D36"/>
    <sortCondition ref="E3:E36"/>
    <sortCondition ref="O3:O36"/>
    <sortCondition ref="B3:B36"/>
    <sortCondition ref="C3:C36"/>
  </sortState>
  <mergeCells count="1">
    <mergeCell ref="A1:O1"/>
  </mergeCells>
  <pageMargins left="0.74803149606299213" right="0.74803149606299213" top="0.67291666666666672" bottom="0.98425196850393704" header="0.51181102362204722" footer="0.51181102362204722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12</vt:i4>
      </vt:variant>
    </vt:vector>
  </HeadingPairs>
  <TitlesOfParts>
    <vt:vector size="20" baseType="lpstr">
      <vt:lpstr>SOLICITUDES</vt:lpstr>
      <vt:lpstr>Subvención 2026</vt:lpstr>
      <vt:lpstr>Subvención 2027</vt:lpstr>
      <vt:lpstr>Subvención 2028</vt:lpstr>
      <vt:lpstr>Denegada_reserva 2026</vt:lpstr>
      <vt:lpstr>Denegada_reserva 2027</vt:lpstr>
      <vt:lpstr>Denegada_reserva 2028</vt:lpstr>
      <vt:lpstr>Denegadas</vt:lpstr>
      <vt:lpstr>'Denegada_reserva 2026'!Área_de_impresión</vt:lpstr>
      <vt:lpstr>'Denegada_reserva 2027'!Área_de_impresión</vt:lpstr>
      <vt:lpstr>'Denegada_reserva 2028'!Área_de_impresión</vt:lpstr>
      <vt:lpstr>Denegadas!Área_de_impresión</vt:lpstr>
      <vt:lpstr>SOLICITUDES!Área_de_impresión</vt:lpstr>
      <vt:lpstr>'Subvención 2026'!Área_de_impresión</vt:lpstr>
      <vt:lpstr>'Subvención 2027'!Área_de_impresión</vt:lpstr>
      <vt:lpstr>'Subvención 2028'!Área_de_impresión</vt:lpstr>
      <vt:lpstr>'Denegada_reserva 2026'!Títulos_a_imprimir</vt:lpstr>
      <vt:lpstr>'Denegada_reserva 2027'!Títulos_a_imprimir</vt:lpstr>
      <vt:lpstr>'Denegada_reserva 2028'!Títulos_a_imprimir</vt:lpstr>
      <vt:lpstr>'Subvención 2028'!Títulos_a_imprimir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Celia Ruperez</cp:lastModifiedBy>
  <cp:lastPrinted>2026-07-30T08:06:04Z</cp:lastPrinted>
  <dcterms:created xsi:type="dcterms:W3CDTF">2026-06-18T14:54:56Z</dcterms:created>
  <dcterms:modified xsi:type="dcterms:W3CDTF">2026-07-30T08:06:11Z</dcterms:modified>
</cp:coreProperties>
</file>