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drano\Downloads\ODS 9\"/>
    </mc:Choice>
  </mc:AlternateContent>
  <bookViews>
    <workbookView xWindow="5955" yWindow="-165" windowWidth="5895" windowHeight="5730" tabRatio="932"/>
  </bookViews>
  <sheets>
    <sheet name="Objetivo 9" sheetId="18" r:id="rId1"/>
  </sheets>
  <definedNames>
    <definedName name="_xlnm.Print_Area" localSheetId="0">'Objetivo 9'!$A$1:$S$63</definedName>
  </definedNames>
  <calcPr calcId="162913"/>
</workbook>
</file>

<file path=xl/calcChain.xml><?xml version="1.0" encoding="utf-8"?>
<calcChain xmlns="http://schemas.openxmlformats.org/spreadsheetml/2006/main">
  <c r="U14" i="18" l="1"/>
  <c r="T45" i="18" l="1"/>
  <c r="T44" i="18"/>
</calcChain>
</file>

<file path=xl/sharedStrings.xml><?xml version="1.0" encoding="utf-8"?>
<sst xmlns="http://schemas.openxmlformats.org/spreadsheetml/2006/main" count="187" uniqueCount="61">
  <si>
    <t>Unidad</t>
  </si>
  <si>
    <t>Porcentaje</t>
  </si>
  <si>
    <t>Espacio</t>
  </si>
  <si>
    <t>Fuente</t>
  </si>
  <si>
    <t>España</t>
  </si>
  <si>
    <t>INE</t>
  </si>
  <si>
    <t>Euros</t>
  </si>
  <si>
    <t>Valor añadido del sector manufacturero per cápita</t>
  </si>
  <si>
    <t>Valor añadido del sector manufacturero en proporción al PIB</t>
  </si>
  <si>
    <t>Gastos en investigación y desarrollo en proporción al PIB</t>
  </si>
  <si>
    <t>Empleo del sector manufacturero en proporción al empleo total (personas empleadas)</t>
  </si>
  <si>
    <t>Empleo del sector manufacturero en proporción al empleo total (horas trabajadas)</t>
  </si>
  <si>
    <t>Tanto por 1.000.000</t>
  </si>
  <si>
    <t>..</t>
  </si>
  <si>
    <t>(..) Dato no disponible</t>
  </si>
  <si>
    <t>INE: Instituto Nacional de Estadística</t>
  </si>
  <si>
    <t>MTED: Ministerio para la Transición Ecológica y el Reto Demográfico</t>
  </si>
  <si>
    <t>Kilogramos</t>
  </si>
  <si>
    <t>Emisiones de CO2 de las unidades residentes por unidad de PIB</t>
  </si>
  <si>
    <t>Emisiones de CO2 de las unidades residentes por unidad de valor añadido del sector manufacturero</t>
  </si>
  <si>
    <t>Proporción de personas ocupadas en el sector manufacturero</t>
  </si>
  <si>
    <t>Número de personas investigadoras (en equivalente a tiempo completo) por cada millón de habitantes</t>
  </si>
  <si>
    <t>Los datos son provisionales o definitivos en la medida en la que lo sean sus fuentes de información</t>
  </si>
  <si>
    <t>Objetivo 9. Construir infraestructuras resilientes, promover la industrialización inclusiva y sostenible y fomentar la innovación</t>
  </si>
  <si>
    <t>Meta 9.2. Promover una industrialización inclusiva y sostenible y, de aquí a 2030, aumentar significativamente la contribución de la industria al empleo y al producto interno bruto, de acuerdo con las circunstancias nacionales, y duplicar esa contribución en los países menos adelantados</t>
  </si>
  <si>
    <t>Indicador 9.2.1. Valor añadido del sector manufacturero en proporción al PIB y per cápita</t>
  </si>
  <si>
    <t>Indicador 9.2.2. Empleo del sector manufacturero en proporción al empleo total</t>
  </si>
  <si>
    <t>Meta 9.4. De aquí a 2030, modernizar la infraestructura y reconvertir las industrias para que sean sostenibles, utilizando los recursos con mayor eficacia y promoviendo la adopción de tecnologías y procesos industriales limpios y ambientalmente racionales, y logrando que todos los países tomen medidas de acuerdo con sus capacidades respectivas</t>
  </si>
  <si>
    <t>Indicador 9.4.1. Emisiones de CO2 por unidad de valor añadido</t>
  </si>
  <si>
    <t>Meta 9.5. Aumentar la investigación científica y mejorar la capacidad tecnológica de los sectores industriales de todos los países, en particular los países en desarrollo, entre otras cosas fomentando la innovación y aumentando considerablemente, de aquí a 2030, el número de personas que trabajan en investigación y desarrollo por millón de habitantes y los gastos de los sectores público y privado en investigación y desarrollo</t>
  </si>
  <si>
    <t>Indicador 9.5.1. Gastos en investigación y desarrollo en proporción al PIB</t>
  </si>
  <si>
    <t>Indicador 9.5.2. Número de investigadores (en equivalente a tiempo completo) por cada millón de habitantes</t>
  </si>
  <si>
    <t>La Rioja</t>
  </si>
  <si>
    <t>Estadística</t>
  </si>
  <si>
    <t>EPA</t>
  </si>
  <si>
    <t>CRE</t>
  </si>
  <si>
    <t>Emisiones</t>
  </si>
  <si>
    <t>INE, MTED</t>
  </si>
  <si>
    <t>I+D</t>
  </si>
  <si>
    <t>Emisiones: Inventario de emisiones contaminantes a la atmósfera</t>
  </si>
  <si>
    <t>Estadística estructural de empresas: sector industrial</t>
  </si>
  <si>
    <t>Meta 9.3. Aumentar el acceso de las pequeñas industrias y otras empresas, particularmente en los países en desarrollo, a los servicios financieros, incluidos créditos asequibles, y su integración en las cadenas de valor y los mercados</t>
  </si>
  <si>
    <t>Proporción del valor añadido bruto correspondiente a las empresas del sector manufacturero que tienen menos de 20 trabajadores respecto al valor añadido bruto total del sector manufacturero</t>
  </si>
  <si>
    <t>Indicador 9.3.1. Proporción del valor añadido (cf) total del sector manufacturero correspondiente a las pequeñas empresas</t>
  </si>
  <si>
    <t>Proporción del valor añadido por la industria de tecnología mediana y alta del valor añadido total</t>
  </si>
  <si>
    <t>Meta 9.b. Apoyar el desarrollo de tecnologías, la investigación y la innovación nacionales en los países en desarrollo, incluso garantizando un entorno normativo propicio a la diversificación industrial y la adición de valor a los productos básicos, entre otras cosas</t>
  </si>
  <si>
    <t>Indicador 9.b.1. Proporción del valor añadido por la industria de tecnología mediana y alta del valor añadido total</t>
  </si>
  <si>
    <t>Emisiones de CO2 respecto de 1990</t>
  </si>
  <si>
    <t>Emisiones de CO2 respecto de 2005</t>
  </si>
  <si>
    <t>Empleo del sector manufacturero en proporción al empleo total (puestos de trabajo equivalentes a tiempo completo)</t>
  </si>
  <si>
    <t>Emisiones de PM10 por unidad de valor añadido del sector manufacturero</t>
  </si>
  <si>
    <t>Emisiones de PM2,5 por unidad de valor añadido del sector manufacturero</t>
  </si>
  <si>
    <t>Gramos por euro</t>
  </si>
  <si>
    <t>Meta 9.c. Aumentar significativamente el acceso a la tecnología de la información y las comunicaciones y esforzarse por proporcionar acceso universal y asequible a Internet en los países menos adelantados de aquí a 2020</t>
  </si>
  <si>
    <t>Indicador 9.c.1. Proporción de la población con cobertura de red móvil, desglosada por tecnología</t>
  </si>
  <si>
    <t>Proporción de hogares cubiertos con redes móviles 3,5G</t>
  </si>
  <si>
    <t>MTDF</t>
  </si>
  <si>
    <t>Proporción de hogares cubiertos con redes móviles 4G</t>
  </si>
  <si>
    <t>MTDF: Ministerio para la Transformación Digital y de la Función Pública</t>
  </si>
  <si>
    <t>Proporción de hogares cubiertos con redes móviles 5G</t>
  </si>
  <si>
    <t>EIE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</si>
</sst>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Riojana"/>
    </font>
    <font>
      <b/>
      <sz val="26"/>
      <color indexed="8"/>
      <name val="Riojana"/>
    </font>
    <font>
      <b/>
      <sz val="26"/>
      <color rgb="FFFF0000"/>
      <name val="Riojana"/>
    </font>
    <font>
      <sz val="10"/>
      <color indexed="8"/>
      <name val="Riojana"/>
    </font>
    <font>
      <b/>
      <sz val="14"/>
      <color indexed="8"/>
      <name val="Riojana"/>
    </font>
    <font>
      <sz val="10"/>
      <color rgb="FFFF0000"/>
      <name val="Riojana"/>
    </font>
    <font>
      <sz val="11"/>
      <color rgb="FFFF0000"/>
      <name val="Riojana"/>
    </font>
    <font>
      <b/>
      <sz val="9"/>
      <name val="Riojana"/>
    </font>
    <font>
      <sz val="9"/>
      <color indexed="8"/>
      <name val="Riojana"/>
    </font>
    <font>
      <b/>
      <sz val="9"/>
      <color theme="0"/>
      <name val="Riojana"/>
    </font>
    <font>
      <b/>
      <sz val="9"/>
      <color rgb="FFFF0000"/>
      <name val="Riojana"/>
    </font>
    <font>
      <b/>
      <sz val="8"/>
      <color indexed="8"/>
      <name val="Riojana"/>
    </font>
    <font>
      <sz val="8"/>
      <color rgb="FFFF0000"/>
      <name val="Riojana"/>
    </font>
    <font>
      <sz val="8"/>
      <color indexed="8"/>
      <name val="Riojana"/>
    </font>
    <font>
      <sz val="8"/>
      <color theme="1"/>
      <name val="Riojana"/>
    </font>
    <font>
      <sz val="8"/>
      <name val="Riojana"/>
    </font>
    <font>
      <sz val="7"/>
      <color indexed="8"/>
      <name val="Riojana"/>
    </font>
    <font>
      <u/>
      <sz val="8"/>
      <color theme="10"/>
      <name val="Riojana"/>
    </font>
    <font>
      <u/>
      <sz val="9"/>
      <color theme="10"/>
      <name val="Riojana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FD692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6136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1">
      <alignment wrapText="1"/>
    </xf>
    <xf numFmtId="0" fontId="3" fillId="2" borderId="1"/>
    <xf numFmtId="0" fontId="1" fillId="2" borderId="1"/>
  </cellStyleXfs>
  <cellXfs count="52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4" fillId="5" borderId="0" xfId="0" applyFont="1" applyFill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right" vertical="center" wrapText="1"/>
    </xf>
    <xf numFmtId="0" fontId="4" fillId="4" borderId="0" xfId="0" applyFont="1" applyFill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3" fillId="3" borderId="3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right" vertical="center"/>
    </xf>
    <xf numFmtId="4" fontId="18" fillId="0" borderId="5" xfId="0" applyNumberFormat="1" applyFont="1" applyFill="1" applyBorder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right" vertical="center"/>
    </xf>
    <xf numFmtId="4" fontId="18" fillId="0" borderId="4" xfId="0" applyNumberFormat="1" applyFont="1" applyFill="1" applyBorder="1" applyAlignment="1">
      <alignment horizontal="right" vertical="center"/>
    </xf>
    <xf numFmtId="4" fontId="19" fillId="0" borderId="5" xfId="0" applyNumberFormat="1" applyFont="1" applyFill="1" applyBorder="1" applyAlignment="1">
      <alignment horizontal="right" vertical="center"/>
    </xf>
    <xf numFmtId="4" fontId="19" fillId="0" borderId="4" xfId="0" applyNumberFormat="1" applyFont="1" applyFill="1" applyBorder="1" applyAlignment="1">
      <alignment horizontal="right" vertical="center"/>
    </xf>
    <xf numFmtId="0" fontId="17" fillId="0" borderId="2" xfId="0" applyFont="1" applyBorder="1" applyAlignment="1">
      <alignment horizontal="center" vertical="center" wrapText="1"/>
    </xf>
    <xf numFmtId="4" fontId="17" fillId="0" borderId="2" xfId="0" applyNumberFormat="1" applyFont="1" applyFill="1" applyBorder="1" applyAlignment="1">
      <alignment horizontal="right" vertical="center"/>
    </xf>
    <xf numFmtId="4" fontId="19" fillId="0" borderId="2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/>
    </xf>
    <xf numFmtId="0" fontId="7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17" fillId="0" borderId="5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1" fillId="0" borderId="0" xfId="1" applyFont="1" applyFill="1" applyAlignment="1">
      <alignment horizontal="right" vertical="center"/>
    </xf>
    <xf numFmtId="0" fontId="17" fillId="0" borderId="2" xfId="0" applyFont="1" applyBorder="1" applyAlignment="1">
      <alignment horizontal="left" vertical="center" wrapText="1" indent="1"/>
    </xf>
  </cellXfs>
  <cellStyles count="5">
    <cellStyle name="Hipervínculo" xfId="1" builtinId="8"/>
    <cellStyle name="Normal" xfId="0" builtinId="0"/>
    <cellStyle name="Normal 2" xfId="3"/>
    <cellStyle name="Normal 3" xfId="4"/>
    <cellStyle name="XLConnect.Numeric" xfId="2"/>
  </cellStyles>
  <dxfs count="0"/>
  <tableStyles count="0" defaultTableStyle="TableStyleMedium2" defaultPivotStyle="PivotStyleLight16"/>
  <colors>
    <mruColors>
      <color rgb="FFFD6925"/>
      <color rgb="FFFEE3C2"/>
      <color rgb="FFE26B0A"/>
      <color rgb="FFFD9D24"/>
      <color rgb="FFDDF6FF"/>
      <color rgb="FFD9FFD9"/>
      <color rgb="FFDDEEFF"/>
      <color rgb="FFFFDDF4"/>
      <color rgb="FFFFC1E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7619</xdr:rowOff>
    </xdr:from>
    <xdr:to>
      <xdr:col>0</xdr:col>
      <xdr:colOff>1002031</xdr:colOff>
      <xdr:row>3</xdr:row>
      <xdr:rowOff>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60119"/>
          <a:ext cx="1002031" cy="1002031"/>
        </a:xfrm>
        <a:prstGeom prst="rect">
          <a:avLst/>
        </a:prstGeom>
      </xdr:spPr>
    </xdr:pic>
    <xdr:clientData/>
  </xdr:twoCellAnchor>
  <xdr:twoCellAnchor editAs="oneCell">
    <xdr:from>
      <xdr:col>0</xdr:col>
      <xdr:colOff>1424940</xdr:colOff>
      <xdr:row>0</xdr:row>
      <xdr:rowOff>129540</xdr:rowOff>
    </xdr:from>
    <xdr:to>
      <xdr:col>21</xdr:col>
      <xdr:colOff>11430</xdr:colOff>
      <xdr:row>0</xdr:row>
      <xdr:rowOff>898149</xdr:rowOff>
    </xdr:to>
    <xdr:pic>
      <xdr:nvPicPr>
        <xdr:cNvPr id="5" name="4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24"/>
        <a:stretch/>
      </xdr:blipFill>
      <xdr:spPr>
        <a:xfrm>
          <a:off x="1424940" y="129540"/>
          <a:ext cx="12054840" cy="7686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91440</xdr:rowOff>
    </xdr:from>
    <xdr:to>
      <xdr:col>0</xdr:col>
      <xdr:colOff>914400</xdr:colOff>
      <xdr:row>0</xdr:row>
      <xdr:rowOff>723900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334" b="12500"/>
        <a:stretch/>
      </xdr:blipFill>
      <xdr:spPr>
        <a:xfrm>
          <a:off x="0" y="91440"/>
          <a:ext cx="914400" cy="632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X65"/>
  <sheetViews>
    <sheetView showGridLines="0" tabSelected="1" zoomScaleNormal="100" workbookViewId="0">
      <pane xSplit="6" ySplit="5" topLeftCell="G33" activePane="bottomRight" state="frozen"/>
      <selection pane="topRight" activeCell="G1" sqref="G1"/>
      <selection pane="bottomLeft" activeCell="A6" sqref="A6"/>
      <selection pane="bottomRight" activeCell="Z37" sqref="Z37"/>
    </sheetView>
  </sheetViews>
  <sheetFormatPr baseColWidth="10" defaultColWidth="9.140625" defaultRowHeight="14.25" x14ac:dyDescent="0.25"/>
  <cols>
    <col min="1" max="2" width="24.28515625" style="5" customWidth="1"/>
    <col min="3" max="3" width="8.28515625" style="5" customWidth="1"/>
    <col min="4" max="4" width="7.28515625" style="5" customWidth="1"/>
    <col min="5" max="5" width="11.140625" style="5" customWidth="1"/>
    <col min="6" max="6" width="9.7109375" style="5" customWidth="1"/>
    <col min="7" max="20" width="7.42578125" style="39" customWidth="1"/>
    <col min="21" max="22" width="7.42578125" style="40" customWidth="1"/>
    <col min="23" max="16384" width="9.140625" style="5"/>
  </cols>
  <sheetData>
    <row r="1" spans="1:24" ht="75" customHeight="1" x14ac:dyDescent="0.25">
      <c r="A1" s="1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</row>
    <row r="2" spans="1:24" ht="5.0999999999999996" customHeight="1" x14ac:dyDescent="0.25">
      <c r="A2" s="6"/>
      <c r="B2" s="7"/>
      <c r="C2" s="7"/>
      <c r="D2" s="7"/>
      <c r="E2" s="7"/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9"/>
      <c r="V2" s="9"/>
    </row>
    <row r="3" spans="1:24" ht="75" customHeight="1" x14ac:dyDescent="0.25">
      <c r="A3" s="10"/>
      <c r="B3" s="11" t="s">
        <v>23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4"/>
      <c r="V3" s="14"/>
    </row>
    <row r="4" spans="1:24" ht="20.100000000000001" customHeight="1" x14ac:dyDescent="0.25">
      <c r="A4" s="1"/>
      <c r="B4" s="1"/>
      <c r="C4" s="1"/>
      <c r="D4" s="1"/>
      <c r="E4" s="1"/>
      <c r="F4" s="1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6"/>
      <c r="V4" s="16"/>
    </row>
    <row r="5" spans="1:24" s="19" customFormat="1" ht="20.100000000000001" customHeight="1" thickBot="1" x14ac:dyDescent="0.3">
      <c r="A5" s="48"/>
      <c r="B5" s="48"/>
      <c r="C5" s="17" t="s">
        <v>2</v>
      </c>
      <c r="D5" s="17" t="s">
        <v>3</v>
      </c>
      <c r="E5" s="17" t="s">
        <v>33</v>
      </c>
      <c r="F5" s="17" t="s">
        <v>0</v>
      </c>
      <c r="G5" s="18">
        <v>2010</v>
      </c>
      <c r="H5" s="18">
        <v>2011</v>
      </c>
      <c r="I5" s="18">
        <v>2012</v>
      </c>
      <c r="J5" s="18">
        <v>2013</v>
      </c>
      <c r="K5" s="18">
        <v>2014</v>
      </c>
      <c r="L5" s="18">
        <v>2015</v>
      </c>
      <c r="M5" s="18">
        <v>2016</v>
      </c>
      <c r="N5" s="18">
        <v>2017</v>
      </c>
      <c r="O5" s="18">
        <v>2018</v>
      </c>
      <c r="P5" s="18">
        <v>2019</v>
      </c>
      <c r="Q5" s="18">
        <v>2020</v>
      </c>
      <c r="R5" s="18">
        <v>2021</v>
      </c>
      <c r="S5" s="18">
        <v>2022</v>
      </c>
      <c r="T5" s="18">
        <v>2023</v>
      </c>
      <c r="U5" s="18">
        <v>2024</v>
      </c>
      <c r="V5" s="18">
        <v>2025</v>
      </c>
    </row>
    <row r="6" spans="1:24" s="19" customFormat="1" ht="49.9" customHeight="1" thickBot="1" x14ac:dyDescent="0.3">
      <c r="A6" s="20" t="s">
        <v>24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1"/>
      <c r="V6" s="21"/>
    </row>
    <row r="7" spans="1:24" s="25" customFormat="1" ht="20.100000000000001" customHeight="1" x14ac:dyDescent="0.25">
      <c r="A7" s="22" t="s">
        <v>25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4"/>
      <c r="V7" s="24"/>
    </row>
    <row r="8" spans="1:24" s="25" customFormat="1" ht="15" customHeight="1" x14ac:dyDescent="0.25">
      <c r="A8" s="46" t="s">
        <v>8</v>
      </c>
      <c r="B8" s="46"/>
      <c r="C8" s="26" t="s">
        <v>32</v>
      </c>
      <c r="D8" s="43" t="s">
        <v>5</v>
      </c>
      <c r="E8" s="43" t="s">
        <v>35</v>
      </c>
      <c r="F8" s="43" t="s">
        <v>1</v>
      </c>
      <c r="G8" s="27">
        <v>21.748559324275419</v>
      </c>
      <c r="H8" s="27">
        <v>22.935197737826655</v>
      </c>
      <c r="I8" s="27">
        <v>22.662865479079283</v>
      </c>
      <c r="J8" s="27">
        <v>22.637062956077912</v>
      </c>
      <c r="K8" s="27">
        <v>22.286181482126718</v>
      </c>
      <c r="L8" s="28">
        <v>21.87</v>
      </c>
      <c r="M8" s="28">
        <v>21.27</v>
      </c>
      <c r="N8" s="28">
        <v>21.6</v>
      </c>
      <c r="O8" s="28">
        <v>20.05</v>
      </c>
      <c r="P8" s="28">
        <v>19.510000000000002</v>
      </c>
      <c r="Q8" s="28">
        <v>18.489999999999998</v>
      </c>
      <c r="R8" s="28">
        <v>19.48</v>
      </c>
      <c r="S8" s="28">
        <v>19.8</v>
      </c>
      <c r="T8" s="28">
        <v>20.12</v>
      </c>
      <c r="U8" s="28">
        <v>19.649999999999999</v>
      </c>
      <c r="V8" s="28"/>
      <c r="W8" s="29"/>
    </row>
    <row r="9" spans="1:24" s="25" customFormat="1" ht="15" customHeight="1" x14ac:dyDescent="0.25">
      <c r="A9" s="47"/>
      <c r="B9" s="47"/>
      <c r="C9" s="30" t="s">
        <v>4</v>
      </c>
      <c r="D9" s="44"/>
      <c r="E9" s="44"/>
      <c r="F9" s="44"/>
      <c r="G9" s="31">
        <v>11.4</v>
      </c>
      <c r="H9" s="31">
        <v>11.5</v>
      </c>
      <c r="I9" s="31">
        <v>11.12</v>
      </c>
      <c r="J9" s="31">
        <v>11.19</v>
      </c>
      <c r="K9" s="31">
        <v>11.31</v>
      </c>
      <c r="L9" s="32">
        <v>11.01</v>
      </c>
      <c r="M9" s="32">
        <v>10.88</v>
      </c>
      <c r="N9" s="32">
        <v>11.29</v>
      </c>
      <c r="O9" s="32">
        <v>10.9</v>
      </c>
      <c r="P9" s="32">
        <v>10.76</v>
      </c>
      <c r="Q9" s="32">
        <v>10.38</v>
      </c>
      <c r="R9" s="32">
        <v>11.08</v>
      </c>
      <c r="S9" s="32">
        <v>11.09</v>
      </c>
      <c r="T9" s="32">
        <v>10.9</v>
      </c>
      <c r="U9" s="32">
        <v>10.81</v>
      </c>
      <c r="V9" s="32"/>
      <c r="W9" s="29"/>
    </row>
    <row r="10" spans="1:24" s="25" customFormat="1" ht="15" customHeight="1" x14ac:dyDescent="0.25">
      <c r="A10" s="46" t="s">
        <v>7</v>
      </c>
      <c r="B10" s="46"/>
      <c r="C10" s="26" t="s">
        <v>32</v>
      </c>
      <c r="D10" s="43" t="s">
        <v>5</v>
      </c>
      <c r="E10" s="43" t="s">
        <v>35</v>
      </c>
      <c r="F10" s="43" t="s">
        <v>6</v>
      </c>
      <c r="G10" s="27">
        <v>5423.4291966239452</v>
      </c>
      <c r="H10" s="27">
        <v>5649.8037383177571</v>
      </c>
      <c r="I10" s="27">
        <v>5406.3855045298342</v>
      </c>
      <c r="J10" s="27">
        <v>5387.1243686868684</v>
      </c>
      <c r="K10" s="27">
        <v>5453.3874562241317</v>
      </c>
      <c r="L10" s="28">
        <v>6209</v>
      </c>
      <c r="M10" s="28">
        <v>6140</v>
      </c>
      <c r="N10" s="28">
        <v>6282</v>
      </c>
      <c r="O10" s="28">
        <v>5931</v>
      </c>
      <c r="P10" s="28">
        <v>5811</v>
      </c>
      <c r="Q10" s="28">
        <v>4994</v>
      </c>
      <c r="R10" s="28">
        <v>5525</v>
      </c>
      <c r="S10" s="28">
        <v>5900</v>
      </c>
      <c r="T10" s="28">
        <v>6103</v>
      </c>
      <c r="U10" s="28">
        <v>6102</v>
      </c>
      <c r="V10" s="28"/>
      <c r="W10" s="29"/>
    </row>
    <row r="11" spans="1:24" s="25" customFormat="1" ht="15" customHeight="1" x14ac:dyDescent="0.25">
      <c r="A11" s="47"/>
      <c r="B11" s="47"/>
      <c r="C11" s="30" t="s">
        <v>4</v>
      </c>
      <c r="D11" s="44"/>
      <c r="E11" s="44"/>
      <c r="F11" s="44"/>
      <c r="G11" s="31">
        <v>2625.78</v>
      </c>
      <c r="H11" s="31">
        <v>2617.1999999999998</v>
      </c>
      <c r="I11" s="31">
        <v>2452.81</v>
      </c>
      <c r="J11" s="31">
        <v>2451.09</v>
      </c>
      <c r="K11" s="31">
        <v>2512.98</v>
      </c>
      <c r="L11" s="32">
        <v>2864</v>
      </c>
      <c r="M11" s="32">
        <v>2909</v>
      </c>
      <c r="N11" s="32">
        <v>3101</v>
      </c>
      <c r="O11" s="32">
        <v>3053</v>
      </c>
      <c r="P11" s="32">
        <v>3047</v>
      </c>
      <c r="Q11" s="32">
        <v>2603</v>
      </c>
      <c r="R11" s="32">
        <v>2965</v>
      </c>
      <c r="S11" s="32">
        <v>3128</v>
      </c>
      <c r="T11" s="32">
        <v>3112</v>
      </c>
      <c r="U11" s="32">
        <v>3160</v>
      </c>
      <c r="V11" s="32"/>
      <c r="W11" s="29"/>
    </row>
    <row r="12" spans="1:24" s="25" customFormat="1" ht="20.100000000000001" customHeight="1" x14ac:dyDescent="0.25">
      <c r="A12" s="22" t="s">
        <v>26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4"/>
      <c r="V12" s="24"/>
    </row>
    <row r="13" spans="1:24" s="25" customFormat="1" ht="15" customHeight="1" x14ac:dyDescent="0.25">
      <c r="A13" s="46" t="s">
        <v>20</v>
      </c>
      <c r="B13" s="46"/>
      <c r="C13" s="26" t="s">
        <v>32</v>
      </c>
      <c r="D13" s="43" t="s">
        <v>5</v>
      </c>
      <c r="E13" s="43" t="s">
        <v>34</v>
      </c>
      <c r="F13" s="43" t="s">
        <v>1</v>
      </c>
      <c r="G13" s="27">
        <v>24.548357197165249</v>
      </c>
      <c r="H13" s="27">
        <v>23.149654208243224</v>
      </c>
      <c r="I13" s="27">
        <v>22.390594186623137</v>
      </c>
      <c r="J13" s="27">
        <v>24.672104797482987</v>
      </c>
      <c r="K13" s="27">
        <v>24.343239102289839</v>
      </c>
      <c r="L13" s="27">
        <v>24.744181723316657</v>
      </c>
      <c r="M13" s="27">
        <v>23.906526176727208</v>
      </c>
      <c r="N13" s="27">
        <v>23.324038253030764</v>
      </c>
      <c r="O13" s="27">
        <v>24.392216816791169</v>
      </c>
      <c r="P13" s="27">
        <v>23.845080128334327</v>
      </c>
      <c r="Q13" s="27">
        <v>23.834269261457379</v>
      </c>
      <c r="R13" s="27">
        <v>25.521210326330564</v>
      </c>
      <c r="S13" s="27">
        <v>27.004080455422734</v>
      </c>
      <c r="T13" s="27">
        <v>26.769346572846541</v>
      </c>
      <c r="U13" s="27">
        <v>26.043757131873701</v>
      </c>
      <c r="V13" s="27">
        <v>26.150394200000001</v>
      </c>
    </row>
    <row r="14" spans="1:24" s="25" customFormat="1" ht="15" customHeight="1" x14ac:dyDescent="0.25">
      <c r="A14" s="47"/>
      <c r="B14" s="47"/>
      <c r="C14" s="30" t="s">
        <v>4</v>
      </c>
      <c r="D14" s="44"/>
      <c r="E14" s="44"/>
      <c r="F14" s="44"/>
      <c r="G14" s="31">
        <v>12.85</v>
      </c>
      <c r="H14" s="31">
        <v>12.76</v>
      </c>
      <c r="I14" s="31">
        <v>12.61</v>
      </c>
      <c r="J14" s="31">
        <v>12.36</v>
      </c>
      <c r="K14" s="31">
        <v>12.35</v>
      </c>
      <c r="L14" s="31">
        <v>12.45</v>
      </c>
      <c r="M14" s="31">
        <v>12.45</v>
      </c>
      <c r="N14" s="31">
        <v>12.71</v>
      </c>
      <c r="O14" s="31">
        <v>12.65</v>
      </c>
      <c r="P14" s="31">
        <v>12.61</v>
      </c>
      <c r="Q14" s="31">
        <v>12.661031093729047</v>
      </c>
      <c r="R14" s="31">
        <v>12.253332726463567</v>
      </c>
      <c r="S14" s="31">
        <v>12.285210201281718</v>
      </c>
      <c r="T14" s="31">
        <v>12.06</v>
      </c>
      <c r="U14" s="31">
        <f>(1856.6+734.6)*100/(11601.4+10052.5)</f>
        <v>11.966435607442538</v>
      </c>
      <c r="V14" s="31">
        <v>12.1</v>
      </c>
    </row>
    <row r="15" spans="1:24" s="25" customFormat="1" ht="15" customHeight="1" x14ac:dyDescent="0.25">
      <c r="A15" s="46" t="s">
        <v>10</v>
      </c>
      <c r="B15" s="46"/>
      <c r="C15" s="26" t="s">
        <v>32</v>
      </c>
      <c r="D15" s="43" t="s">
        <v>5</v>
      </c>
      <c r="E15" s="43" t="s">
        <v>35</v>
      </c>
      <c r="F15" s="43" t="s">
        <v>1</v>
      </c>
      <c r="G15" s="27">
        <v>20.043415340086828</v>
      </c>
      <c r="H15" s="27">
        <v>20.073800738007375</v>
      </c>
      <c r="I15" s="27">
        <v>19.233716475095786</v>
      </c>
      <c r="J15" s="27">
        <v>18.58267716535433</v>
      </c>
      <c r="K15" s="27">
        <v>18.006182380216387</v>
      </c>
      <c r="L15" s="28">
        <v>18.989999999999998</v>
      </c>
      <c r="M15" s="28">
        <v>18.98</v>
      </c>
      <c r="N15" s="28">
        <v>19.260000000000002</v>
      </c>
      <c r="O15" s="28">
        <v>19.21</v>
      </c>
      <c r="P15" s="28">
        <v>18.96</v>
      </c>
      <c r="Q15" s="28">
        <v>18.829999999999998</v>
      </c>
      <c r="R15" s="28">
        <v>18.170000000000002</v>
      </c>
      <c r="S15" s="28">
        <v>18.46</v>
      </c>
      <c r="T15" s="28">
        <v>18.11</v>
      </c>
      <c r="U15" s="28">
        <v>17.93</v>
      </c>
      <c r="V15" s="28"/>
      <c r="W15" s="29"/>
      <c r="X15" s="29"/>
    </row>
    <row r="16" spans="1:24" s="25" customFormat="1" ht="15" customHeight="1" x14ac:dyDescent="0.25">
      <c r="A16" s="47"/>
      <c r="B16" s="47"/>
      <c r="C16" s="30" t="s">
        <v>4</v>
      </c>
      <c r="D16" s="44"/>
      <c r="E16" s="44"/>
      <c r="F16" s="44"/>
      <c r="G16" s="31">
        <v>11.16</v>
      </c>
      <c r="H16" s="31">
        <v>10.9</v>
      </c>
      <c r="I16" s="31">
        <v>10.51</v>
      </c>
      <c r="J16" s="31">
        <v>10.18</v>
      </c>
      <c r="K16" s="31">
        <v>9.9700000000000006</v>
      </c>
      <c r="L16" s="32">
        <v>10.35</v>
      </c>
      <c r="M16" s="32">
        <v>10.51</v>
      </c>
      <c r="N16" s="32">
        <v>10.53</v>
      </c>
      <c r="O16" s="32">
        <v>10.52</v>
      </c>
      <c r="P16" s="32">
        <v>10.53</v>
      </c>
      <c r="Q16" s="32">
        <v>10.56</v>
      </c>
      <c r="R16" s="32">
        <v>10.26</v>
      </c>
      <c r="S16" s="32">
        <v>10.14</v>
      </c>
      <c r="T16" s="32">
        <v>9.99</v>
      </c>
      <c r="U16" s="32">
        <v>10.01</v>
      </c>
      <c r="V16" s="32"/>
      <c r="W16" s="29"/>
      <c r="X16" s="29"/>
    </row>
    <row r="17" spans="1:24" s="25" customFormat="1" ht="15" customHeight="1" x14ac:dyDescent="0.25">
      <c r="A17" s="46" t="s">
        <v>11</v>
      </c>
      <c r="B17" s="46"/>
      <c r="C17" s="26" t="s">
        <v>32</v>
      </c>
      <c r="D17" s="43" t="s">
        <v>5</v>
      </c>
      <c r="E17" s="43" t="s">
        <v>35</v>
      </c>
      <c r="F17" s="43" t="s">
        <v>1</v>
      </c>
      <c r="G17" s="27">
        <v>20.034822305995881</v>
      </c>
      <c r="H17" s="27">
        <v>20.257077801125554</v>
      </c>
      <c r="I17" s="27">
        <v>19.295973674612885</v>
      </c>
      <c r="J17" s="27">
        <v>18.772909769131942</v>
      </c>
      <c r="K17" s="27">
        <v>18.041760846672744</v>
      </c>
      <c r="L17" s="27">
        <v>18.143829705132998</v>
      </c>
      <c r="M17" s="27">
        <v>18.406306578216274</v>
      </c>
      <c r="N17" s="27">
        <v>19.706961308536368</v>
      </c>
      <c r="O17" s="27">
        <v>19.442377584546271</v>
      </c>
      <c r="P17" s="27">
        <v>19.408502158475368</v>
      </c>
      <c r="Q17" s="27">
        <v>19.859756960325896</v>
      </c>
      <c r="R17" s="27">
        <v>19.059193230309702</v>
      </c>
      <c r="S17" s="27">
        <v>19.201369582016881</v>
      </c>
      <c r="T17" s="27">
        <v>19.023734523096707</v>
      </c>
      <c r="U17" s="28">
        <v>18.496418290042406</v>
      </c>
      <c r="V17" s="28"/>
      <c r="W17" s="29"/>
      <c r="X17" s="29"/>
    </row>
    <row r="18" spans="1:24" s="25" customFormat="1" ht="15" customHeight="1" x14ac:dyDescent="0.25">
      <c r="A18" s="47"/>
      <c r="B18" s="47"/>
      <c r="C18" s="30" t="s">
        <v>4</v>
      </c>
      <c r="D18" s="44"/>
      <c r="E18" s="44"/>
      <c r="F18" s="44"/>
      <c r="G18" s="31">
        <v>11.48</v>
      </c>
      <c r="H18" s="31">
        <v>11.26</v>
      </c>
      <c r="I18" s="31">
        <v>10.83</v>
      </c>
      <c r="J18" s="31">
        <v>10.55</v>
      </c>
      <c r="K18" s="31">
        <v>10.3</v>
      </c>
      <c r="L18" s="31">
        <v>10.25</v>
      </c>
      <c r="M18" s="31">
        <v>10.36</v>
      </c>
      <c r="N18" s="31">
        <v>10.43</v>
      </c>
      <c r="O18" s="31">
        <v>10.33</v>
      </c>
      <c r="P18" s="31">
        <v>11.101788272630239</v>
      </c>
      <c r="Q18" s="31">
        <v>10.945525684968501</v>
      </c>
      <c r="R18" s="31">
        <v>10.528915687685533</v>
      </c>
      <c r="S18" s="31">
        <v>10.381547968675731</v>
      </c>
      <c r="T18" s="31">
        <v>10.308858793135103</v>
      </c>
      <c r="U18" s="32">
        <v>10.218444386696435</v>
      </c>
      <c r="V18" s="32"/>
      <c r="W18" s="29"/>
      <c r="X18" s="29"/>
    </row>
    <row r="19" spans="1:24" s="25" customFormat="1" ht="15" customHeight="1" x14ac:dyDescent="0.25">
      <c r="A19" s="46" t="s">
        <v>49</v>
      </c>
      <c r="B19" s="46"/>
      <c r="C19" s="26" t="s">
        <v>32</v>
      </c>
      <c r="D19" s="43" t="s">
        <v>5</v>
      </c>
      <c r="E19" s="43" t="s">
        <v>35</v>
      </c>
      <c r="F19" s="43" t="s">
        <v>1</v>
      </c>
      <c r="G19" s="27" t="s">
        <v>13</v>
      </c>
      <c r="H19" s="27" t="s">
        <v>13</v>
      </c>
      <c r="I19" s="27" t="s">
        <v>13</v>
      </c>
      <c r="J19" s="27" t="s">
        <v>13</v>
      </c>
      <c r="K19" s="27" t="s">
        <v>13</v>
      </c>
      <c r="L19" s="28">
        <v>22.168403693191379</v>
      </c>
      <c r="M19" s="28">
        <v>22.060094457412735</v>
      </c>
      <c r="N19" s="28">
        <v>23.750757175374506</v>
      </c>
      <c r="O19" s="28">
        <v>23.3142022951839</v>
      </c>
      <c r="P19" s="28">
        <v>23.358647565541478</v>
      </c>
      <c r="Q19" s="28">
        <v>23.19935449492376</v>
      </c>
      <c r="R19" s="28">
        <v>22.250385494164124</v>
      </c>
      <c r="S19" s="28">
        <v>22.373471788893163</v>
      </c>
      <c r="T19" s="28">
        <v>21.850365300642583</v>
      </c>
      <c r="U19" s="28">
        <v>21.263011008744137</v>
      </c>
      <c r="V19" s="28"/>
      <c r="W19" s="29"/>
      <c r="X19" s="29"/>
    </row>
    <row r="20" spans="1:24" s="25" customFormat="1" ht="15" customHeight="1" thickBot="1" x14ac:dyDescent="0.3">
      <c r="A20" s="47"/>
      <c r="B20" s="47"/>
      <c r="C20" s="30" t="s">
        <v>4</v>
      </c>
      <c r="D20" s="44"/>
      <c r="E20" s="44"/>
      <c r="F20" s="44"/>
      <c r="G20" s="31">
        <v>11.62</v>
      </c>
      <c r="H20" s="31">
        <v>11.39</v>
      </c>
      <c r="I20" s="31">
        <v>11.02</v>
      </c>
      <c r="J20" s="31">
        <v>10.77</v>
      </c>
      <c r="K20" s="31">
        <v>10.47</v>
      </c>
      <c r="L20" s="32">
        <v>12.114080128004939</v>
      </c>
      <c r="M20" s="32">
        <v>11.95409943353031</v>
      </c>
      <c r="N20" s="32">
        <v>12.221464663913149</v>
      </c>
      <c r="O20" s="32">
        <v>12.12215253309744</v>
      </c>
      <c r="P20" s="32">
        <v>12.253733560649504</v>
      </c>
      <c r="Q20" s="32">
        <v>12.440849391440931</v>
      </c>
      <c r="R20" s="32">
        <v>11.926918397572331</v>
      </c>
      <c r="S20" s="32">
        <v>11.74497790029509</v>
      </c>
      <c r="T20" s="32">
        <v>11.638744517135388</v>
      </c>
      <c r="U20" s="32">
        <v>11.519123061147305</v>
      </c>
      <c r="V20" s="32"/>
      <c r="W20" s="29"/>
      <c r="X20" s="29"/>
    </row>
    <row r="21" spans="1:24" s="19" customFormat="1" ht="30" customHeight="1" thickBot="1" x14ac:dyDescent="0.3">
      <c r="A21" s="20" t="s">
        <v>41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1"/>
      <c r="V21" s="21"/>
    </row>
    <row r="22" spans="1:24" s="25" customFormat="1" ht="20.100000000000001" customHeight="1" x14ac:dyDescent="0.25">
      <c r="A22" s="22" t="s">
        <v>43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4"/>
      <c r="V22" s="24"/>
    </row>
    <row r="23" spans="1:24" s="25" customFormat="1" ht="24.95" customHeight="1" x14ac:dyDescent="0.25">
      <c r="A23" s="46" t="s">
        <v>42</v>
      </c>
      <c r="B23" s="46"/>
      <c r="C23" s="26" t="s">
        <v>32</v>
      </c>
      <c r="D23" s="43" t="s">
        <v>5</v>
      </c>
      <c r="E23" s="43" t="s">
        <v>40</v>
      </c>
      <c r="F23" s="43" t="s">
        <v>1</v>
      </c>
      <c r="G23" s="27">
        <v>20.537123100917636</v>
      </c>
      <c r="H23" s="27">
        <v>19.709370827029339</v>
      </c>
      <c r="I23" s="27">
        <v>18.039930362847564</v>
      </c>
      <c r="J23" s="27">
        <v>18.289312967643472</v>
      </c>
      <c r="K23" s="27"/>
      <c r="L23" s="27"/>
      <c r="M23" s="27">
        <v>6.9669082566602567</v>
      </c>
      <c r="N23" s="27">
        <v>8.2869879971029583</v>
      </c>
      <c r="O23" s="27">
        <v>11.09714151226796</v>
      </c>
      <c r="P23" s="27">
        <v>9.8889990416572005</v>
      </c>
      <c r="Q23" s="27">
        <v>9.2138034571230492</v>
      </c>
      <c r="R23" s="27">
        <v>5.6569336407492168</v>
      </c>
      <c r="S23" s="27">
        <v>4.9683115334381869</v>
      </c>
      <c r="T23" s="27">
        <v>6.5645084202804727</v>
      </c>
      <c r="U23" s="33">
        <v>6.6889024758090763</v>
      </c>
      <c r="V23" s="33"/>
      <c r="W23" s="29"/>
      <c r="X23" s="29"/>
    </row>
    <row r="24" spans="1:24" s="25" customFormat="1" ht="24.95" customHeight="1" thickBot="1" x14ac:dyDescent="0.3">
      <c r="A24" s="47"/>
      <c r="B24" s="47"/>
      <c r="C24" s="30" t="s">
        <v>4</v>
      </c>
      <c r="D24" s="44"/>
      <c r="E24" s="44"/>
      <c r="F24" s="44"/>
      <c r="G24" s="31">
        <v>18.739999999999998</v>
      </c>
      <c r="H24" s="31">
        <v>18.46</v>
      </c>
      <c r="I24" s="31">
        <v>18.12</v>
      </c>
      <c r="J24" s="31">
        <v>18.04</v>
      </c>
      <c r="K24" s="31"/>
      <c r="L24" s="31"/>
      <c r="M24" s="31">
        <v>14.23</v>
      </c>
      <c r="N24" s="31">
        <v>14.13</v>
      </c>
      <c r="O24" s="31">
        <v>13.53</v>
      </c>
      <c r="P24" s="31">
        <v>13.08</v>
      </c>
      <c r="Q24" s="31">
        <v>13.7</v>
      </c>
      <c r="R24" s="31">
        <v>13.73</v>
      </c>
      <c r="S24" s="31">
        <v>12.73</v>
      </c>
      <c r="T24" s="31">
        <v>13.5</v>
      </c>
      <c r="U24" s="34">
        <v>13.25</v>
      </c>
      <c r="V24" s="34"/>
      <c r="W24" s="29"/>
      <c r="X24" s="29"/>
    </row>
    <row r="25" spans="1:24" s="19" customFormat="1" ht="30" customHeight="1" thickBot="1" x14ac:dyDescent="0.3">
      <c r="A25" s="20" t="s">
        <v>27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1"/>
      <c r="V25" s="21"/>
    </row>
    <row r="26" spans="1:24" s="25" customFormat="1" ht="20.100000000000001" customHeight="1" x14ac:dyDescent="0.25">
      <c r="A26" s="22" t="s">
        <v>28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4"/>
      <c r="V26" s="24"/>
    </row>
    <row r="27" spans="1:24" s="25" customFormat="1" ht="15" customHeight="1" x14ac:dyDescent="0.25">
      <c r="A27" s="46" t="s">
        <v>18</v>
      </c>
      <c r="B27" s="46"/>
      <c r="C27" s="26" t="s">
        <v>32</v>
      </c>
      <c r="D27" s="43" t="s">
        <v>37</v>
      </c>
      <c r="E27" s="43" t="s">
        <v>36</v>
      </c>
      <c r="F27" s="43" t="s">
        <v>17</v>
      </c>
      <c r="G27" s="27">
        <v>0.27310668356761714</v>
      </c>
      <c r="H27" s="27">
        <v>0.24491160269962919</v>
      </c>
      <c r="I27" s="27">
        <v>0.2688870932376376</v>
      </c>
      <c r="J27" s="27">
        <v>0.22539919255690635</v>
      </c>
      <c r="K27" s="27">
        <v>0.20237902103075181</v>
      </c>
      <c r="L27" s="27">
        <v>0.22346924396773954</v>
      </c>
      <c r="M27" s="27">
        <v>0.2405432587518623</v>
      </c>
      <c r="N27" s="27">
        <v>0.27017566769540413</v>
      </c>
      <c r="O27" s="27">
        <v>0.23731431528314292</v>
      </c>
      <c r="P27" s="27"/>
      <c r="Q27" s="27"/>
      <c r="R27" s="27"/>
      <c r="S27" s="27">
        <v>0.21</v>
      </c>
      <c r="T27" s="33" t="s">
        <v>13</v>
      </c>
      <c r="U27" s="33" t="s">
        <v>13</v>
      </c>
      <c r="V27" s="33" t="s">
        <v>13</v>
      </c>
    </row>
    <row r="28" spans="1:24" s="25" customFormat="1" ht="15" customHeight="1" x14ac:dyDescent="0.25">
      <c r="A28" s="47"/>
      <c r="B28" s="47"/>
      <c r="C28" s="30" t="s">
        <v>4</v>
      </c>
      <c r="D28" s="44"/>
      <c r="E28" s="44"/>
      <c r="F28" s="44"/>
      <c r="G28" s="31">
        <v>0.27</v>
      </c>
      <c r="H28" s="31">
        <v>0.27</v>
      </c>
      <c r="I28" s="31">
        <v>0.27</v>
      </c>
      <c r="J28" s="31">
        <v>0.25</v>
      </c>
      <c r="K28" s="31">
        <v>0.25</v>
      </c>
      <c r="L28" s="31">
        <v>0.26</v>
      </c>
      <c r="M28" s="31">
        <v>0.24</v>
      </c>
      <c r="N28" s="31">
        <v>0.25</v>
      </c>
      <c r="O28" s="31">
        <v>0.24</v>
      </c>
      <c r="P28" s="31">
        <v>0.22</v>
      </c>
      <c r="Q28" s="31">
        <v>0.2</v>
      </c>
      <c r="R28" s="31">
        <v>0.21</v>
      </c>
      <c r="S28" s="31">
        <v>0.23</v>
      </c>
      <c r="T28" s="34"/>
      <c r="U28" s="34"/>
      <c r="V28" s="34"/>
    </row>
    <row r="29" spans="1:24" s="25" customFormat="1" ht="15" customHeight="1" x14ac:dyDescent="0.25">
      <c r="A29" s="46" t="s">
        <v>19</v>
      </c>
      <c r="B29" s="46"/>
      <c r="C29" s="26" t="s">
        <v>32</v>
      </c>
      <c r="D29" s="43" t="s">
        <v>37</v>
      </c>
      <c r="E29" s="43" t="s">
        <v>36</v>
      </c>
      <c r="F29" s="43" t="s">
        <v>17</v>
      </c>
      <c r="G29" s="27">
        <v>0.19062838482804384</v>
      </c>
      <c r="H29" s="27">
        <v>0.17591022530275002</v>
      </c>
      <c r="I29" s="27">
        <v>0.18624356726217439</v>
      </c>
      <c r="J29" s="27">
        <v>0.18289630556270281</v>
      </c>
      <c r="K29" s="27">
        <v>0.14095850231430093</v>
      </c>
      <c r="L29" s="27">
        <v>0.13538924300715771</v>
      </c>
      <c r="M29" s="27">
        <v>0.13238256463813072</v>
      </c>
      <c r="N29" s="27">
        <v>0.14679180641680664</v>
      </c>
      <c r="O29" s="27">
        <v>0.15403772085634568</v>
      </c>
      <c r="P29" s="27" t="s">
        <v>13</v>
      </c>
      <c r="Q29" s="27"/>
      <c r="R29" s="27"/>
      <c r="S29" s="27" t="s">
        <v>13</v>
      </c>
      <c r="T29" s="33" t="s">
        <v>13</v>
      </c>
      <c r="U29" s="33" t="s">
        <v>13</v>
      </c>
      <c r="V29" s="33" t="s">
        <v>13</v>
      </c>
    </row>
    <row r="30" spans="1:24" s="25" customFormat="1" ht="15" customHeight="1" x14ac:dyDescent="0.25">
      <c r="A30" s="47"/>
      <c r="B30" s="47"/>
      <c r="C30" s="30" t="s">
        <v>4</v>
      </c>
      <c r="D30" s="44"/>
      <c r="E30" s="44"/>
      <c r="F30" s="44"/>
      <c r="G30" s="31">
        <v>0.65</v>
      </c>
      <c r="H30" s="31">
        <v>0.63</v>
      </c>
      <c r="I30" s="31">
        <v>0.65</v>
      </c>
      <c r="J30" s="31">
        <v>0.62</v>
      </c>
      <c r="K30" s="31">
        <v>0.6</v>
      </c>
      <c r="L30" s="31">
        <v>0.6</v>
      </c>
      <c r="M30" s="31">
        <v>0.57999999999999996</v>
      </c>
      <c r="N30" s="31">
        <v>0.56999999999999995</v>
      </c>
      <c r="O30" s="31">
        <v>0.6</v>
      </c>
      <c r="P30" s="31">
        <v>0.57999999999999996</v>
      </c>
      <c r="Q30" s="31">
        <v>0.62</v>
      </c>
      <c r="R30" s="31">
        <v>0.57999999999999996</v>
      </c>
      <c r="S30" s="31">
        <v>0.49</v>
      </c>
      <c r="T30" s="34"/>
      <c r="U30" s="34"/>
      <c r="V30" s="34"/>
    </row>
    <row r="31" spans="1:24" s="25" customFormat="1" ht="15" customHeight="1" x14ac:dyDescent="0.25">
      <c r="A31" s="46" t="s">
        <v>47</v>
      </c>
      <c r="B31" s="46"/>
      <c r="C31" s="26" t="s">
        <v>32</v>
      </c>
      <c r="D31" s="43" t="s">
        <v>37</v>
      </c>
      <c r="E31" s="43" t="s">
        <v>36</v>
      </c>
      <c r="F31" s="43" t="s">
        <v>1</v>
      </c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33" t="s">
        <v>13</v>
      </c>
      <c r="U31" s="33" t="s">
        <v>13</v>
      </c>
      <c r="V31" s="33" t="s">
        <v>13</v>
      </c>
    </row>
    <row r="32" spans="1:24" s="25" customFormat="1" ht="15" customHeight="1" x14ac:dyDescent="0.25">
      <c r="A32" s="47"/>
      <c r="B32" s="47"/>
      <c r="C32" s="30" t="s">
        <v>4</v>
      </c>
      <c r="D32" s="44"/>
      <c r="E32" s="44"/>
      <c r="F32" s="44" t="s">
        <v>1</v>
      </c>
      <c r="G32" s="31">
        <v>30.76</v>
      </c>
      <c r="H32" s="31">
        <v>31.8</v>
      </c>
      <c r="I32" s="31">
        <v>29.06</v>
      </c>
      <c r="J32" s="31">
        <v>16.98</v>
      </c>
      <c r="K32" s="31">
        <v>18.920000000000002</v>
      </c>
      <c r="L32" s="31">
        <v>25.4</v>
      </c>
      <c r="M32" s="31">
        <v>21.73</v>
      </c>
      <c r="N32" s="31">
        <v>26.72</v>
      </c>
      <c r="O32" s="31">
        <v>25.5</v>
      </c>
      <c r="P32" s="31">
        <v>18.57</v>
      </c>
      <c r="Q32" s="31">
        <v>-2.5</v>
      </c>
      <c r="R32" s="31">
        <v>6.2</v>
      </c>
      <c r="S32" s="31">
        <v>12.6</v>
      </c>
      <c r="T32" s="34" t="s">
        <v>13</v>
      </c>
      <c r="U32" s="34" t="s">
        <v>13</v>
      </c>
      <c r="V32" s="34" t="s">
        <v>13</v>
      </c>
    </row>
    <row r="33" spans="1:24" s="25" customFormat="1" ht="15" customHeight="1" x14ac:dyDescent="0.25">
      <c r="A33" s="46" t="s">
        <v>48</v>
      </c>
      <c r="B33" s="46"/>
      <c r="C33" s="26" t="s">
        <v>32</v>
      </c>
      <c r="D33" s="43" t="s">
        <v>37</v>
      </c>
      <c r="E33" s="43" t="s">
        <v>36</v>
      </c>
      <c r="F33" s="43" t="s">
        <v>1</v>
      </c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33" t="s">
        <v>13</v>
      </c>
      <c r="U33" s="33" t="s">
        <v>13</v>
      </c>
      <c r="V33" s="33" t="s">
        <v>13</v>
      </c>
    </row>
    <row r="34" spans="1:24" s="25" customFormat="1" ht="15" customHeight="1" x14ac:dyDescent="0.25">
      <c r="A34" s="47"/>
      <c r="B34" s="47"/>
      <c r="C34" s="30" t="s">
        <v>4</v>
      </c>
      <c r="D34" s="44"/>
      <c r="E34" s="44"/>
      <c r="F34" s="44" t="s">
        <v>1</v>
      </c>
      <c r="G34" s="31">
        <v>-20.440000000000001</v>
      </c>
      <c r="H34" s="31">
        <v>-19.8</v>
      </c>
      <c r="I34" s="31">
        <v>-21.47</v>
      </c>
      <c r="J34" s="31">
        <v>-28.82</v>
      </c>
      <c r="K34" s="31">
        <v>-27.64</v>
      </c>
      <c r="L34" s="31">
        <v>-23.7</v>
      </c>
      <c r="M34" s="31">
        <v>-25.93</v>
      </c>
      <c r="N34" s="31">
        <v>-22.89</v>
      </c>
      <c r="O34" s="31">
        <v>-23.63</v>
      </c>
      <c r="P34" s="31">
        <v>-27.85</v>
      </c>
      <c r="Q34" s="31">
        <v>-40.69</v>
      </c>
      <c r="R34" s="31">
        <v>-35.4</v>
      </c>
      <c r="S34" s="31">
        <v>-31.6</v>
      </c>
      <c r="T34" s="34" t="s">
        <v>13</v>
      </c>
      <c r="U34" s="34" t="s">
        <v>13</v>
      </c>
      <c r="V34" s="34" t="s">
        <v>13</v>
      </c>
    </row>
    <row r="35" spans="1:24" s="25" customFormat="1" ht="15" customHeight="1" x14ac:dyDescent="0.25">
      <c r="A35" s="46" t="s">
        <v>50</v>
      </c>
      <c r="B35" s="46"/>
      <c r="C35" s="26" t="s">
        <v>32</v>
      </c>
      <c r="D35" s="43" t="s">
        <v>37</v>
      </c>
      <c r="E35" s="43" t="s">
        <v>36</v>
      </c>
      <c r="F35" s="43" t="s">
        <v>52</v>
      </c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 t="s">
        <v>13</v>
      </c>
      <c r="T35" s="33" t="s">
        <v>13</v>
      </c>
      <c r="U35" s="33" t="s">
        <v>13</v>
      </c>
      <c r="V35" s="33" t="s">
        <v>13</v>
      </c>
    </row>
    <row r="36" spans="1:24" s="25" customFormat="1" ht="15" customHeight="1" x14ac:dyDescent="0.25">
      <c r="A36" s="47"/>
      <c r="B36" s="47"/>
      <c r="C36" s="30" t="s">
        <v>4</v>
      </c>
      <c r="D36" s="44"/>
      <c r="E36" s="44"/>
      <c r="F36" s="44"/>
      <c r="G36" s="31">
        <v>0.28999999999999998</v>
      </c>
      <c r="H36" s="31">
        <v>0.34</v>
      </c>
      <c r="I36" s="31">
        <v>0.32</v>
      </c>
      <c r="J36" s="31">
        <v>0.23</v>
      </c>
      <c r="K36" s="31">
        <v>0.22</v>
      </c>
      <c r="L36" s="31">
        <v>0.3</v>
      </c>
      <c r="M36" s="31">
        <v>0.23</v>
      </c>
      <c r="N36" s="31">
        <v>0.25</v>
      </c>
      <c r="O36" s="31">
        <v>0.26</v>
      </c>
      <c r="P36" s="31">
        <v>0.3</v>
      </c>
      <c r="Q36" s="31">
        <v>0.32</v>
      </c>
      <c r="R36" s="31">
        <v>0.28999999999999998</v>
      </c>
      <c r="S36" s="31" t="s">
        <v>13</v>
      </c>
      <c r="T36" s="34" t="s">
        <v>13</v>
      </c>
      <c r="U36" s="34" t="s">
        <v>13</v>
      </c>
      <c r="V36" s="34" t="s">
        <v>13</v>
      </c>
    </row>
    <row r="37" spans="1:24" s="25" customFormat="1" ht="15" customHeight="1" x14ac:dyDescent="0.25">
      <c r="A37" s="46" t="s">
        <v>51</v>
      </c>
      <c r="B37" s="46"/>
      <c r="C37" s="26" t="s">
        <v>32</v>
      </c>
      <c r="D37" s="43" t="s">
        <v>37</v>
      </c>
      <c r="E37" s="43" t="s">
        <v>36</v>
      </c>
      <c r="F37" s="43" t="s">
        <v>52</v>
      </c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33"/>
      <c r="U37" s="33"/>
      <c r="V37" s="33"/>
    </row>
    <row r="38" spans="1:24" s="25" customFormat="1" ht="15" customHeight="1" thickBot="1" x14ac:dyDescent="0.3">
      <c r="A38" s="47"/>
      <c r="B38" s="47"/>
      <c r="C38" s="30" t="s">
        <v>4</v>
      </c>
      <c r="D38" s="44"/>
      <c r="E38" s="44"/>
      <c r="F38" s="44"/>
      <c r="G38" s="31">
        <v>0.12</v>
      </c>
      <c r="H38" s="31">
        <v>0.13</v>
      </c>
      <c r="I38" s="31">
        <v>0.14000000000000001</v>
      </c>
      <c r="J38" s="31">
        <v>0.1</v>
      </c>
      <c r="K38" s="31">
        <v>0.09</v>
      </c>
      <c r="L38" s="31">
        <v>0.11</v>
      </c>
      <c r="M38" s="31">
        <v>0.11</v>
      </c>
      <c r="N38" s="31">
        <v>0.12</v>
      </c>
      <c r="O38" s="31">
        <v>0.12</v>
      </c>
      <c r="P38" s="31">
        <v>0.13</v>
      </c>
      <c r="Q38" s="31">
        <v>0.15</v>
      </c>
      <c r="R38" s="31">
        <v>0.14000000000000001</v>
      </c>
      <c r="S38" s="31" t="s">
        <v>13</v>
      </c>
      <c r="T38" s="34" t="s">
        <v>13</v>
      </c>
      <c r="U38" s="34" t="s">
        <v>13</v>
      </c>
      <c r="V38" s="34" t="s">
        <v>13</v>
      </c>
    </row>
    <row r="39" spans="1:24" s="19" customFormat="1" ht="30" customHeight="1" thickBot="1" x14ac:dyDescent="0.3">
      <c r="A39" s="20" t="s">
        <v>29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1"/>
      <c r="V39" s="21"/>
    </row>
    <row r="40" spans="1:24" s="25" customFormat="1" ht="20.100000000000001" customHeight="1" x14ac:dyDescent="0.25">
      <c r="A40" s="22" t="s">
        <v>30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4"/>
      <c r="V40" s="24"/>
    </row>
    <row r="41" spans="1:24" s="25" customFormat="1" ht="15" customHeight="1" x14ac:dyDescent="0.25">
      <c r="A41" s="46" t="s">
        <v>9</v>
      </c>
      <c r="B41" s="46"/>
      <c r="C41" s="26" t="s">
        <v>32</v>
      </c>
      <c r="D41" s="43" t="s">
        <v>5</v>
      </c>
      <c r="E41" s="43" t="s">
        <v>38</v>
      </c>
      <c r="F41" s="43" t="s">
        <v>1</v>
      </c>
      <c r="G41" s="27">
        <v>1.06</v>
      </c>
      <c r="H41" s="27">
        <v>1.02</v>
      </c>
      <c r="I41" s="27">
        <v>0.9</v>
      </c>
      <c r="J41" s="27">
        <v>0.81</v>
      </c>
      <c r="K41" s="27">
        <v>0.92</v>
      </c>
      <c r="L41" s="27">
        <v>0.89</v>
      </c>
      <c r="M41" s="27">
        <v>0.83</v>
      </c>
      <c r="N41" s="27">
        <v>0.89</v>
      </c>
      <c r="O41" s="27">
        <v>0.8</v>
      </c>
      <c r="P41" s="27">
        <v>0.76</v>
      </c>
      <c r="Q41" s="27">
        <v>0.79</v>
      </c>
      <c r="R41" s="27">
        <v>0.74</v>
      </c>
      <c r="S41" s="27">
        <v>0.84</v>
      </c>
      <c r="T41" s="33">
        <v>0.92</v>
      </c>
      <c r="U41" s="33">
        <v>0.91</v>
      </c>
      <c r="V41" s="33"/>
      <c r="W41" s="29"/>
      <c r="X41" s="29"/>
    </row>
    <row r="42" spans="1:24" s="25" customFormat="1" ht="15" customHeight="1" x14ac:dyDescent="0.25">
      <c r="A42" s="47"/>
      <c r="B42" s="47"/>
      <c r="C42" s="30" t="s">
        <v>4</v>
      </c>
      <c r="D42" s="44"/>
      <c r="E42" s="44"/>
      <c r="F42" s="44"/>
      <c r="G42" s="31">
        <v>1.4</v>
      </c>
      <c r="H42" s="31">
        <v>1.36</v>
      </c>
      <c r="I42" s="31">
        <v>1.29</v>
      </c>
      <c r="J42" s="31">
        <v>1.27</v>
      </c>
      <c r="K42" s="31">
        <v>1.23</v>
      </c>
      <c r="L42" s="31">
        <v>1.21</v>
      </c>
      <c r="M42" s="31">
        <v>1.18</v>
      </c>
      <c r="N42" s="31">
        <v>1.2</v>
      </c>
      <c r="O42" s="31">
        <v>1.23</v>
      </c>
      <c r="P42" s="31">
        <v>1.24</v>
      </c>
      <c r="Q42" s="31">
        <v>1.4</v>
      </c>
      <c r="R42" s="31">
        <v>1.4</v>
      </c>
      <c r="S42" s="31">
        <v>1.4</v>
      </c>
      <c r="T42" s="34">
        <v>1.49</v>
      </c>
      <c r="U42" s="34">
        <v>1.5</v>
      </c>
      <c r="V42" s="34"/>
      <c r="W42" s="29"/>
      <c r="X42" s="29"/>
    </row>
    <row r="43" spans="1:24" s="25" customFormat="1" ht="20.100000000000001" customHeight="1" x14ac:dyDescent="0.25">
      <c r="A43" s="22" t="s">
        <v>31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4"/>
      <c r="V43" s="24"/>
    </row>
    <row r="44" spans="1:24" s="25" customFormat="1" ht="15" customHeight="1" x14ac:dyDescent="0.25">
      <c r="A44" s="46" t="s">
        <v>21</v>
      </c>
      <c r="B44" s="46"/>
      <c r="C44" s="26" t="s">
        <v>32</v>
      </c>
      <c r="D44" s="43" t="s">
        <v>5</v>
      </c>
      <c r="E44" s="43" t="s">
        <v>38</v>
      </c>
      <c r="F44" s="43" t="s">
        <v>12</v>
      </c>
      <c r="G44" s="27">
        <v>2681.5635472415347</v>
      </c>
      <c r="H44" s="27">
        <v>2631.6773088304003</v>
      </c>
      <c r="I44" s="27">
        <v>2813.0379497689646</v>
      </c>
      <c r="J44" s="27">
        <v>2520.9500512901445</v>
      </c>
      <c r="K44" s="27">
        <v>2711.101347113306</v>
      </c>
      <c r="L44" s="27">
        <v>2585.7163863262945</v>
      </c>
      <c r="M44" s="27">
        <v>2908.1836646568681</v>
      </c>
      <c r="N44" s="27">
        <v>2578.4746185906261</v>
      </c>
      <c r="O44" s="27">
        <v>2615.1169558848928</v>
      </c>
      <c r="P44" s="27">
        <v>2538.4730362770756</v>
      </c>
      <c r="Q44" s="27">
        <v>2485.3778046303883</v>
      </c>
      <c r="R44" s="27">
        <v>2665.5223847510711</v>
      </c>
      <c r="S44" s="27">
        <v>2502.9957730658898</v>
      </c>
      <c r="T44" s="27">
        <f>937.2*1000000/322282</f>
        <v>2908.0122377296902</v>
      </c>
      <c r="U44" s="33">
        <v>2877.3782790020482</v>
      </c>
      <c r="V44" s="33"/>
      <c r="W44" s="29"/>
      <c r="X44" s="29"/>
    </row>
    <row r="45" spans="1:24" s="25" customFormat="1" ht="15" customHeight="1" thickBot="1" x14ac:dyDescent="0.3">
      <c r="A45" s="51"/>
      <c r="B45" s="51"/>
      <c r="C45" s="35" t="s">
        <v>4</v>
      </c>
      <c r="D45" s="49"/>
      <c r="E45" s="49"/>
      <c r="F45" s="49"/>
      <c r="G45" s="36">
        <v>2891.88</v>
      </c>
      <c r="H45" s="36">
        <v>2786.59</v>
      </c>
      <c r="I45" s="36">
        <v>2711.86</v>
      </c>
      <c r="J45" s="36">
        <v>2645.38</v>
      </c>
      <c r="K45" s="36">
        <v>2632.51</v>
      </c>
      <c r="L45" s="36">
        <v>2639.62</v>
      </c>
      <c r="M45" s="36">
        <v>2727.58</v>
      </c>
      <c r="N45" s="36">
        <v>2864.16</v>
      </c>
      <c r="O45" s="36">
        <v>2999.44</v>
      </c>
      <c r="P45" s="36">
        <v>3057.56</v>
      </c>
      <c r="Q45" s="36">
        <v>3070.48</v>
      </c>
      <c r="R45" s="36">
        <v>3255.24</v>
      </c>
      <c r="S45" s="36">
        <v>3385.22</v>
      </c>
      <c r="T45" s="36">
        <f>175043.7*1000000/48085361</f>
        <v>3640.2700605699933</v>
      </c>
      <c r="U45" s="37">
        <v>3792.3294253491308</v>
      </c>
      <c r="V45" s="37"/>
      <c r="W45" s="29"/>
      <c r="X45" s="29"/>
    </row>
    <row r="46" spans="1:24" s="19" customFormat="1" ht="30" customHeight="1" thickBot="1" x14ac:dyDescent="0.3">
      <c r="A46" s="20" t="s">
        <v>45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1"/>
      <c r="V46" s="21"/>
    </row>
    <row r="47" spans="1:24" s="25" customFormat="1" ht="20.100000000000001" customHeight="1" x14ac:dyDescent="0.25">
      <c r="A47" s="22" t="s">
        <v>46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4"/>
      <c r="V47" s="24"/>
    </row>
    <row r="48" spans="1:24" s="25" customFormat="1" ht="15" customHeight="1" x14ac:dyDescent="0.25">
      <c r="A48" s="46" t="s">
        <v>44</v>
      </c>
      <c r="B48" s="46"/>
      <c r="C48" s="26" t="s">
        <v>32</v>
      </c>
      <c r="D48" s="43" t="s">
        <v>5</v>
      </c>
      <c r="E48" s="43" t="s">
        <v>60</v>
      </c>
      <c r="F48" s="43" t="s">
        <v>1</v>
      </c>
      <c r="G48" s="27"/>
      <c r="H48" s="27"/>
      <c r="I48" s="27"/>
      <c r="J48" s="27"/>
      <c r="K48" s="27"/>
      <c r="L48" s="27">
        <v>8.6854494529023825</v>
      </c>
      <c r="M48" s="27">
        <v>9.0804119018738731</v>
      </c>
      <c r="N48" s="27">
        <v>10.127744613781921</v>
      </c>
      <c r="O48" s="27">
        <v>10.706235454053507</v>
      </c>
      <c r="P48" s="27">
        <v>12.141745959572321</v>
      </c>
      <c r="Q48" s="27">
        <v>11.05531341028129</v>
      </c>
      <c r="R48" s="27">
        <v>10.637797705115938</v>
      </c>
      <c r="S48" s="27">
        <v>9.6488730708501009</v>
      </c>
      <c r="T48" s="27">
        <v>9.9922922897893613</v>
      </c>
      <c r="U48" s="33">
        <v>12.802779565913156</v>
      </c>
      <c r="V48" s="33"/>
      <c r="W48" s="29"/>
      <c r="X48" s="29"/>
    </row>
    <row r="49" spans="1:24" s="25" customFormat="1" ht="15" customHeight="1" thickBot="1" x14ac:dyDescent="0.3">
      <c r="A49" s="47"/>
      <c r="B49" s="47"/>
      <c r="C49" s="30" t="s">
        <v>4</v>
      </c>
      <c r="D49" s="44"/>
      <c r="E49" s="44"/>
      <c r="F49" s="44"/>
      <c r="G49" s="31">
        <v>33.14</v>
      </c>
      <c r="H49" s="31">
        <v>33.340000000000003</v>
      </c>
      <c r="I49" s="31">
        <v>34.29</v>
      </c>
      <c r="J49" s="31">
        <v>35.76</v>
      </c>
      <c r="K49" s="31">
        <v>37.33</v>
      </c>
      <c r="L49" s="31">
        <v>37.130000000000003</v>
      </c>
      <c r="M49" s="31">
        <v>37.44</v>
      </c>
      <c r="N49" s="31">
        <v>37.17</v>
      </c>
      <c r="O49" s="31">
        <v>37.049999999999997</v>
      </c>
      <c r="P49" s="31">
        <v>32.811518413501538</v>
      </c>
      <c r="Q49" s="31">
        <v>33.464839043127753</v>
      </c>
      <c r="R49" s="31">
        <v>33.015388597125018</v>
      </c>
      <c r="S49" s="31">
        <v>28.302602070877544</v>
      </c>
      <c r="T49" s="31">
        <v>31.424326546931582</v>
      </c>
      <c r="U49" s="34">
        <v>29.393836350000001</v>
      </c>
      <c r="V49" s="34"/>
      <c r="W49" s="29"/>
      <c r="X49" s="29"/>
    </row>
    <row r="50" spans="1:24" s="19" customFormat="1" ht="30" customHeight="1" thickBot="1" x14ac:dyDescent="0.3">
      <c r="A50" s="20" t="s">
        <v>53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1"/>
      <c r="V50" s="21"/>
    </row>
    <row r="51" spans="1:24" s="25" customFormat="1" ht="20.100000000000001" customHeight="1" x14ac:dyDescent="0.25">
      <c r="A51" s="22" t="s">
        <v>54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4"/>
      <c r="V51" s="24"/>
    </row>
    <row r="52" spans="1:24" s="25" customFormat="1" ht="15" customHeight="1" x14ac:dyDescent="0.25">
      <c r="A52" s="46" t="s">
        <v>55</v>
      </c>
      <c r="B52" s="46"/>
      <c r="C52" s="26" t="s">
        <v>32</v>
      </c>
      <c r="D52" s="43" t="s">
        <v>56</v>
      </c>
      <c r="E52" s="43"/>
      <c r="F52" s="43" t="s">
        <v>1</v>
      </c>
      <c r="G52" s="27"/>
      <c r="H52" s="27"/>
      <c r="I52" s="27"/>
      <c r="J52" s="27">
        <v>98.648312899340198</v>
      </c>
      <c r="K52" s="27">
        <v>99.565866342833118</v>
      </c>
      <c r="L52" s="27">
        <v>99.613856353737802</v>
      </c>
      <c r="M52" s="27">
        <v>99.919301659926873</v>
      </c>
      <c r="N52" s="27">
        <v>99.922895558590156</v>
      </c>
      <c r="O52" s="27">
        <v>99.929596786549908</v>
      </c>
      <c r="P52" s="27">
        <v>99.990031235636224</v>
      </c>
      <c r="Q52" s="27">
        <v>100</v>
      </c>
      <c r="R52" s="27" t="s">
        <v>13</v>
      </c>
      <c r="S52" s="27" t="s">
        <v>13</v>
      </c>
      <c r="T52" s="27">
        <v>55.71</v>
      </c>
      <c r="U52" s="33">
        <v>65.94</v>
      </c>
      <c r="V52" s="33">
        <v>86.1</v>
      </c>
      <c r="W52" s="29"/>
      <c r="X52" s="29"/>
    </row>
    <row r="53" spans="1:24" s="25" customFormat="1" ht="15" customHeight="1" x14ac:dyDescent="0.25">
      <c r="A53" s="47"/>
      <c r="B53" s="47"/>
      <c r="C53" s="30" t="s">
        <v>4</v>
      </c>
      <c r="D53" s="44" t="s">
        <v>56</v>
      </c>
      <c r="E53" s="44"/>
      <c r="F53" s="44"/>
      <c r="G53" s="31"/>
      <c r="H53" s="31"/>
      <c r="I53" s="31">
        <v>96.4</v>
      </c>
      <c r="J53" s="31">
        <v>99</v>
      </c>
      <c r="K53" s="31">
        <v>98.9</v>
      </c>
      <c r="L53" s="31">
        <v>99.65</v>
      </c>
      <c r="M53" s="31">
        <v>99.72</v>
      </c>
      <c r="N53" s="31">
        <v>99.9</v>
      </c>
      <c r="O53" s="31">
        <v>99.9</v>
      </c>
      <c r="P53" s="31">
        <v>99.91</v>
      </c>
      <c r="Q53" s="31">
        <v>99.97</v>
      </c>
      <c r="R53" s="31" t="s">
        <v>13</v>
      </c>
      <c r="S53" s="31" t="s">
        <v>13</v>
      </c>
      <c r="T53" s="31">
        <v>58.134478207384902</v>
      </c>
      <c r="U53" s="34">
        <v>74.062356506346333</v>
      </c>
      <c r="V53" s="34">
        <v>89.99</v>
      </c>
      <c r="W53" s="29"/>
      <c r="X53" s="29"/>
    </row>
    <row r="54" spans="1:24" s="25" customFormat="1" ht="15" customHeight="1" x14ac:dyDescent="0.25">
      <c r="A54" s="46" t="s">
        <v>57</v>
      </c>
      <c r="B54" s="46"/>
      <c r="C54" s="26" t="s">
        <v>32</v>
      </c>
      <c r="D54" s="43" t="s">
        <v>56</v>
      </c>
      <c r="E54" s="43"/>
      <c r="F54" s="43" t="s">
        <v>1</v>
      </c>
      <c r="G54" s="27"/>
      <c r="H54" s="27"/>
      <c r="I54" s="27"/>
      <c r="J54" s="27"/>
      <c r="K54" s="27">
        <v>72.585770487176816</v>
      </c>
      <c r="L54" s="27">
        <v>79.696203500582371</v>
      </c>
      <c r="M54" s="27">
        <v>87.006177790073295</v>
      </c>
      <c r="N54" s="27">
        <v>94.832047097215593</v>
      </c>
      <c r="O54" s="27">
        <v>98.901308750037927</v>
      </c>
      <c r="P54" s="27">
        <v>99.355667669286291</v>
      </c>
      <c r="Q54" s="27">
        <v>99.649303180866809</v>
      </c>
      <c r="R54" s="27">
        <v>99.849500000000006</v>
      </c>
      <c r="S54" s="27">
        <v>99.828630000000004</v>
      </c>
      <c r="T54" s="27">
        <v>99.81</v>
      </c>
      <c r="U54" s="33">
        <v>99.84</v>
      </c>
      <c r="V54" s="33">
        <v>99.86</v>
      </c>
      <c r="W54" s="29"/>
      <c r="X54" s="29"/>
    </row>
    <row r="55" spans="1:24" s="25" customFormat="1" ht="15" customHeight="1" x14ac:dyDescent="0.25">
      <c r="A55" s="47"/>
      <c r="B55" s="47"/>
      <c r="C55" s="30" t="s">
        <v>4</v>
      </c>
      <c r="D55" s="44" t="s">
        <v>56</v>
      </c>
      <c r="E55" s="44"/>
      <c r="F55" s="44"/>
      <c r="G55" s="31"/>
      <c r="H55" s="31"/>
      <c r="I55" s="31" t="s">
        <v>13</v>
      </c>
      <c r="J55" s="31" t="s">
        <v>13</v>
      </c>
      <c r="K55" s="31">
        <v>47.8</v>
      </c>
      <c r="L55" s="31">
        <v>76.349999999999994</v>
      </c>
      <c r="M55" s="31">
        <v>94.42</v>
      </c>
      <c r="N55" s="31">
        <v>97.22</v>
      </c>
      <c r="O55" s="31">
        <v>99.53</v>
      </c>
      <c r="P55" s="31">
        <v>99.77</v>
      </c>
      <c r="Q55" s="31">
        <v>99.87</v>
      </c>
      <c r="R55" s="31">
        <v>99.91</v>
      </c>
      <c r="S55" s="31">
        <v>99.89</v>
      </c>
      <c r="T55" s="31">
        <v>99.836558737989748</v>
      </c>
      <c r="U55" s="34">
        <v>99.871004923791091</v>
      </c>
      <c r="V55" s="34">
        <v>99.88</v>
      </c>
      <c r="W55" s="29"/>
      <c r="X55" s="29"/>
    </row>
    <row r="56" spans="1:24" s="25" customFormat="1" ht="15" customHeight="1" x14ac:dyDescent="0.25">
      <c r="A56" s="46" t="s">
        <v>59</v>
      </c>
      <c r="B56" s="46"/>
      <c r="C56" s="26" t="s">
        <v>32</v>
      </c>
      <c r="D56" s="43" t="s">
        <v>56</v>
      </c>
      <c r="E56" s="43"/>
      <c r="F56" s="43" t="s">
        <v>1</v>
      </c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>
        <v>63</v>
      </c>
      <c r="S56" s="27">
        <v>75.52</v>
      </c>
      <c r="T56" s="27">
        <v>88.61</v>
      </c>
      <c r="U56" s="33">
        <v>94.66</v>
      </c>
      <c r="V56" s="33">
        <v>98.9</v>
      </c>
      <c r="W56" s="29"/>
      <c r="X56" s="29"/>
    </row>
    <row r="57" spans="1:24" s="25" customFormat="1" ht="15" customHeight="1" x14ac:dyDescent="0.25">
      <c r="A57" s="47"/>
      <c r="B57" s="47"/>
      <c r="C57" s="30" t="s">
        <v>4</v>
      </c>
      <c r="D57" s="44" t="s">
        <v>56</v>
      </c>
      <c r="E57" s="44"/>
      <c r="F57" s="44"/>
      <c r="G57" s="31"/>
      <c r="H57" s="31"/>
      <c r="I57" s="31" t="s">
        <v>13</v>
      </c>
      <c r="J57" s="31" t="s">
        <v>13</v>
      </c>
      <c r="K57" s="31" t="s">
        <v>13</v>
      </c>
      <c r="L57" s="31"/>
      <c r="M57" s="31"/>
      <c r="N57" s="31"/>
      <c r="O57" s="31"/>
      <c r="P57" s="31"/>
      <c r="Q57" s="31"/>
      <c r="R57" s="31">
        <v>58.98</v>
      </c>
      <c r="S57" s="31">
        <v>82.36</v>
      </c>
      <c r="T57" s="31">
        <v>92.3</v>
      </c>
      <c r="U57" s="34">
        <v>95.76</v>
      </c>
      <c r="V57" s="34">
        <v>99.27</v>
      </c>
      <c r="W57" s="29"/>
      <c r="X57" s="29"/>
    </row>
    <row r="58" spans="1:24" ht="12.75" customHeight="1" x14ac:dyDescent="0.15">
      <c r="A58" s="38" t="s">
        <v>14</v>
      </c>
    </row>
    <row r="59" spans="1:24" ht="12.75" customHeight="1" x14ac:dyDescent="0.15">
      <c r="A59" s="38" t="s">
        <v>22</v>
      </c>
      <c r="O59" s="50"/>
      <c r="P59" s="50"/>
      <c r="Q59" s="50"/>
      <c r="R59" s="50"/>
      <c r="S59" s="50"/>
      <c r="T59" s="5"/>
      <c r="U59" s="5"/>
      <c r="V59" s="5"/>
    </row>
    <row r="60" spans="1:24" ht="12.75" customHeight="1" x14ac:dyDescent="0.15">
      <c r="A60" s="38" t="s">
        <v>15</v>
      </c>
      <c r="O60" s="41"/>
      <c r="P60" s="41"/>
      <c r="Q60" s="41"/>
      <c r="R60" s="41"/>
      <c r="S60" s="41"/>
      <c r="T60" s="5"/>
      <c r="U60" s="5"/>
      <c r="V60" s="5"/>
    </row>
    <row r="61" spans="1:24" ht="12.75" customHeight="1" x14ac:dyDescent="0.15">
      <c r="A61" s="38" t="s">
        <v>16</v>
      </c>
      <c r="M61" s="45"/>
      <c r="N61" s="45"/>
      <c r="O61" s="45"/>
      <c r="P61" s="45"/>
      <c r="Q61" s="45"/>
      <c r="R61" s="45"/>
      <c r="S61" s="45"/>
      <c r="T61" s="5"/>
      <c r="U61" s="5"/>
      <c r="V61" s="5"/>
    </row>
    <row r="62" spans="1:24" ht="12.75" customHeight="1" x14ac:dyDescent="0.15">
      <c r="A62" s="38" t="s">
        <v>39</v>
      </c>
      <c r="M62" s="45"/>
      <c r="N62" s="45"/>
      <c r="O62" s="45"/>
      <c r="P62" s="45"/>
      <c r="Q62" s="45"/>
      <c r="R62" s="45"/>
      <c r="S62" s="45"/>
      <c r="T62" s="5"/>
      <c r="U62" s="5"/>
      <c r="V62" s="5"/>
    </row>
    <row r="63" spans="1:24" ht="12.75" customHeight="1" x14ac:dyDescent="0.15">
      <c r="A63" s="38" t="s">
        <v>58</v>
      </c>
      <c r="M63" s="45"/>
      <c r="N63" s="45"/>
      <c r="O63" s="45"/>
      <c r="P63" s="45"/>
      <c r="Q63" s="45"/>
      <c r="R63" s="45"/>
      <c r="S63" s="45"/>
      <c r="T63" s="5"/>
      <c r="U63" s="5"/>
      <c r="V63" s="5"/>
    </row>
    <row r="65" spans="1:1" x14ac:dyDescent="0.25">
      <c r="A65" s="42"/>
    </row>
  </sheetData>
  <mergeCells count="81">
    <mergeCell ref="A23:B24"/>
    <mergeCell ref="D23:D24"/>
    <mergeCell ref="E37:E38"/>
    <mergeCell ref="F10:F11"/>
    <mergeCell ref="D56:D57"/>
    <mergeCell ref="E56:E57"/>
    <mergeCell ref="A52:B53"/>
    <mergeCell ref="F52:F53"/>
    <mergeCell ref="A56:B57"/>
    <mergeCell ref="F56:F57"/>
    <mergeCell ref="D52:D53"/>
    <mergeCell ref="E52:E53"/>
    <mergeCell ref="A54:B55"/>
    <mergeCell ref="D54:D55"/>
    <mergeCell ref="E54:E55"/>
    <mergeCell ref="F54:F55"/>
    <mergeCell ref="M61:S61"/>
    <mergeCell ref="D44:D45"/>
    <mergeCell ref="E44:E45"/>
    <mergeCell ref="O59:S59"/>
    <mergeCell ref="A44:B45"/>
    <mergeCell ref="F44:F45"/>
    <mergeCell ref="A48:B49"/>
    <mergeCell ref="D48:D49"/>
    <mergeCell ref="E48:E49"/>
    <mergeCell ref="F48:F49"/>
    <mergeCell ref="A19:B20"/>
    <mergeCell ref="D19:D20"/>
    <mergeCell ref="E19:E20"/>
    <mergeCell ref="F19:F20"/>
    <mergeCell ref="E15:E16"/>
    <mergeCell ref="F8:F9"/>
    <mergeCell ref="A15:B16"/>
    <mergeCell ref="F15:F16"/>
    <mergeCell ref="A17:B18"/>
    <mergeCell ref="F17:F18"/>
    <mergeCell ref="A10:B11"/>
    <mergeCell ref="A13:B14"/>
    <mergeCell ref="A5:B5"/>
    <mergeCell ref="E17:E18"/>
    <mergeCell ref="D13:D14"/>
    <mergeCell ref="D15:D16"/>
    <mergeCell ref="D17:D18"/>
    <mergeCell ref="E13:E14"/>
    <mergeCell ref="D8:D9"/>
    <mergeCell ref="D10:D11"/>
    <mergeCell ref="E8:E9"/>
    <mergeCell ref="E10:E11"/>
    <mergeCell ref="A8:B9"/>
    <mergeCell ref="D35:D36"/>
    <mergeCell ref="A33:B34"/>
    <mergeCell ref="D33:D34"/>
    <mergeCell ref="E23:E24"/>
    <mergeCell ref="F23:F24"/>
    <mergeCell ref="A31:B32"/>
    <mergeCell ref="D31:D32"/>
    <mergeCell ref="E31:E32"/>
    <mergeCell ref="F31:F32"/>
    <mergeCell ref="A27:B28"/>
    <mergeCell ref="D27:D28"/>
    <mergeCell ref="E27:E28"/>
    <mergeCell ref="F27:F28"/>
    <mergeCell ref="D29:D30"/>
    <mergeCell ref="E29:E30"/>
    <mergeCell ref="F29:F30"/>
    <mergeCell ref="E33:E34"/>
    <mergeCell ref="M62:S62"/>
    <mergeCell ref="M63:S63"/>
    <mergeCell ref="F13:F14"/>
    <mergeCell ref="A35:B36"/>
    <mergeCell ref="A29:B30"/>
    <mergeCell ref="E41:E42"/>
    <mergeCell ref="D41:D42"/>
    <mergeCell ref="F41:F42"/>
    <mergeCell ref="D37:D38"/>
    <mergeCell ref="A37:B38"/>
    <mergeCell ref="F37:F38"/>
    <mergeCell ref="F33:F34"/>
    <mergeCell ref="E35:E36"/>
    <mergeCell ref="A41:B42"/>
    <mergeCell ref="F35:F36"/>
  </mergeCells>
  <pageMargins left="0.31496062992125984" right="0.31496062992125984" top="0.62992125984251968" bottom="0.62992125984251968" header="0.31496062992125984" footer="0.31496062992125984"/>
  <pageSetup paperSize="8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Objetivo 9</vt:lpstr>
      <vt:lpstr>'Objetivo 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Noelia Medrano Gaston</cp:lastModifiedBy>
  <cp:lastPrinted>2021-01-11T13:22:22Z</cp:lastPrinted>
  <dcterms:created xsi:type="dcterms:W3CDTF">2020-08-07T08:36:33Z</dcterms:created>
  <dcterms:modified xsi:type="dcterms:W3CDTF">2026-07-21T10:03:10Z</dcterms:modified>
</cp:coreProperties>
</file>