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0" yWindow="420" windowWidth="15465" windowHeight="8190" tabRatio="804"/>
  </bookViews>
  <sheets>
    <sheet name="Índice Cap_8" sheetId="120" r:id="rId1"/>
    <sheet name="8.1.1" sheetId="124" r:id="rId2"/>
    <sheet name="G1_G2" sheetId="127" r:id="rId3"/>
    <sheet name="8.1.2" sheetId="129" r:id="rId4"/>
    <sheet name="8.1.3" sheetId="78" r:id="rId5"/>
    <sheet name="8.2.1_8.2.2" sheetId="80" r:id="rId6"/>
    <sheet name="8.3.1-G3" sheetId="110" r:id="rId7"/>
    <sheet name="8.3.2" sheetId="111" r:id="rId8"/>
    <sheet name="8.4.1-8.4.2" sheetId="61" r:id="rId9"/>
    <sheet name="8.4.3" sheetId="118" r:id="rId10"/>
    <sheet name="8.5.1_8.5.2" sheetId="67" r:id="rId11"/>
    <sheet name="8.5.3-8.5.4" sheetId="68" r:id="rId12"/>
    <sheet name="8.5.5" sheetId="128" r:id="rId13"/>
    <sheet name="8.5.6-8.5.7" sheetId="130" r:id="rId14"/>
    <sheet name="8.6.1-8.6.2-8.6.3" sheetId="99" r:id="rId15"/>
    <sheet name="8.6.4" sheetId="119" r:id="rId16"/>
    <sheet name="8.7.1-8.7.2-8.7.3" sheetId="100" r:id="rId17"/>
    <sheet name="8.8.1" sheetId="122" r:id="rId18"/>
    <sheet name="8.9.1-8.9.2" sheetId="103" r:id="rId19"/>
    <sheet name="8.9.3-8.9.4" sheetId="104" r:id="rId20"/>
    <sheet name="8.10.1-8.10.2 8.10.3" sheetId="125" r:id="rId21"/>
    <sheet name="8.11.1" sheetId="131" r:id="rId22"/>
    <sheet name="8.11.2-G4" sheetId="112" r:id="rId23"/>
    <sheet name="8.11.3-G5" sheetId="88" r:id="rId24"/>
    <sheet name="8.11.4-G6 " sheetId="87" r:id="rId25"/>
    <sheet name="8.12.1 -8.12.2" sheetId="90" r:id="rId26"/>
    <sheet name="8.12.3" sheetId="91" r:id="rId27"/>
    <sheet name="8.12.4" sheetId="55" r:id="rId28"/>
  </sheets>
  <externalReferences>
    <externalReference r:id="rId29"/>
  </externalReferences>
  <definedNames>
    <definedName name="_xlnm.Print_Area" localSheetId="1">'8.1.1'!$A$1:$F$42</definedName>
    <definedName name="_xlnm.Print_Area" localSheetId="3">'8.1.2'!$A$1:$F$31</definedName>
    <definedName name="_xlnm.Print_Area" localSheetId="4">'8.1.3'!$A$1:$F$30</definedName>
    <definedName name="_xlnm.Print_Area" localSheetId="20">'8.10.1-8.10.2 8.10.3'!$A$1:$F$58</definedName>
    <definedName name="_xlnm.Print_Area" localSheetId="21">'8.11.1'!$A$1:$F$37</definedName>
    <definedName name="_xlnm.Print_Area" localSheetId="22">'8.11.2-G4'!$A$1:$F$52</definedName>
    <definedName name="_xlnm.Print_Area" localSheetId="23">'8.11.3-G5'!$A$1:$F$50</definedName>
    <definedName name="_xlnm.Print_Area" localSheetId="24">'8.11.4-G6 '!$A$1:$I$43</definedName>
    <definedName name="_xlnm.Print_Area" localSheetId="25">'8.12.1 -8.12.2'!$A$1:$F$50</definedName>
    <definedName name="_xlnm.Print_Area" localSheetId="26">'8.12.3'!$A$1:$F$27</definedName>
    <definedName name="_xlnm.Print_Area" localSheetId="27">'8.12.4'!$A$1:$F$34</definedName>
    <definedName name="_xlnm.Print_Area" localSheetId="5">'8.2.1_8.2.2'!$A$1:$F$54</definedName>
    <definedName name="_xlnm.Print_Area" localSheetId="6">'8.3.1-G3'!$A$1:$F$48</definedName>
    <definedName name="_xlnm.Print_Area" localSheetId="7">'8.3.2'!$A$1:$F$23</definedName>
    <definedName name="_xlnm.Print_Area" localSheetId="8">'8.4.1-8.4.2'!$A$1:$F$47</definedName>
    <definedName name="_xlnm.Print_Area" localSheetId="9">'8.4.3'!$A$1:$F$26</definedName>
    <definedName name="_xlnm.Print_Area" localSheetId="10">'8.5.1_8.5.2'!$A$1:$F$43</definedName>
    <definedName name="_xlnm.Print_Area" localSheetId="11">'8.5.3-8.5.4'!$A$1:$F$48</definedName>
    <definedName name="_xlnm.Print_Area" localSheetId="12">'8.5.5'!$A$1:$F$21</definedName>
    <definedName name="_xlnm.Print_Area" localSheetId="13">'8.5.6-8.5.7'!$A$1:$F$37</definedName>
    <definedName name="_xlnm.Print_Area" localSheetId="14">'8.6.1-8.6.2-8.6.3'!$A$1:$F$49</definedName>
    <definedName name="_xlnm.Print_Area" localSheetId="15">'8.6.4'!$A$1:$F$20</definedName>
    <definedName name="_xlnm.Print_Area" localSheetId="16">'8.7.1-8.7.2-8.7.3'!$A$1:$F$55</definedName>
    <definedName name="_xlnm.Print_Area" localSheetId="17">'8.8.1'!$A$1:$F$30</definedName>
    <definedName name="_xlnm.Print_Area" localSheetId="18">'8.9.1-8.9.2'!$A$1:$F$41</definedName>
    <definedName name="_xlnm.Print_Area" localSheetId="19">'8.9.3-8.9.4'!$A$1:$F$46</definedName>
    <definedName name="_xlnm.Print_Area" localSheetId="2">G1_G2!$A$1:$F$2</definedName>
    <definedName name="_xlnm.Database" localSheetId="1">#REF!</definedName>
    <definedName name="_xlnm.Database" localSheetId="3">#REF!</definedName>
    <definedName name="_xlnm.Database" localSheetId="20">#REF!</definedName>
    <definedName name="_xlnm.Database" localSheetId="21">#REF!</definedName>
    <definedName name="_xlnm.Database" localSheetId="13">#REF!</definedName>
    <definedName name="_xlnm.Database" localSheetId="17">#REF!</definedName>
    <definedName name="_xlnm.Database" localSheetId="2">#REF!</definedName>
    <definedName name="_xlnm.Database">#REF!</definedName>
    <definedName name="BaseDeDatosbis" localSheetId="3">#REF!</definedName>
    <definedName name="BaseDeDatosbis" localSheetId="21">#REF!</definedName>
    <definedName name="BaseDeDatosbis" localSheetId="13">#REF!</definedName>
    <definedName name="BaseDeDatosbis" localSheetId="2">#REF!</definedName>
    <definedName name="BaseDeDatosbis">#REF!</definedName>
    <definedName name="DenRegTabla2">[1]TablasAux!$H$3:$I$10</definedName>
    <definedName name="HTML_CodePage" hidden="1">1252</definedName>
    <definedName name="HTML_Control" localSheetId="20" hidden="1">{"'CIFRA01'!$A$8109:$G$8109"}</definedName>
    <definedName name="HTML_Control" localSheetId="21" hidden="1">{"'CIFRA01'!$A$8109:$G$8109"}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  <definedName name="PROPUESTA">#REF!</definedName>
  </definedNames>
  <calcPr calcId="162913"/>
</workbook>
</file>

<file path=xl/calcChain.xml><?xml version="1.0" encoding="utf-8"?>
<calcChain xmlns="http://schemas.openxmlformats.org/spreadsheetml/2006/main">
  <c r="C15" i="80" l="1"/>
  <c r="C12" i="80"/>
  <c r="C9" i="80" s="1"/>
  <c r="C33" i="131" l="1"/>
  <c r="D33" i="131"/>
  <c r="E33" i="131"/>
  <c r="F33" i="131"/>
  <c r="B33" i="131"/>
  <c r="F49" i="80" l="1"/>
  <c r="F36" i="80"/>
  <c r="F15" i="99"/>
  <c r="F17" i="99"/>
  <c r="F14" i="99"/>
  <c r="F21" i="99"/>
  <c r="F11" i="99"/>
  <c r="F16" i="99" s="1"/>
  <c r="E12" i="99"/>
  <c r="D12" i="99"/>
  <c r="C12" i="99"/>
  <c r="B12" i="99"/>
  <c r="E11" i="99"/>
  <c r="D11" i="99"/>
  <c r="C11" i="99"/>
  <c r="B11" i="99"/>
  <c r="E10" i="99"/>
  <c r="D10" i="99"/>
  <c r="C10" i="99"/>
  <c r="B10" i="99"/>
  <c r="E9" i="99"/>
  <c r="D9" i="99"/>
  <c r="C9" i="99"/>
  <c r="B9" i="99"/>
  <c r="F10" i="112" l="1"/>
  <c r="F36" i="103" l="1"/>
  <c r="F34" i="103"/>
  <c r="F38" i="103" s="1"/>
  <c r="E36" i="103"/>
  <c r="D36" i="103"/>
  <c r="E34" i="103"/>
  <c r="E38" i="103" s="1"/>
  <c r="D34" i="103"/>
  <c r="E20" i="103"/>
  <c r="E14" i="103"/>
</calcChain>
</file>

<file path=xl/sharedStrings.xml><?xml version="1.0" encoding="utf-8"?>
<sst xmlns="http://schemas.openxmlformats.org/spreadsheetml/2006/main" count="680" uniqueCount="410">
  <si>
    <t>Directores y gerentes</t>
  </si>
  <si>
    <t xml:space="preserve">   Personas con discapacidad</t>
  </si>
  <si>
    <t xml:space="preserve">   Otros(1)</t>
  </si>
  <si>
    <t>Despido colectivo</t>
  </si>
  <si>
    <t>Suspensión de contrato</t>
  </si>
  <si>
    <t>Reducción de jornada</t>
  </si>
  <si>
    <t>SEGÚN SEXO</t>
  </si>
  <si>
    <t>Indefinido</t>
  </si>
  <si>
    <t>POBLACIÓN INACTIVA</t>
  </si>
  <si>
    <t>Menos de 25 años</t>
  </si>
  <si>
    <t>De 25 a 34 años</t>
  </si>
  <si>
    <t>De 35 a 44 años</t>
  </si>
  <si>
    <t>De 45 a 54 años</t>
  </si>
  <si>
    <t>De 55 y más años</t>
  </si>
  <si>
    <t>POBLACIÓN ACTIVA</t>
  </si>
  <si>
    <t>Conciliaciones</t>
  </si>
  <si>
    <t>Cuenta propia</t>
  </si>
  <si>
    <t>Mujeres</t>
  </si>
  <si>
    <t>Total</t>
  </si>
  <si>
    <t>Régimen General</t>
  </si>
  <si>
    <t>Regímenes Especiales</t>
  </si>
  <si>
    <t xml:space="preserve">   Agrario</t>
  </si>
  <si>
    <t xml:space="preserve">TOTAL </t>
  </si>
  <si>
    <t>POR TRABAJADOR Y MES</t>
  </si>
  <si>
    <t>Nivel Contributivo</t>
  </si>
  <si>
    <t>Nivel Asistencial</t>
  </si>
  <si>
    <t xml:space="preserve">      Jubilación</t>
  </si>
  <si>
    <t xml:space="preserve">   Relevo</t>
  </si>
  <si>
    <t xml:space="preserve">   Jubilación Parcial</t>
  </si>
  <si>
    <t>Hombres</t>
  </si>
  <si>
    <t xml:space="preserve">    Sin empleo anterior</t>
  </si>
  <si>
    <t xml:space="preserve">    Estudiantes</t>
  </si>
  <si>
    <t xml:space="preserve">    Jubilados y pensionistas</t>
  </si>
  <si>
    <t>Reclamaciones de cantidad</t>
  </si>
  <si>
    <t>Sueldos y salarios</t>
  </si>
  <si>
    <t>Agrario</t>
  </si>
  <si>
    <t>INDIVIDUALES</t>
  </si>
  <si>
    <t>Orfandad y favor familiar</t>
  </si>
  <si>
    <t>Duración determinada</t>
  </si>
  <si>
    <t>Prestaciones sociales directas</t>
  </si>
  <si>
    <t>FUENTE: Encuesta Anual de Coste Laboral. INE.</t>
  </si>
  <si>
    <t>Obra o servicio</t>
  </si>
  <si>
    <t xml:space="preserve">    De 16 a 19 años</t>
  </si>
  <si>
    <t xml:space="preserve">    De 20 a 24 años</t>
  </si>
  <si>
    <t>SISTEMA DE CAPITALIZACIÓN (Pago único)</t>
  </si>
  <si>
    <t>Cuenta ajena</t>
  </si>
  <si>
    <t>TOTAL POBLACIÓN MAYOR DE 16 AÑOS</t>
  </si>
  <si>
    <t xml:space="preserve">    Otras situaciones</t>
  </si>
  <si>
    <t>No clasificables</t>
  </si>
  <si>
    <t>No agrario</t>
  </si>
  <si>
    <t xml:space="preserve">   Industria</t>
  </si>
  <si>
    <t>TOTAL PARO REGISTRADO</t>
  </si>
  <si>
    <t xml:space="preserve">    Menores de 25 años</t>
  </si>
  <si>
    <t xml:space="preserve">       Hombres</t>
  </si>
  <si>
    <t xml:space="preserve">       Mujeres</t>
  </si>
  <si>
    <t>COSTE NETO</t>
  </si>
  <si>
    <t xml:space="preserve">        Subsidios</t>
  </si>
  <si>
    <t xml:space="preserve">           Autónomos</t>
  </si>
  <si>
    <t xml:space="preserve">           Socios de cooperativas</t>
  </si>
  <si>
    <t xml:space="preserve">           Socios de Sociedades Laborales</t>
  </si>
  <si>
    <t>Renta activa de inserción</t>
  </si>
  <si>
    <t>PARO REGISTRADO</t>
  </si>
  <si>
    <t xml:space="preserve">    Agricultura</t>
  </si>
  <si>
    <t xml:space="preserve">    Industria</t>
  </si>
  <si>
    <t xml:space="preserve">    Construcción</t>
  </si>
  <si>
    <t xml:space="preserve">    Servicios</t>
  </si>
  <si>
    <t>Industria</t>
  </si>
  <si>
    <t>Servicios</t>
  </si>
  <si>
    <t>Leves</t>
  </si>
  <si>
    <t>Graves</t>
  </si>
  <si>
    <t>Mortales</t>
  </si>
  <si>
    <t xml:space="preserve">    De 55 y más</t>
  </si>
  <si>
    <t>Otras (1)</t>
  </si>
  <si>
    <t>Incapacidad permanente</t>
  </si>
  <si>
    <t>Jubilación</t>
  </si>
  <si>
    <t>Viudedad</t>
  </si>
  <si>
    <t>Con Avenencia</t>
  </si>
  <si>
    <t>Sin Avenencia</t>
  </si>
  <si>
    <t>POR TIPO DE CONTRATO</t>
  </si>
  <si>
    <t xml:space="preserve">    De 25 a 54 años</t>
  </si>
  <si>
    <t>TRABAJADORES AFECTADOS</t>
  </si>
  <si>
    <t>AUTORIZACIONES CONCEDIDAS</t>
  </si>
  <si>
    <t>TODAS LAS ACTIVIDADES</t>
  </si>
  <si>
    <t>COSTE BRUTO</t>
  </si>
  <si>
    <t>INDIVIDUALES EN MATERIA DE DESPIDOS</t>
  </si>
  <si>
    <t>-</t>
  </si>
  <si>
    <t>S.O.V.I.</t>
  </si>
  <si>
    <t xml:space="preserve">Persona Física </t>
  </si>
  <si>
    <t xml:space="preserve">Persona Jurídica </t>
  </si>
  <si>
    <t>TOTAL PENSIONES</t>
  </si>
  <si>
    <t xml:space="preserve">   Obra o servicio</t>
  </si>
  <si>
    <t xml:space="preserve">   Eventuales por circunstancias de la producción</t>
  </si>
  <si>
    <t xml:space="preserve">   Prácticas</t>
  </si>
  <si>
    <t xml:space="preserve">   Aprendizaje y formación </t>
  </si>
  <si>
    <t>Indemnizaciones por despido</t>
  </si>
  <si>
    <t xml:space="preserve">      Invalidez</t>
  </si>
  <si>
    <t>POR HORA EFECTIVA</t>
  </si>
  <si>
    <t>Cotizaciones obligatorias</t>
  </si>
  <si>
    <t>SEGÚN SECTOR DE ACTIVIDAD</t>
  </si>
  <si>
    <t>Población Ocupada</t>
  </si>
  <si>
    <t>Construcción</t>
  </si>
  <si>
    <t>Empresas</t>
  </si>
  <si>
    <t xml:space="preserve">    Labores del hogar</t>
  </si>
  <si>
    <t xml:space="preserve">    Incapacidad permanente</t>
  </si>
  <si>
    <t>TOTAL</t>
  </si>
  <si>
    <t>Cotizaciones voluntarias</t>
  </si>
  <si>
    <t xml:space="preserve">    Mayores de 25 años</t>
  </si>
  <si>
    <t>SALARIO BRUTO ANUAL TOTAL</t>
  </si>
  <si>
    <t>POR SEXO</t>
  </si>
  <si>
    <t>POR GRUPOS DE EDAD</t>
  </si>
  <si>
    <t>POR SECTOR DE ACTIVIDAD</t>
  </si>
  <si>
    <t>Subvenciones y deducciones</t>
  </si>
  <si>
    <t>Despidos</t>
  </si>
  <si>
    <t>Agricultura</t>
  </si>
  <si>
    <t xml:space="preserve">   Construcción</t>
  </si>
  <si>
    <t xml:space="preserve">   Servicios</t>
  </si>
  <si>
    <t>Trabajadores</t>
  </si>
  <si>
    <t>BAJAS</t>
  </si>
  <si>
    <t>Unidades: Euros</t>
  </si>
  <si>
    <t>FUENTE: Encuesta Anual de Estructura Salarial. INE.</t>
  </si>
  <si>
    <t>NÚMERO DE HUELGAS</t>
  </si>
  <si>
    <t>CENTROS DE TRABAJO CONVOCADOS</t>
  </si>
  <si>
    <t>Número</t>
  </si>
  <si>
    <t xml:space="preserve">Plantilla </t>
  </si>
  <si>
    <t>Trabajadores participantes</t>
  </si>
  <si>
    <t xml:space="preserve">Jornadas no trabajadas </t>
  </si>
  <si>
    <t>CONVENIOS</t>
  </si>
  <si>
    <t>De empresa</t>
  </si>
  <si>
    <t>De otro ámbito</t>
  </si>
  <si>
    <t>AUMENTO SALARIAL REVISADO (%)</t>
  </si>
  <si>
    <t>ENFERMEDAD PROFESIONAL</t>
  </si>
  <si>
    <t xml:space="preserve">ACCIDENTES DE TRABAJO Y </t>
  </si>
  <si>
    <t xml:space="preserve">        Contributiva</t>
  </si>
  <si>
    <t xml:space="preserve">        Trabajadores eventuales agrarios</t>
  </si>
  <si>
    <t>POR SEXO Y EDAD</t>
  </si>
  <si>
    <t>POR SECTORES</t>
  </si>
  <si>
    <t>DURACIÓN TEMPORAL</t>
  </si>
  <si>
    <t>DURACIÓN INDEFINIDA</t>
  </si>
  <si>
    <t>Unidades: Miles de personas</t>
  </si>
  <si>
    <t>Autónomos</t>
  </si>
  <si>
    <t>SEGÚN RÉGIMEN</t>
  </si>
  <si>
    <t>SEGÚN OCUPACIÓN</t>
  </si>
  <si>
    <t xml:space="preserve">Construcción </t>
  </si>
  <si>
    <t>TOTAL DE ACCIDENTES CON BAJA</t>
  </si>
  <si>
    <t>EN JORNADA DE TRABAJO</t>
  </si>
  <si>
    <t>"IN ITINERE"</t>
  </si>
  <si>
    <t>Con baja</t>
  </si>
  <si>
    <t>Sin baja</t>
  </si>
  <si>
    <t>SEGÚN SUPUESTOS DE UTILIZACIÓN</t>
  </si>
  <si>
    <t>TOTAL ASUNTOS RESUELTOS</t>
  </si>
  <si>
    <t>Con sentencia favorable al trabajador</t>
  </si>
  <si>
    <t>Con sentencia favorable en parte al trabajador</t>
  </si>
  <si>
    <t>Con sentencia desfavorable al trabajador</t>
  </si>
  <si>
    <t>Por otras causas</t>
  </si>
  <si>
    <t>Otros costes</t>
  </si>
  <si>
    <t>Coste por percepciones no salariales</t>
  </si>
  <si>
    <t>Coste por cotizaciones obligatorias</t>
  </si>
  <si>
    <t xml:space="preserve">ALTAS </t>
  </si>
  <si>
    <t>NOTA: (1) Comprende: reclamaciones por accidente de trabajo, clasificación profesional o laboral, antigüedad, etc.</t>
  </si>
  <si>
    <t>Gran Invalidez</t>
  </si>
  <si>
    <t>Incapacidad permanente absoluta</t>
  </si>
  <si>
    <t>Hombre</t>
  </si>
  <si>
    <t>Mujer</t>
  </si>
  <si>
    <t>CONTRATOS ACUMULADOS</t>
  </si>
  <si>
    <t>INDEFINIDO</t>
  </si>
  <si>
    <t>TEMPORAL</t>
  </si>
  <si>
    <t>Por conciliación</t>
  </si>
  <si>
    <t xml:space="preserve">Por desestimiento </t>
  </si>
  <si>
    <t xml:space="preserve">   Nº de beneficiarios por tipo de actividad</t>
  </si>
  <si>
    <t xml:space="preserve">   Nº medio de días capitalizados por beneficiario</t>
  </si>
  <si>
    <t>Gastos en formación profesional</t>
  </si>
  <si>
    <t>Gastos en transporte</t>
  </si>
  <si>
    <t>Gastos de carácter social</t>
  </si>
  <si>
    <t>Resto de costes</t>
  </si>
  <si>
    <t>Total sectores</t>
  </si>
  <si>
    <t>Sentencia</t>
  </si>
  <si>
    <t>Conciliación</t>
  </si>
  <si>
    <t xml:space="preserve">        AUMENTO SALARIAL REVISADO</t>
  </si>
  <si>
    <t xml:space="preserve">           TRABAJADORES AFECTADOS</t>
  </si>
  <si>
    <t>Socios de las cooperativas</t>
  </si>
  <si>
    <t>Número de cooperativas</t>
  </si>
  <si>
    <t>Número de cooperativas de trabajo asociado</t>
  </si>
  <si>
    <t>Circunstancias de producción</t>
  </si>
  <si>
    <t xml:space="preserve">Coste salarial ordinario </t>
  </si>
  <si>
    <t xml:space="preserve">Coste salarial total </t>
  </si>
  <si>
    <t>Coste salarial ordinario</t>
  </si>
  <si>
    <t xml:space="preserve">Otros costes </t>
  </si>
  <si>
    <t xml:space="preserve">         CONSIDERADO, SEGÚN CAUSA Y DEPENDENCIA LABORAL</t>
  </si>
  <si>
    <t xml:space="preserve">         RESOLUCIÓN</t>
  </si>
  <si>
    <t xml:space="preserve">         MOTIVACIÓN</t>
  </si>
  <si>
    <t xml:space="preserve">           Socios de Entidades Mercantiles</t>
  </si>
  <si>
    <t>Con acuerdo</t>
  </si>
  <si>
    <t>Sin acuerdo</t>
  </si>
  <si>
    <t>8.5.2 PENSIONES DE INCAPACIDAD PERMANENTE SEGÚN GRADO DE INCAPACIDAD. MEDIA ANUAL</t>
  </si>
  <si>
    <t>8.5.4 BENEFICIARIOS DE PRESTACIONES POR DESEMPLEO POR TIPO DE PRESTACIÓN. MEDIA ANUAL</t>
  </si>
  <si>
    <t>8.6.3 ENFERMEDADES PROFESIONALES</t>
  </si>
  <si>
    <t>8.6.1 ACCIDENTES DE TRABAJO CON BAJA</t>
  </si>
  <si>
    <t>8.6.4 PROCESOS DE INCAPACIDAD TEMPORAL EN VIGOR Y PREVALENCIA AL FINAL DEL PERIODO</t>
  </si>
  <si>
    <t>8.9.2 CONCILIACIONES INDIVIDUALES TERMINADAS EN LAS UNIDADES ADMINISTRATIVAS SEGÚN</t>
  </si>
  <si>
    <t xml:space="preserve">8.9.3 CONCILIACIONES INDIVIDUALES TERMINADAS EN LAS UNIDADES ADMINISTRATIVAS SEGÚN </t>
  </si>
  <si>
    <t>8.9.4 CONCILIACIONES COLECTIVAS TERMINADAS EN UNIDADES ADMINISTRATIVAS, EMPRESAS Y</t>
  </si>
  <si>
    <t>8.12.1 COSTE TOTAL LABORAL. MEDIA ANUAL</t>
  </si>
  <si>
    <t>8.12.2 COSTE TOTAL LABORAL POR SECTOR DE ACTIVIDAD. MEDIA ANUAL</t>
  </si>
  <si>
    <t>8.7.3 COOPERATIVAS CONSTITUIDAS</t>
  </si>
  <si>
    <t>Indefinido Ordinario</t>
  </si>
  <si>
    <t>Mar y Carbón</t>
  </si>
  <si>
    <t xml:space="preserve">   Hogar</t>
  </si>
  <si>
    <t>PENSIONES NO CONTRIBUTIVAS DE LA S.S.</t>
  </si>
  <si>
    <t>8.6.2 ÍNDICES DE ACCIDENTES EN JORNADA DE TRABAJO CON BAJA</t>
  </si>
  <si>
    <t>Contingencias comunes (excepto autónomos)</t>
  </si>
  <si>
    <t>Contingencias comunes de autónomos</t>
  </si>
  <si>
    <t>8.2 MOVIMIENTO LABORAL REGISTRADO</t>
  </si>
  <si>
    <t>8.5 PROTECCIÓN SOCIAL</t>
  </si>
  <si>
    <t>8.6 CONDICIONES DE TRABAJO</t>
  </si>
  <si>
    <t>8.7 EMPRESAS INSCRITAS EN LA SEGURIDAD SOCIAL</t>
  </si>
  <si>
    <t>8.8 EMPRESAS DE TRABAJO TEMPORAL (ETT)</t>
  </si>
  <si>
    <t>8.9 MEDIACIÓN, ARBITRAJE Y CONCILIACIÓN</t>
  </si>
  <si>
    <t>8.10 ASUNTOS JUDICIALES Y SOCIALES</t>
  </si>
  <si>
    <t>8.11 TRABAJADORES EXTRANJEROS</t>
  </si>
  <si>
    <t>8. MERCADO DE TRABAJO</t>
  </si>
  <si>
    <t>NOTA: El total incluye los no clasificables por dependencia laboral.</t>
  </si>
  <si>
    <t xml:space="preserve">      Agrario</t>
  </si>
  <si>
    <t xml:space="preserve">      Empleados de hogar </t>
  </si>
  <si>
    <t>De Incidencia de accidentes (por cien mil trabajadores)</t>
  </si>
  <si>
    <t>8.12 COSTE LABORAL, JORNADA Y SALARIO</t>
  </si>
  <si>
    <t>8.1 RELACIÓN CON LA ACTIVIDAD DE LA POBLACIÓN DE 16 Y MÁS AÑOS</t>
  </si>
  <si>
    <t>Trabajadores autónomos</t>
  </si>
  <si>
    <t>(1): El Régimen General no incluye a los Sistemas Especiales Agrario y Empleados del Hogar.</t>
  </si>
  <si>
    <t>8.3 AFILIACIÓN AL SISTEMA GENERAL DE LA SEGURIDAD SOCIAL</t>
  </si>
  <si>
    <t>8.4 RELACIONES LABORALES</t>
  </si>
  <si>
    <t>8.4.1 HUELGAS, NÚMERO Y JORNADAS PERDIDAS, SEGÚN CRITERIO DE REPERCUSIÓN</t>
  </si>
  <si>
    <t xml:space="preserve">8.4.2 CONVENIOS COLECTIVOS, TRABAJADORES AFECTADOS, AUMENTO SALARIAL PACTADO Y </t>
  </si>
  <si>
    <t>8.3.2 ALTAS Y BAJAS LABORALES SEGÚN RÉGIMEN. TOTAL ANUAL</t>
  </si>
  <si>
    <t>Beneficios sociales</t>
  </si>
  <si>
    <t>Gastos derivados del trabajo</t>
  </si>
  <si>
    <t>CAPÍTULO 8: MERCADO DE TRABAJO</t>
  </si>
  <si>
    <t>8.1: Relación con la actividad de la población de 16 y más años</t>
  </si>
  <si>
    <t>8.2: Movimiento laboral registrado</t>
  </si>
  <si>
    <t>8.3: Afiliación al Sistema General de la Seguridad Social</t>
  </si>
  <si>
    <t>8.4: Relaciones laborales</t>
  </si>
  <si>
    <t>8.5: Protección social</t>
  </si>
  <si>
    <t>8.6: Condiciones de trabajo</t>
  </si>
  <si>
    <t>8.7: Empresas inscritas en la Seguridad Social</t>
  </si>
  <si>
    <t>8.8: Empresas de trabajo temporal (ETT)</t>
  </si>
  <si>
    <t>8.9: Mediación, arbitraje y conciliación</t>
  </si>
  <si>
    <t>8.10: Asuntos judiciales y sociales</t>
  </si>
  <si>
    <t>8.11: Trabajadores extranjeros</t>
  </si>
  <si>
    <t>8.12: Coste laboral, jornada y salario</t>
  </si>
  <si>
    <t>Volver al índice</t>
  </si>
  <si>
    <t xml:space="preserve">Coste laboral total </t>
  </si>
  <si>
    <t>EMPRESAS</t>
  </si>
  <si>
    <t xml:space="preserve">NOTA: Empresas con trabajadores, obtenidas agrupando Cuentas de cotización con el mismo NIF. Se incluyen el  Rég. General (excepto </t>
  </si>
  <si>
    <t xml:space="preserve">Sistema Especial Empleados de Hogar), el Régimen de la  Minería del Carbón y el Régimen Especial de Trabajadores del Mar (Cuenta Ajena). </t>
  </si>
  <si>
    <t>TASA DE ACTIVIDAD</t>
  </si>
  <si>
    <t>Ambos sexos</t>
  </si>
  <si>
    <t>Grupos de edad</t>
  </si>
  <si>
    <t>TASA DE PARO</t>
  </si>
  <si>
    <t>FUENTE: Elaboración propia a partir de datos (medias mensuales) de la Tesorería General de la Seguridad Social.</t>
  </si>
  <si>
    <t>Países UE</t>
  </si>
  <si>
    <t>Países no UE</t>
  </si>
  <si>
    <t>8.4.3 EXPEDIENTES DE REGULACIÓN DE EMPLEO. EMPRESAS Y TRABAJADORES AFECTADOS POR</t>
  </si>
  <si>
    <t xml:space="preserve">         EFECTO DEL EXPEDIENTE</t>
  </si>
  <si>
    <t>8.11.1 AUTORIZACIONES DE TRABAJO CONCEDIDAS SEGÚN DEPENDENCIA LABORAL, SECTOR DE</t>
  </si>
  <si>
    <t>8.2.1 CARACTERÍSTICAS DEL PARO REGISTRADO. MEDIAS ANUALES</t>
  </si>
  <si>
    <t>8.2.2 CONTRATOS DE TRABAJO REGISTRADOS SEGÚN MODALIDAD</t>
  </si>
  <si>
    <t>8.3.1 AFILIACIONES EN ALTA LABORAL SEGÚN RÉGIMEN Y SECTORES DE ACTIVIDAD. MEDIA ANUAL</t>
  </si>
  <si>
    <t>Sector de actividad</t>
  </si>
  <si>
    <t>EMPRESAS AFECTADAS</t>
  </si>
  <si>
    <t>NÚMERO DE PROCESOS EN VIGOR AL FINAL DEL AÑO</t>
  </si>
  <si>
    <t>Unidades: Trabajadores en miles</t>
  </si>
  <si>
    <t>TRABAJADORES</t>
  </si>
  <si>
    <t xml:space="preserve">8.9.1 CONCILIACIONES TERMINADAS EN LAS UNIDADES ADMINISTRATIVAS SEGÚN TIPO DE </t>
  </si>
  <si>
    <t>Unidades: Cantidades en miles de euros</t>
  </si>
  <si>
    <t>Reclamaciones derivadas del contrato</t>
  </si>
  <si>
    <t>Población Parada</t>
  </si>
  <si>
    <t>NOTA: La media anual se ha calculado con los datos referidos a la media del mes.</t>
  </si>
  <si>
    <t>por cien mil y, en el denominador, la media de los afiliados a la S.S. con la contingencia de accidente cubierta en dicho período.</t>
  </si>
  <si>
    <t>NOTA: Indices calculados utilizando, en el numerador, los accidentes con baja en jornada de trabajo del período considerado, multiplicado</t>
  </si>
  <si>
    <t>Unidades: Importe en euros</t>
  </si>
  <si>
    <t>IMPORTE MEDIO</t>
  </si>
  <si>
    <t>NOTA: Datos a 31 de diciembre.</t>
  </si>
  <si>
    <t>Del sector servicios se excluye "Administración Pública y defensa; Seguridad Social obligatoria”.</t>
  </si>
  <si>
    <t xml:space="preserve">NOTA: (1) Se han sumado las Intentadas sin efecto, las tenidas por no presentadas, desistidas y otros motivos.     </t>
  </si>
  <si>
    <t xml:space="preserve">8.12.3 COMPONENTES DEL COSTE LABORAL POR TRABAJADOR Y AÑO </t>
  </si>
  <si>
    <t>8.12.4 GANANCIA MEDIA ANUAL POR TRABAJADOR</t>
  </si>
  <si>
    <t>Datos a 31 de Diciembre.</t>
  </si>
  <si>
    <t>REGÍMENES</t>
  </si>
  <si>
    <t>SECTOR DE ACTIVIDAD</t>
  </si>
  <si>
    <t>8.7.1 TRABAJADORES EN EMPRESAS CON ASALARIADOS SEGÚN TIPO DE EMPRESA</t>
  </si>
  <si>
    <t>8.7.2 EMPRESAS CON ASALARIADOS Y TRABAJADORES DE LAS MISMAS SEGÚN SECTOR DE ACTIVIDAD</t>
  </si>
  <si>
    <t>Sistemas Especiales</t>
  </si>
  <si>
    <t>8.5.5 BENEFICIARIOS DE PRESTACIONES NO CONTRIBUTIVAS. MEDIA ANUAL</t>
  </si>
  <si>
    <t>Incapacidad permanente total (1)</t>
  </si>
  <si>
    <t>Formación, aprendizaje y prácticas</t>
  </si>
  <si>
    <t xml:space="preserve">Interinidad </t>
  </si>
  <si>
    <t>8.8.1 EMPRESAS DE TRABAJO TEMPORAL Y CONTRATOS DE PUESTA A DISPOSICIÓN DE LAS MISMAS</t>
  </si>
  <si>
    <t>TOTAL EMPRESAS</t>
  </si>
  <si>
    <t>TOTAL CONTRATOS</t>
  </si>
  <si>
    <t xml:space="preserve">   Régimen General (1)</t>
  </si>
  <si>
    <t>8.11.2 EVOLUCIÓN DE LA SITUACIÓN LABORAL DE LOS EXTRANJEROS</t>
  </si>
  <si>
    <t>8.11.3 AFILIACIONES EN ALTA LABORAL DE  EXTRANJEROS. MEDIA ANUAL</t>
  </si>
  <si>
    <t>8.11.4 AFILIACIONES EN ALTA LABORAL DE  EXTRANJEROS, SEGÚN PROCEDENCIA. MEDIA ANUAL</t>
  </si>
  <si>
    <t xml:space="preserve">    Percibiendo una pensión distinta de la de jubilación</t>
  </si>
  <si>
    <t>G.8.4 Evolución de los parados extranjeros. Media anual</t>
  </si>
  <si>
    <t>Personas con discapacidad</t>
  </si>
  <si>
    <t>Conversiones de contratos temporales</t>
  </si>
  <si>
    <t>Conflictos individuales</t>
  </si>
  <si>
    <t>Conflictos colectivos</t>
  </si>
  <si>
    <t>Seguridad Social</t>
  </si>
  <si>
    <t>8.10.3 ASUNTOS RESUELTOS EN MATERIA DE DESPIDOS, SEGÚN CLASE DE RESOLUCIÓN</t>
  </si>
  <si>
    <t>CONFILICTOS INDIVIDUALES</t>
  </si>
  <si>
    <t xml:space="preserve">8.10.2 CANTIDADES ACORDADAS EN CONFLICTOS INDIVIDUALES SEGÚN OBJETO DE LA DEMANDA Y </t>
  </si>
  <si>
    <t xml:space="preserve">           CLASE DE RESOLUCIÓN</t>
  </si>
  <si>
    <t xml:space="preserve"> </t>
  </si>
  <si>
    <t>8.10.1 ASUNTOS RESUELTOS SEGÚN MATERIA OBJETO DE LA DEMANDA</t>
  </si>
  <si>
    <t>FUENTE: Estadística de contratos formalizados en La Rioja. Instituto de Estadística de La Rioja y Servicio Público de Empleo Estatal (SEPE)</t>
  </si>
  <si>
    <t>Coste salarial total</t>
  </si>
  <si>
    <t>FUENTE: Encuesta de Población Activa de La Rioja. Instituto de Estadística de La Rioja.</t>
  </si>
  <si>
    <t>FUENTE: Estadística de paro registrado de La Rioja. Instituto de Estadística de La Rioja.</t>
  </si>
  <si>
    <t xml:space="preserve">NOTA: (1) Se recogen otros contratos no especificados anteriormente, regímenes especiales de contratación y aquellos contratos acogidos </t>
  </si>
  <si>
    <t>Régimen General (1) y de la Minería del Carbón</t>
  </si>
  <si>
    <t>NOTA: (1): El Régimen General no incluye a los Sistemas Especiales Agrario y Empleados del Hogar.</t>
  </si>
  <si>
    <t>NOTA: (1): Incluye las pensiones de Incapacidad Permanente Parcial de Accidentes de Trabajo y Enfermedades Profesionales.</t>
  </si>
  <si>
    <t>NOTA:  (-) antes del dato, indica que el número de observaciones está comprendido entre 100 y 500, por lo que la cifra está sujeta a gran</t>
  </si>
  <si>
    <t xml:space="preserve">   Importe líquido medio por beneficiario (euros)</t>
  </si>
  <si>
    <t>FUENTE: Estadística de Incapacidad Temporal. Tesorería General de la Seguridad Social.</t>
  </si>
  <si>
    <t>variabilidad.</t>
  </si>
  <si>
    <t>G.8.5 Evolución de las afiliaciones de extranjeros en La Rioja. Media anual</t>
  </si>
  <si>
    <t>protegida al final del mismo y multiplicado por 1.000.</t>
  </si>
  <si>
    <t xml:space="preserve">NOTA: (1) Número de procesos en vigor en los que el trabajador está de baja al final del periodo considerado, dividido por la población </t>
  </si>
  <si>
    <t>a modalidades existentes que presentan un defecto formal o incumplen requisitos básicos en el momento de su introducción en la base</t>
  </si>
  <si>
    <t>de datos</t>
  </si>
  <si>
    <t>Primer progenitor</t>
  </si>
  <si>
    <t>8.5.7 EXCEDENCIAS POR CUIDADO FAMILIAR,  SEGÚN SEXO DEL PERCEPTOR</t>
  </si>
  <si>
    <t>Excedencias por cuidado de hijos</t>
  </si>
  <si>
    <t>Excedencias por cuidado de familiares</t>
  </si>
  <si>
    <t>POR CLASES DE INACTIVIDAD</t>
  </si>
  <si>
    <t>FUENTE: Afiliación a la Seguridad Social de La Rioja. Ministerio de Inclusión, Seguridad Social y Migraciones.</t>
  </si>
  <si>
    <t xml:space="preserve">NOTA: (1) El total de beneficiarios no tiene porqué coincidir con la suma de los beneficiarios según clase de prestación, ya que un </t>
  </si>
  <si>
    <t xml:space="preserve">           mismo beneficiario puede recibir más de una prestación. </t>
  </si>
  <si>
    <t>Segundo progenitor</t>
  </si>
  <si>
    <t xml:space="preserve">PRESTACIONES POR NACIMIENTO Y CUIDADO </t>
  </si>
  <si>
    <t>DEL MENOR (3)</t>
  </si>
  <si>
    <t>PRESTACIONES DE LA LISMI (1)</t>
  </si>
  <si>
    <t xml:space="preserve">        POR CLASES. MEDIA ANUAL</t>
  </si>
  <si>
    <t xml:space="preserve">         ACTIVIDAD Y OCUPACIÓN</t>
  </si>
  <si>
    <t xml:space="preserve">8.5.1 PENSIONES CONTRIBUTIVAS DE LA SEGURIDAD SOCIAL EN VIGOR E IMPORTE MEDIO </t>
  </si>
  <si>
    <t>8.5.3 PENSIONES DE LA SEGURIDAD SOCIAL EN VIGOR SEGÚN RÉGIMEN. MEDIA ANUAL</t>
  </si>
  <si>
    <t>Importe (en miles de euros)</t>
  </si>
  <si>
    <t>FUENTE: Afiliación a la Seguridad Social de La Rioja. Instituto de Estadísitica de La Rioja.</t>
  </si>
  <si>
    <t>FUENTE: Anuario. Ministerio de Trabajo y Economía Social.</t>
  </si>
  <si>
    <t>Convenios de empresa</t>
  </si>
  <si>
    <t>Convenios de otro ámbito</t>
  </si>
  <si>
    <t>NOTA: Los datos del último son provisionales</t>
  </si>
  <si>
    <t>AUMENTO SALARIAL PACTADO (%) (1)</t>
  </si>
  <si>
    <t>PRESTACIONES ECONÓMICAS (Media anual)</t>
  </si>
  <si>
    <t>S.O.V.I: Seguro Obligatorio de Vejez e Invalidez</t>
  </si>
  <si>
    <t>Subsidio garantía ingresos mínimos (SGIM)</t>
  </si>
  <si>
    <t>Subsidio ayuda tercera persona (SATP)</t>
  </si>
  <si>
    <t>Subsidio movilidad y gastos de transporte</t>
  </si>
  <si>
    <t>Asistencia sanitaria y prestación farmacéutica</t>
  </si>
  <si>
    <t xml:space="preserve">          LISMI: Ley de Integración Social de los Minusválidos</t>
  </si>
  <si>
    <t>De Incidencia de accidentes mortales (por cien mil trabajadores)</t>
  </si>
  <si>
    <t>Accidentes de trabajo y enfermedades profesionales</t>
  </si>
  <si>
    <t>Socios de las cooperativas de trabajo asociado</t>
  </si>
  <si>
    <t>Sanciones y causas varias (1)</t>
  </si>
  <si>
    <t>Técnicos y profesionales científicos e intelectuales</t>
  </si>
  <si>
    <t>Técnicos y profesionales de apoyo</t>
  </si>
  <si>
    <t>Empleados administrativos y otros empleados de oficina</t>
  </si>
  <si>
    <t>Trabajadores cualificados en el sector agrícola, ganadero, forestal y pesquero</t>
  </si>
  <si>
    <t>Operadores de instalaciones y maquinaria, y montadores</t>
  </si>
  <si>
    <t>FUENTE: Encuesta Trimestral de Coste Laboral. INE.</t>
  </si>
  <si>
    <t>Subvenciones y bonificaciones de la Seguridad Social</t>
  </si>
  <si>
    <t>FUENTE: Dirección General de Empleo. Consejería de Educación y Empleo</t>
  </si>
  <si>
    <t>Otros</t>
  </si>
  <si>
    <t>(1) No se incluyen las autorizaciones concedidas a través de la gestión colectiva de contrataciones en origen</t>
  </si>
  <si>
    <t>SEGÚN DEPENDENCIA LABORAL (1)</t>
  </si>
  <si>
    <t>No consta</t>
  </si>
  <si>
    <t>(1): Los datos del último año son provisionales</t>
  </si>
  <si>
    <t xml:space="preserve">        De 25 a 34 años</t>
  </si>
  <si>
    <t xml:space="preserve">        De 35 a 44 años</t>
  </si>
  <si>
    <t xml:space="preserve">        De 45 a 54 años</t>
  </si>
  <si>
    <t xml:space="preserve">        De 55 a 64 años</t>
  </si>
  <si>
    <t xml:space="preserve">        65 y más años</t>
  </si>
  <si>
    <t xml:space="preserve">        De 16 a 24 años</t>
  </si>
  <si>
    <t>Siustitución</t>
  </si>
  <si>
    <t>Los datos del último año son provisionales</t>
  </si>
  <si>
    <t xml:space="preserve">   Interinidad / Sustitución</t>
  </si>
  <si>
    <t>De Frecuencia de accidentes mortales (por cien millones de horas)</t>
  </si>
  <si>
    <t>De Frecuencia de accidentes (por millón de horas)</t>
  </si>
  <si>
    <t>PREVALENCIA (1)</t>
  </si>
  <si>
    <t>Fijos discontinuos</t>
  </si>
  <si>
    <t>8.1.1 POBLACIÓN DE 16 Y MÁS AÑOS SEGÚN RELACIÓN CON LA ACTIVIDAD. MEDIA ANUAL</t>
  </si>
  <si>
    <t>8.1.2 POBLACIÓN INACTIVA POR CLASE DE INACTIVIDAD Y POR GRUPOS DE EDAD. MEDIA ANUAL</t>
  </si>
  <si>
    <t>8.1.3 TASA DE ACTIVIDAD Y PARO POR GRUPOS DE EDAD Y POR SEXO. MEDIA ANUAL</t>
  </si>
  <si>
    <t/>
  </si>
  <si>
    <t>G.8.6 Participación de las afiliaciones de extranjeros por régimen. Media año 2024</t>
  </si>
  <si>
    <t xml:space="preserve">       </t>
  </si>
  <si>
    <t>8.5.6 PRESTACIONES POR NACIMIENTO Y CUIDADO DEL MENOR</t>
  </si>
  <si>
    <t>FUENTE: Ministerio de Trabajo y Economía Social.</t>
  </si>
  <si>
    <t>2025(P)</t>
  </si>
  <si>
    <t>NOTA: (P) Datos provisionales</t>
  </si>
  <si>
    <t>G.8.3 Participación de los afiliados por régimen. Media año 2025</t>
  </si>
  <si>
    <t xml:space="preserve"> (1)  Incluye también las tenidas por no presentadas, desistidas y otros motivos                                               </t>
  </si>
  <si>
    <t>Incluye las conciliaciones individuales resueltas en los OERCL.</t>
  </si>
  <si>
    <t xml:space="preserve">           TIPO DE RESOLUCIÓN</t>
  </si>
  <si>
    <t>Cantidades acordadas (euros)</t>
  </si>
  <si>
    <t>Artesanos y trabajadores cualificados de las industrias manufactureras y la construcción (excepto operadores de instalaciones y maquinaria)</t>
  </si>
  <si>
    <t>Ocupaciones elementales</t>
  </si>
  <si>
    <t>Trabajadores de los servicios de restauración, personales, protección y vendedores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</si>
</sst>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_-* #,##0.00\ _€_-;\-* #,##0.00\ _€_-;_-* &quot;-&quot;??\ _€_-;_-@_-"/>
    <numFmt numFmtId="165" formatCode="_-* #,##0.00\ _P_t_s_-;\-* #,##0.00\ _P_t_s_-;_-* &quot;-&quot;??\ _P_t_s_-;_-@_-"/>
    <numFmt numFmtId="166" formatCode="#,##0.0"/>
    <numFmt numFmtId="167" formatCode="0.0"/>
    <numFmt numFmtId="168" formatCode="#,##0;\-#,##0;\-"/>
    <numFmt numFmtId="169" formatCode="#,##0.00;\-#,##0.00;\-"/>
    <numFmt numFmtId="170" formatCode="#,##0;#,##0;\-"/>
    <numFmt numFmtId="171" formatCode="#,##0_ ;\-#,##0\ "/>
    <numFmt numFmtId="172" formatCode="#,##0_);\(#,##0\)"/>
    <numFmt numFmtId="173" formatCode="0.000"/>
    <numFmt numFmtId="174" formatCode="mm/dd/yyyy\ hh:mm:ss"/>
    <numFmt numFmtId="175" formatCode="#,##0;\-#.##0;\-"/>
    <numFmt numFmtId="176" formatCode="#,##0.0_);\(#,##0.0\)"/>
  </numFmts>
  <fonts count="6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i/>
      <sz val="10"/>
      <name val="HelveticaNeue LT 55 Roman"/>
    </font>
    <font>
      <b/>
      <sz val="8"/>
      <color indexed="8"/>
      <name val="HelveticaNeue LT 55 Roman"/>
    </font>
    <font>
      <sz val="10"/>
      <color indexed="10"/>
      <name val="HelveticaNeue LT 55 Roman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Courier New"/>
      <family val="3"/>
    </font>
    <font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8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8"/>
      <color rgb="FFFF0000"/>
      <name val="Arial"/>
      <family val="2"/>
    </font>
    <font>
      <sz val="8"/>
      <color rgb="FFFF0000"/>
      <name val="HelveticaNeue LT 55 Roman"/>
    </font>
    <font>
      <sz val="10"/>
      <color rgb="FFFF0000"/>
      <name val="Arial"/>
      <family val="2"/>
    </font>
    <font>
      <b/>
      <sz val="10"/>
      <color rgb="FFFF0000"/>
      <name val="HelveticaNeue LT 55 Roman"/>
    </font>
    <font>
      <sz val="8"/>
      <color theme="0"/>
      <name val="HelveticaNeue LT 55 Roman"/>
    </font>
    <font>
      <sz val="10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  <font>
      <b/>
      <sz val="8"/>
      <color rgb="FFFF0000"/>
      <name val="HelveticaNeue LT 55 Roman"/>
    </font>
    <font>
      <b/>
      <sz val="9"/>
      <color indexed="8"/>
      <name val="Arial"/>
      <family val="2"/>
    </font>
    <font>
      <sz val="12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FF0000"/>
      <name val="Arial"/>
      <family val="2"/>
    </font>
    <font>
      <sz val="10"/>
      <color theme="5"/>
      <name val="HelveticaNeue LT 55 Roman"/>
    </font>
    <font>
      <sz val="8"/>
      <color theme="5"/>
      <name val="HelveticaNeue LT 55 Roman"/>
    </font>
    <font>
      <b/>
      <sz val="8"/>
      <color theme="5"/>
      <name val="Arial"/>
      <family val="2"/>
    </font>
    <font>
      <sz val="10"/>
      <color theme="0" tint="-0.499984740745262"/>
      <name val="HelveticaNeue LT 55 Roman"/>
    </font>
    <font>
      <sz val="8"/>
      <color theme="0" tint="-0.499984740745262"/>
      <name val="HelveticaNeue LT 55 Roman"/>
    </font>
    <font>
      <sz val="11"/>
      <color theme="0" tint="-0.499984740745262"/>
      <name val="HelveticaNeue LT 65 Medium"/>
    </font>
  </fonts>
  <fills count="3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8"/>
      </patternFill>
    </fill>
    <fill>
      <patternFill patternType="solid">
        <fgColor theme="0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8"/>
      </top>
      <bottom/>
      <diagonal/>
    </border>
  </borders>
  <cellStyleXfs count="98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18" fillId="0" borderId="0"/>
    <xf numFmtId="10" fontId="4" fillId="0" borderId="0" applyNumberFormat="0">
      <alignment horizontal="right" vertical="center"/>
      <protection locked="0"/>
    </xf>
    <xf numFmtId="0" fontId="18" fillId="0" borderId="0"/>
    <xf numFmtId="0" fontId="23" fillId="0" borderId="0" applyNumberFormat="0" applyFill="0" applyBorder="0" applyAlignment="0" applyProtection="0">
      <alignment vertical="top"/>
      <protection locked="0"/>
    </xf>
    <xf numFmtId="165" fontId="3" fillId="0" borderId="0" applyFont="0" applyFill="0" applyBorder="0" applyAlignment="0" applyProtection="0"/>
    <xf numFmtId="0" fontId="3" fillId="0" borderId="0"/>
    <xf numFmtId="0" fontId="4" fillId="2" borderId="0"/>
    <xf numFmtId="0" fontId="26" fillId="0" borderId="0"/>
    <xf numFmtId="0" fontId="26" fillId="2" borderId="0"/>
    <xf numFmtId="0" fontId="4" fillId="0" borderId="0"/>
    <xf numFmtId="0" fontId="33" fillId="0" borderId="0"/>
    <xf numFmtId="0" fontId="34" fillId="4" borderId="0">
      <alignment wrapText="1"/>
    </xf>
    <xf numFmtId="0" fontId="34" fillId="0" borderId="0">
      <alignment wrapText="1"/>
    </xf>
    <xf numFmtId="0" fontId="34" fillId="0" borderId="0">
      <alignment wrapText="1"/>
    </xf>
    <xf numFmtId="0" fontId="34" fillId="0" borderId="0">
      <alignment wrapText="1"/>
    </xf>
    <xf numFmtId="174" fontId="34" fillId="0" borderId="0">
      <alignment wrapText="1"/>
    </xf>
    <xf numFmtId="0" fontId="4" fillId="0" borderId="0"/>
    <xf numFmtId="166" fontId="35" fillId="2" borderId="0"/>
    <xf numFmtId="172" fontId="4" fillId="0" borderId="0"/>
    <xf numFmtId="0" fontId="4" fillId="0" borderId="0"/>
    <xf numFmtId="0" fontId="4" fillId="0" borderId="0"/>
    <xf numFmtId="166" fontId="35" fillId="2" borderId="0"/>
    <xf numFmtId="0" fontId="39" fillId="0" borderId="0"/>
    <xf numFmtId="0" fontId="39" fillId="0" borderId="0"/>
    <xf numFmtId="0" fontId="4" fillId="0" borderId="0"/>
    <xf numFmtId="0" fontId="4" fillId="0" borderId="0"/>
    <xf numFmtId="0" fontId="39" fillId="0" borderId="0"/>
    <xf numFmtId="0" fontId="41" fillId="2" borderId="0"/>
    <xf numFmtId="0" fontId="4" fillId="2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2" fillId="0" borderId="0" applyNumberFormat="0" applyFill="0" applyBorder="0" applyAlignment="0" applyProtection="0"/>
    <xf numFmtId="0" fontId="43" fillId="0" borderId="5" applyNumberFormat="0" applyFill="0" applyAlignment="0" applyProtection="0"/>
    <xf numFmtId="0" fontId="44" fillId="0" borderId="6" applyNumberFormat="0" applyFill="0" applyAlignment="0" applyProtection="0"/>
    <xf numFmtId="0" fontId="45" fillId="0" borderId="7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8" applyNumberFormat="0" applyAlignment="0" applyProtection="0"/>
    <xf numFmtId="0" fontId="50" fillId="9" borderId="9" applyNumberFormat="0" applyAlignment="0" applyProtection="0"/>
    <xf numFmtId="0" fontId="51" fillId="9" borderId="8" applyNumberFormat="0" applyAlignment="0" applyProtection="0"/>
    <xf numFmtId="0" fontId="52" fillId="0" borderId="10" applyNumberFormat="0" applyFill="0" applyAlignment="0" applyProtection="0"/>
    <xf numFmtId="0" fontId="53" fillId="10" borderId="11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3" applyNumberFormat="0" applyFill="0" applyAlignment="0" applyProtection="0"/>
    <xf numFmtId="0" fontId="57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57" fillId="35" borderId="0" applyNumberFormat="0" applyBorder="0" applyAlignment="0" applyProtection="0"/>
    <xf numFmtId="0" fontId="2" fillId="0" borderId="0"/>
    <xf numFmtId="0" fontId="2" fillId="11" borderId="12" applyNumberFormat="0" applyFont="0" applyAlignment="0" applyProtection="0"/>
    <xf numFmtId="176" fontId="35" fillId="0" borderId="0"/>
    <xf numFmtId="0" fontId="4" fillId="0" borderId="0"/>
    <xf numFmtId="0" fontId="1" fillId="0" borderId="0"/>
    <xf numFmtId="0" fontId="1" fillId="11" borderId="12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86">
    <xf numFmtId="0" fontId="0" fillId="0" borderId="0" xfId="0"/>
    <xf numFmtId="0" fontId="7" fillId="3" borderId="0" xfId="0" applyNumberFormat="1" applyFont="1" applyFill="1" applyBorder="1" applyAlignment="1"/>
    <xf numFmtId="0" fontId="7" fillId="3" borderId="0" xfId="0" applyNumberFormat="1" applyFont="1" applyFill="1" applyBorder="1" applyAlignment="1">
      <alignment vertical="center"/>
    </xf>
    <xf numFmtId="0" fontId="6" fillId="3" borderId="0" xfId="0" applyFont="1" applyFill="1" applyBorder="1"/>
    <xf numFmtId="0" fontId="7" fillId="3" borderId="0" xfId="0" applyFont="1" applyFill="1" applyBorder="1" applyAlignment="1"/>
    <xf numFmtId="166" fontId="7" fillId="3" borderId="0" xfId="0" applyNumberFormat="1" applyFont="1" applyFill="1" applyBorder="1" applyAlignment="1"/>
    <xf numFmtId="0" fontId="6" fillId="3" borderId="0" xfId="0" applyFont="1" applyFill="1" applyBorder="1" applyAlignment="1"/>
    <xf numFmtId="0" fontId="20" fillId="0" borderId="0" xfId="3" applyFont="1" applyAlignment="1">
      <alignment vertical="center"/>
    </xf>
    <xf numFmtId="0" fontId="21" fillId="0" borderId="0" xfId="3" applyFont="1" applyAlignment="1">
      <alignment vertical="center"/>
    </xf>
    <xf numFmtId="0" fontId="22" fillId="0" borderId="0" xfId="3" applyFont="1" applyAlignment="1">
      <alignment vertical="center"/>
    </xf>
    <xf numFmtId="0" fontId="21" fillId="0" borderId="0" xfId="7" applyFont="1" applyAlignment="1" applyProtection="1">
      <alignment horizontal="left" vertical="center" indent="1"/>
    </xf>
    <xf numFmtId="0" fontId="3" fillId="0" borderId="0" xfId="3"/>
    <xf numFmtId="0" fontId="5" fillId="3" borderId="1" xfId="0" applyFont="1" applyFill="1" applyBorder="1" applyAlignment="1"/>
    <xf numFmtId="0" fontId="6" fillId="3" borderId="1" xfId="0" applyFont="1" applyFill="1" applyBorder="1" applyAlignment="1"/>
    <xf numFmtId="0" fontId="6" fillId="3" borderId="0" xfId="0" applyFont="1" applyFill="1"/>
    <xf numFmtId="0" fontId="6" fillId="3" borderId="0" xfId="0" applyFont="1" applyFill="1" applyAlignment="1"/>
    <xf numFmtId="0" fontId="21" fillId="3" borderId="0" xfId="7" applyFont="1" applyFill="1" applyAlignment="1" applyProtection="1">
      <alignment vertical="center"/>
    </xf>
    <xf numFmtId="0" fontId="62" fillId="3" borderId="0" xfId="0" applyFont="1" applyFill="1" applyBorder="1"/>
    <xf numFmtId="0" fontId="63" fillId="3" borderId="0" xfId="0" applyFont="1" applyFill="1" applyBorder="1" applyAlignment="1"/>
    <xf numFmtId="0" fontId="5" fillId="3" borderId="0" xfId="0" applyFont="1" applyFill="1" applyAlignment="1"/>
    <xf numFmtId="0" fontId="8" fillId="3" borderId="0" xfId="0" applyFont="1" applyFill="1" applyBorder="1" applyAlignment="1"/>
    <xf numFmtId="167" fontId="7" fillId="3" borderId="0" xfId="0" applyNumberFormat="1" applyFont="1" applyFill="1" applyBorder="1" applyAlignment="1">
      <alignment horizontal="right"/>
    </xf>
    <xf numFmtId="167" fontId="7" fillId="3" borderId="0" xfId="0" applyNumberFormat="1" applyFont="1" applyFill="1" applyBorder="1" applyAlignment="1"/>
    <xf numFmtId="166" fontId="7" fillId="3" borderId="0" xfId="0" applyNumberFormat="1" applyFont="1" applyFill="1" applyBorder="1" applyAlignment="1">
      <alignment horizontal="right"/>
    </xf>
    <xf numFmtId="0" fontId="0" fillId="3" borderId="0" xfId="0" applyFill="1" applyAlignment="1">
      <alignment horizontal="center"/>
    </xf>
    <xf numFmtId="0" fontId="0" fillId="3" borderId="0" xfId="0" applyFill="1"/>
    <xf numFmtId="3" fontId="7" fillId="3" borderId="0" xfId="0" applyNumberFormat="1" applyFont="1" applyFill="1" applyBorder="1" applyAlignment="1">
      <alignment horizontal="right"/>
    </xf>
    <xf numFmtId="3" fontId="7" fillId="3" borderId="0" xfId="0" applyNumberFormat="1" applyFont="1" applyFill="1" applyBorder="1" applyAlignment="1"/>
    <xf numFmtId="0" fontId="63" fillId="3" borderId="0" xfId="0" applyFont="1" applyFill="1" applyBorder="1" applyAlignment="1">
      <alignment horizontal="right"/>
    </xf>
    <xf numFmtId="0" fontId="63" fillId="3" borderId="0" xfId="0" applyFont="1" applyFill="1" applyBorder="1" applyAlignment="1">
      <alignment horizontal="left"/>
    </xf>
    <xf numFmtId="173" fontId="63" fillId="3" borderId="0" xfId="0" applyNumberFormat="1" applyFont="1" applyFill="1" applyBorder="1" applyAlignment="1"/>
    <xf numFmtId="0" fontId="7" fillId="3" borderId="0" xfId="0" applyFont="1" applyFill="1" applyBorder="1" applyAlignment="1" applyProtection="1">
      <protection locked="0"/>
    </xf>
    <xf numFmtId="0" fontId="9" fillId="36" borderId="0" xfId="0" applyFont="1" applyFill="1" applyBorder="1" applyAlignment="1" applyProtection="1">
      <protection locked="0"/>
    </xf>
    <xf numFmtId="0" fontId="6" fillId="3" borderId="0" xfId="0" applyFont="1" applyFill="1" applyAlignment="1">
      <alignment horizontal="right"/>
    </xf>
    <xf numFmtId="0" fontId="5" fillId="3" borderId="0" xfId="0" applyFont="1" applyFill="1" applyBorder="1" applyAlignment="1" applyProtection="1">
      <protection locked="0"/>
    </xf>
    <xf numFmtId="0" fontId="7" fillId="3" borderId="4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horizontal="left" indent="1"/>
    </xf>
    <xf numFmtId="0" fontId="7" fillId="3" borderId="0" xfId="0" applyFont="1" applyFill="1" applyBorder="1" applyAlignment="1" applyProtection="1">
      <alignment horizontal="left" indent="1"/>
      <protection locked="0"/>
    </xf>
    <xf numFmtId="0" fontId="7" fillId="3" borderId="0" xfId="0" applyFont="1" applyFill="1" applyAlignment="1" applyProtection="1">
      <alignment horizontal="left" indent="2"/>
      <protection locked="0"/>
    </xf>
    <xf numFmtId="3" fontId="6" fillId="3" borderId="0" xfId="0" applyNumberFormat="1" applyFont="1" applyFill="1"/>
    <xf numFmtId="0" fontId="7" fillId="3" borderId="0" xfId="0" applyFont="1" applyFill="1" applyBorder="1" applyAlignment="1">
      <alignment horizontal="left" indent="2"/>
    </xf>
    <xf numFmtId="0" fontId="7" fillId="3" borderId="0" xfId="0" applyFont="1" applyFill="1" applyAlignment="1" applyProtection="1">
      <alignment horizontal="left" indent="1"/>
      <protection locked="0"/>
    </xf>
    <xf numFmtId="3" fontId="31" fillId="3" borderId="0" xfId="0" applyNumberFormat="1" applyFont="1" applyFill="1"/>
    <xf numFmtId="0" fontId="31" fillId="3" borderId="0" xfId="0" applyFont="1" applyFill="1"/>
    <xf numFmtId="3" fontId="0" fillId="3" borderId="0" xfId="0" applyNumberFormat="1" applyFill="1"/>
    <xf numFmtId="0" fontId="7" fillId="3" borderId="3" xfId="0" applyFont="1" applyFill="1" applyBorder="1" applyAlignment="1" applyProtection="1">
      <protection locked="0"/>
    </xf>
    <xf numFmtId="166" fontId="7" fillId="3" borderId="3" xfId="0" applyNumberFormat="1" applyFont="1" applyFill="1" applyBorder="1" applyAlignment="1"/>
    <xf numFmtId="49" fontId="7" fillId="3" borderId="0" xfId="0" applyNumberFormat="1" applyFont="1" applyFill="1" applyBorder="1" applyAlignment="1"/>
    <xf numFmtId="167" fontId="6" fillId="3" borderId="0" xfId="0" applyNumberFormat="1" applyFont="1" applyFill="1" applyBorder="1" applyAlignment="1"/>
    <xf numFmtId="167" fontId="6" fillId="3" borderId="0" xfId="0" applyNumberFormat="1" applyFont="1" applyFill="1" applyAlignment="1"/>
    <xf numFmtId="0" fontId="11" fillId="3" borderId="0" xfId="0" applyFont="1" applyFill="1" applyBorder="1" applyAlignment="1" applyProtection="1">
      <protection locked="0"/>
    </xf>
    <xf numFmtId="0" fontId="7" fillId="3" borderId="4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 applyProtection="1">
      <protection locked="0"/>
    </xf>
    <xf numFmtId="0" fontId="7" fillId="3" borderId="0" xfId="0" applyFont="1" applyFill="1" applyAlignment="1" applyProtection="1">
      <protection locked="0"/>
    </xf>
    <xf numFmtId="0" fontId="8" fillId="3" borderId="0" xfId="0" applyFont="1" applyFill="1" applyAlignment="1" applyProtection="1">
      <protection locked="0"/>
    </xf>
    <xf numFmtId="0" fontId="8" fillId="3" borderId="0" xfId="0" applyFont="1" applyFill="1" applyAlignment="1" applyProtection="1">
      <alignment horizontal="left" indent="1"/>
      <protection locked="0"/>
    </xf>
    <xf numFmtId="166" fontId="6" fillId="3" borderId="0" xfId="0" applyNumberFormat="1" applyFont="1" applyFill="1" applyBorder="1" applyAlignment="1"/>
    <xf numFmtId="0" fontId="7" fillId="3" borderId="0" xfId="0" applyFont="1" applyFill="1" applyBorder="1" applyAlignment="1" applyProtection="1">
      <alignment horizontal="left" indent="2"/>
      <protection locked="0"/>
    </xf>
    <xf numFmtId="0" fontId="9" fillId="3" borderId="2" xfId="0" applyFont="1" applyFill="1" applyBorder="1" applyAlignment="1" applyProtection="1">
      <protection locked="0"/>
    </xf>
    <xf numFmtId="166" fontId="7" fillId="3" borderId="2" xfId="0" applyNumberFormat="1" applyFont="1" applyFill="1" applyBorder="1" applyAlignment="1"/>
    <xf numFmtId="166" fontId="6" fillId="3" borderId="0" xfId="0" applyNumberFormat="1" applyFont="1" applyFill="1"/>
    <xf numFmtId="167" fontId="6" fillId="3" borderId="0" xfId="0" applyNumberFormat="1" applyFont="1" applyFill="1"/>
    <xf numFmtId="0" fontId="5" fillId="3" borderId="0" xfId="0" applyFont="1" applyFill="1" applyBorder="1" applyAlignment="1"/>
    <xf numFmtId="167" fontId="0" fillId="3" borderId="0" xfId="0" applyNumberFormat="1" applyFill="1"/>
    <xf numFmtId="0" fontId="0" fillId="3" borderId="0" xfId="0" applyFill="1" applyAlignment="1">
      <alignment vertical="center" wrapText="1"/>
    </xf>
    <xf numFmtId="0" fontId="7" fillId="3" borderId="0" xfId="0" applyFont="1" applyFill="1" applyBorder="1" applyAlignment="1">
      <alignment horizontal="left" indent="1"/>
    </xf>
    <xf numFmtId="3" fontId="60" fillId="3" borderId="0" xfId="0" applyNumberFormat="1" applyFont="1" applyFill="1" applyBorder="1" applyAlignment="1">
      <alignment horizontal="right"/>
    </xf>
    <xf numFmtId="0" fontId="9" fillId="3" borderId="0" xfId="0" applyFont="1" applyFill="1" applyBorder="1" applyAlignment="1" applyProtection="1">
      <protection locked="0"/>
    </xf>
    <xf numFmtId="176" fontId="15" fillId="3" borderId="0" xfId="82" applyFont="1" applyFill="1" applyBorder="1" applyAlignment="1">
      <alignment horizontal="centerContinuous" vertical="center" wrapText="1"/>
    </xf>
    <xf numFmtId="176" fontId="35" fillId="3" borderId="0" xfId="82" applyFill="1"/>
    <xf numFmtId="176" fontId="15" fillId="3" borderId="14" xfId="82" applyFont="1" applyFill="1" applyBorder="1" applyAlignment="1">
      <alignment horizontal="centerContinuous" vertical="center" wrapText="1"/>
    </xf>
    <xf numFmtId="168" fontId="15" fillId="3" borderId="0" xfId="82" applyNumberFormat="1" applyFont="1" applyFill="1" applyAlignment="1" applyProtection="1">
      <alignment horizontal="right"/>
    </xf>
    <xf numFmtId="0" fontId="9" fillId="3" borderId="0" xfId="0" applyFont="1" applyFill="1" applyAlignment="1">
      <alignment horizontal="left"/>
    </xf>
    <xf numFmtId="3" fontId="17" fillId="3" borderId="0" xfId="0" applyNumberFormat="1" applyFont="1" applyFill="1" applyBorder="1" applyAlignment="1">
      <alignment horizontal="right"/>
    </xf>
    <xf numFmtId="3" fontId="15" fillId="3" borderId="0" xfId="31" applyNumberFormat="1" applyFont="1" applyFill="1" applyAlignment="1">
      <alignment horizontal="right"/>
    </xf>
    <xf numFmtId="49" fontId="7" fillId="3" borderId="3" xfId="0" applyNumberFormat="1" applyFont="1" applyFill="1" applyBorder="1" applyAlignment="1"/>
    <xf numFmtId="168" fontId="4" fillId="3" borderId="0" xfId="0" applyNumberFormat="1" applyFont="1" applyFill="1" applyBorder="1" applyAlignment="1" applyProtection="1">
      <alignment horizontal="right"/>
    </xf>
    <xf numFmtId="167" fontId="13" fillId="3" borderId="0" xfId="0" applyNumberFormat="1" applyFont="1" applyFill="1" applyBorder="1" applyAlignment="1"/>
    <xf numFmtId="0" fontId="9" fillId="36" borderId="2" xfId="0" applyFont="1" applyFill="1" applyBorder="1" applyAlignment="1" applyProtection="1">
      <protection locked="0"/>
    </xf>
    <xf numFmtId="168" fontId="15" fillId="3" borderId="0" xfId="37" applyNumberFormat="1" applyFont="1" applyFill="1" applyAlignment="1"/>
    <xf numFmtId="3" fontId="15" fillId="3" borderId="0" xfId="37" applyNumberFormat="1" applyFont="1" applyFill="1" applyAlignment="1"/>
    <xf numFmtId="3" fontId="15" fillId="3" borderId="0" xfId="37" applyNumberFormat="1" applyFont="1" applyFill="1" applyAlignment="1" applyProtection="1">
      <alignment horizontal="right"/>
    </xf>
    <xf numFmtId="0" fontId="15" fillId="3" borderId="0" xfId="37" applyFont="1" applyFill="1" applyAlignment="1"/>
    <xf numFmtId="166" fontId="15" fillId="3" borderId="0" xfId="37" applyNumberFormat="1" applyFont="1" applyFill="1" applyAlignment="1" applyProtection="1">
      <alignment horizontal="right"/>
    </xf>
    <xf numFmtId="166" fontId="15" fillId="3" borderId="0" xfId="37" applyNumberFormat="1" applyFont="1" applyFill="1" applyAlignment="1"/>
    <xf numFmtId="4" fontId="27" fillId="3" borderId="0" xfId="13" applyNumberFormat="1" applyFont="1" applyFill="1" applyAlignment="1" applyProtection="1">
      <alignment horizontal="right" vertical="center"/>
      <protection locked="0"/>
    </xf>
    <xf numFmtId="168" fontId="7" fillId="3" borderId="0" xfId="0" applyNumberFormat="1" applyFont="1" applyFill="1" applyProtection="1">
      <protection locked="0"/>
    </xf>
    <xf numFmtId="169" fontId="7" fillId="3" borderId="0" xfId="0" applyNumberFormat="1" applyFont="1" applyFill="1" applyProtection="1">
      <protection locked="0"/>
    </xf>
    <xf numFmtId="2" fontId="15" fillId="3" borderId="0" xfId="20" applyNumberFormat="1" applyFont="1" applyFill="1" applyProtection="1">
      <protection locked="0"/>
    </xf>
    <xf numFmtId="3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top"/>
    </xf>
    <xf numFmtId="3" fontId="3" fillId="3" borderId="0" xfId="0" applyNumberFormat="1" applyFont="1" applyFill="1" applyAlignment="1">
      <alignment vertical="center"/>
    </xf>
    <xf numFmtId="3" fontId="25" fillId="3" borderId="0" xfId="0" applyNumberFormat="1" applyFont="1" applyFill="1" applyAlignment="1"/>
    <xf numFmtId="168" fontId="3" fillId="3" borderId="0" xfId="0" applyNumberFormat="1" applyFont="1" applyFill="1" applyAlignment="1">
      <alignment vertical="top"/>
    </xf>
    <xf numFmtId="0" fontId="9" fillId="3" borderId="0" xfId="0" applyFont="1" applyFill="1"/>
    <xf numFmtId="3" fontId="15" fillId="3" borderId="0" xfId="20" applyNumberFormat="1" applyFont="1" applyFill="1" applyAlignment="1" applyProtection="1">
      <alignment vertical="center"/>
      <protection locked="0"/>
    </xf>
    <xf numFmtId="3" fontId="27" fillId="3" borderId="0" xfId="20" applyNumberFormat="1" applyFont="1" applyFill="1" applyAlignment="1" applyProtection="1">
      <alignment horizontal="right" vertical="center"/>
      <protection locked="0"/>
    </xf>
    <xf numFmtId="168" fontId="15" fillId="3" borderId="0" xfId="20" applyNumberFormat="1" applyFont="1" applyFill="1" applyProtection="1">
      <protection locked="0"/>
    </xf>
    <xf numFmtId="0" fontId="27" fillId="3" borderId="0" xfId="20" applyFont="1" applyFill="1" applyAlignment="1">
      <alignment horizontal="right" vertical="center"/>
    </xf>
    <xf numFmtId="4" fontId="27" fillId="3" borderId="0" xfId="20" applyNumberFormat="1" applyFont="1" applyFill="1" applyAlignment="1" applyProtection="1">
      <alignment horizontal="right" vertical="center"/>
    </xf>
    <xf numFmtId="2" fontId="27" fillId="3" borderId="0" xfId="20" applyNumberFormat="1" applyFont="1" applyFill="1" applyAlignment="1" applyProtection="1">
      <alignment horizontal="right" vertical="center"/>
      <protection locked="0"/>
    </xf>
    <xf numFmtId="49" fontId="25" fillId="3" borderId="0" xfId="0" applyNumberFormat="1" applyFont="1" applyFill="1" applyAlignment="1">
      <alignment wrapText="1"/>
    </xf>
    <xf numFmtId="168" fontId="25" fillId="3" borderId="0" xfId="0" applyNumberFormat="1" applyFont="1" applyFill="1" applyProtection="1"/>
    <xf numFmtId="4" fontId="25" fillId="3" borderId="0" xfId="0" applyNumberFormat="1" applyFont="1" applyFill="1" applyProtection="1"/>
    <xf numFmtId="0" fontId="19" fillId="3" borderId="1" xfId="0" applyFont="1" applyFill="1" applyBorder="1" applyAlignment="1"/>
    <xf numFmtId="0" fontId="19" fillId="3" borderId="0" xfId="0" applyFont="1" applyFill="1"/>
    <xf numFmtId="0" fontId="11" fillId="3" borderId="0" xfId="0" applyFont="1" applyFill="1"/>
    <xf numFmtId="0" fontId="19" fillId="3" borderId="0" xfId="0" applyFont="1" applyFill="1" applyAlignment="1"/>
    <xf numFmtId="3" fontId="15" fillId="3" borderId="0" xfId="25" applyNumberFormat="1" applyFont="1" applyFill="1" applyAlignment="1">
      <alignment horizontal="right" vertical="center"/>
    </xf>
    <xf numFmtId="1" fontId="15" fillId="3" borderId="0" xfId="25" applyNumberFormat="1" applyFont="1" applyFill="1" applyBorder="1" applyAlignment="1">
      <alignment vertical="center"/>
    </xf>
    <xf numFmtId="166" fontId="15" fillId="3" borderId="0" xfId="25" applyNumberFormat="1" applyFont="1" applyFill="1" applyBorder="1" applyAlignment="1">
      <alignment vertical="center"/>
    </xf>
    <xf numFmtId="0" fontId="19" fillId="3" borderId="0" xfId="0" applyFont="1" applyFill="1" applyBorder="1" applyAlignment="1"/>
    <xf numFmtId="4" fontId="7" fillId="3" borderId="0" xfId="0" applyNumberFormat="1" applyFont="1" applyFill="1" applyBorder="1" applyAlignment="1"/>
    <xf numFmtId="4" fontId="15" fillId="3" borderId="0" xfId="25" applyNumberFormat="1" applyFont="1" applyFill="1" applyAlignment="1">
      <alignment horizontal="right" vertical="center"/>
    </xf>
    <xf numFmtId="166" fontId="29" fillId="3" borderId="3" xfId="0" applyNumberFormat="1" applyFont="1" applyFill="1" applyBorder="1" applyAlignment="1"/>
    <xf numFmtId="166" fontId="29" fillId="3" borderId="2" xfId="0" applyNumberFormat="1" applyFont="1" applyFill="1" applyBorder="1" applyAlignment="1"/>
    <xf numFmtId="4" fontId="15" fillId="3" borderId="0" xfId="25" applyNumberFormat="1" applyFont="1" applyFill="1" applyBorder="1" applyAlignment="1">
      <alignment vertical="center"/>
    </xf>
    <xf numFmtId="4" fontId="28" fillId="3" borderId="0" xfId="25" applyNumberFormat="1" applyFont="1" applyFill="1" applyBorder="1" applyAlignment="1">
      <alignment vertical="center"/>
    </xf>
    <xf numFmtId="0" fontId="11" fillId="3" borderId="0" xfId="0" applyFont="1" applyFill="1" applyBorder="1" applyAlignment="1"/>
    <xf numFmtId="166" fontId="29" fillId="3" borderId="0" xfId="0" applyNumberFormat="1" applyFont="1" applyFill="1" applyBorder="1" applyAlignment="1"/>
    <xf numFmtId="166" fontId="24" fillId="3" borderId="0" xfId="21" applyNumberFormat="1" applyFont="1" applyFill="1" applyAlignment="1">
      <alignment horizontal="left" vertical="center"/>
    </xf>
    <xf numFmtId="3" fontId="24" fillId="3" borderId="0" xfId="21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left" vertical="center"/>
    </xf>
    <xf numFmtId="0" fontId="7" fillId="3" borderId="0" xfId="0" applyFont="1" applyFill="1"/>
    <xf numFmtId="0" fontId="5" fillId="3" borderId="0" xfId="0" applyFont="1" applyFill="1" applyBorder="1" applyAlignment="1" applyProtection="1">
      <alignment horizontal="left"/>
      <protection locked="0"/>
    </xf>
    <xf numFmtId="0" fontId="8" fillId="3" borderId="0" xfId="0" applyFont="1" applyFill="1" applyBorder="1" applyAlignment="1">
      <alignment horizontal="left"/>
    </xf>
    <xf numFmtId="0" fontId="0" fillId="3" borderId="0" xfId="0" applyFill="1" applyAlignment="1"/>
    <xf numFmtId="0" fontId="9" fillId="3" borderId="0" xfId="0" applyFont="1" applyFill="1" applyAlignment="1"/>
    <xf numFmtId="3" fontId="36" fillId="3" borderId="0" xfId="0" applyNumberFormat="1" applyFont="1" applyFill="1" applyAlignment="1" applyProtection="1">
      <alignment vertical="center"/>
    </xf>
    <xf numFmtId="3" fontId="36" fillId="3" borderId="0" xfId="0" applyNumberFormat="1" applyFont="1" applyFill="1" applyAlignment="1">
      <alignment vertical="center"/>
    </xf>
    <xf numFmtId="3" fontId="27" fillId="3" borderId="0" xfId="0" applyNumberFormat="1" applyFont="1" applyFill="1" applyAlignment="1">
      <alignment horizontal="right" vertical="center" indent="1"/>
    </xf>
    <xf numFmtId="3" fontId="38" fillId="3" borderId="0" xfId="0" applyNumberFormat="1" applyFont="1" applyFill="1" applyAlignment="1" applyProtection="1">
      <alignment vertical="center"/>
    </xf>
    <xf numFmtId="0" fontId="7" fillId="3" borderId="0" xfId="0" applyFont="1" applyFill="1" applyBorder="1" applyAlignment="1">
      <alignment horizontal="left"/>
    </xf>
    <xf numFmtId="4" fontId="36" fillId="3" borderId="0" xfId="3" applyNumberFormat="1" applyFont="1" applyFill="1" applyAlignment="1">
      <alignment vertical="center"/>
    </xf>
    <xf numFmtId="4" fontId="36" fillId="3" borderId="0" xfId="0" applyNumberFormat="1" applyFont="1" applyFill="1" applyAlignment="1">
      <alignment vertical="center"/>
    </xf>
    <xf numFmtId="0" fontId="9" fillId="36" borderId="0" xfId="0" quotePrefix="1" applyFont="1" applyFill="1" applyBorder="1" applyAlignment="1" applyProtection="1">
      <protection locked="0"/>
    </xf>
    <xf numFmtId="0" fontId="3" fillId="3" borderId="0" xfId="0" applyFont="1" applyFill="1"/>
    <xf numFmtId="166" fontId="7" fillId="3" borderId="0" xfId="0" applyNumberFormat="1" applyFont="1" applyFill="1" applyAlignment="1"/>
    <xf numFmtId="166" fontId="8" fillId="3" borderId="0" xfId="0" applyNumberFormat="1" applyFont="1" applyFill="1" applyBorder="1" applyAlignment="1" applyProtection="1"/>
    <xf numFmtId="166" fontId="12" fillId="3" borderId="0" xfId="0" applyNumberFormat="1" applyFont="1" applyFill="1" applyAlignment="1">
      <alignment horizontal="right"/>
    </xf>
    <xf numFmtId="4" fontId="14" fillId="3" borderId="0" xfId="0" applyNumberFormat="1" applyFont="1" applyFill="1" applyAlignment="1">
      <alignment horizontal="right" indent="1"/>
    </xf>
    <xf numFmtId="0" fontId="0" fillId="3" borderId="0" xfId="0" applyFill="1" applyAlignment="1">
      <alignment wrapText="1"/>
    </xf>
    <xf numFmtId="0" fontId="30" fillId="3" borderId="0" xfId="0" applyFont="1" applyFill="1" applyAlignment="1">
      <alignment wrapText="1"/>
    </xf>
    <xf numFmtId="2" fontId="4" fillId="3" borderId="0" xfId="11" applyNumberFormat="1" applyFont="1" applyFill="1" applyBorder="1" applyAlignment="1">
      <alignment horizontal="right" vertical="center"/>
    </xf>
    <xf numFmtId="2" fontId="58" fillId="3" borderId="0" xfId="11" applyNumberFormat="1" applyFont="1" applyFill="1" applyBorder="1" applyAlignment="1">
      <alignment horizontal="right" vertical="center"/>
    </xf>
    <xf numFmtId="3" fontId="7" fillId="3" borderId="0" xfId="0" applyNumberFormat="1" applyFont="1" applyFill="1" applyAlignment="1"/>
    <xf numFmtId="168" fontId="15" fillId="3" borderId="0" xfId="28" applyNumberFormat="1" applyFont="1" applyFill="1"/>
    <xf numFmtId="3" fontId="29" fillId="3" borderId="0" xfId="0" applyNumberFormat="1" applyFont="1" applyFill="1" applyBorder="1" applyAlignment="1">
      <alignment horizontal="right"/>
    </xf>
    <xf numFmtId="2" fontId="7" fillId="3" borderId="0" xfId="0" applyNumberFormat="1" applyFont="1" applyFill="1" applyBorder="1" applyAlignment="1"/>
    <xf numFmtId="0" fontId="23" fillId="3" borderId="0" xfId="7" applyFill="1" applyAlignment="1" applyProtection="1"/>
    <xf numFmtId="3" fontId="40" fillId="3" borderId="0" xfId="0" quotePrefix="1" applyNumberFormat="1" applyFont="1" applyFill="1"/>
    <xf numFmtId="3" fontId="4" fillId="3" borderId="0" xfId="0" applyNumberFormat="1" applyFont="1" applyFill="1" applyBorder="1"/>
    <xf numFmtId="3" fontId="40" fillId="3" borderId="0" xfId="10" applyNumberFormat="1" applyFont="1" applyFill="1"/>
    <xf numFmtId="3" fontId="14" fillId="3" borderId="0" xfId="0" applyNumberFormat="1" applyFont="1" applyFill="1" applyBorder="1" applyAlignment="1">
      <alignment vertical="top" wrapText="1"/>
    </xf>
    <xf numFmtId="3" fontId="4" fillId="3" borderId="0" xfId="0" applyNumberFormat="1" applyFont="1" applyFill="1"/>
    <xf numFmtId="3" fontId="4" fillId="3" borderId="0" xfId="32" applyNumberFormat="1" applyFont="1" applyFill="1" applyAlignment="1"/>
    <xf numFmtId="3" fontId="6" fillId="3" borderId="0" xfId="0" applyNumberFormat="1" applyFont="1" applyFill="1" applyAlignment="1"/>
    <xf numFmtId="166" fontId="32" fillId="3" borderId="0" xfId="0" applyNumberFormat="1" applyFont="1" applyFill="1" applyBorder="1" applyAlignment="1"/>
    <xf numFmtId="3" fontId="15" fillId="3" borderId="0" xfId="0" applyNumberFormat="1" applyFont="1" applyFill="1" applyBorder="1" applyAlignment="1">
      <alignment vertical="center"/>
    </xf>
    <xf numFmtId="3" fontId="28" fillId="3" borderId="0" xfId="12" applyNumberFormat="1" applyFont="1" applyFill="1" applyAlignment="1"/>
    <xf numFmtId="166" fontId="15" fillId="3" borderId="0" xfId="0" applyNumberFormat="1" applyFont="1" applyFill="1" applyBorder="1" applyAlignment="1">
      <alignment vertical="center"/>
    </xf>
    <xf numFmtId="0" fontId="26" fillId="37" borderId="0" xfId="12" applyNumberFormat="1" applyFill="1" applyAlignment="1">
      <alignment wrapText="1"/>
    </xf>
    <xf numFmtId="0" fontId="58" fillId="37" borderId="0" xfId="12" applyNumberFormat="1" applyFont="1" applyFill="1" applyAlignment="1">
      <alignment wrapText="1"/>
    </xf>
    <xf numFmtId="168" fontId="15" fillId="3" borderId="0" xfId="83" applyNumberFormat="1" applyFont="1" applyFill="1" applyAlignment="1" applyProtection="1">
      <alignment horizontal="right" vertical="center"/>
    </xf>
    <xf numFmtId="168" fontId="15" fillId="3" borderId="0" xfId="30" applyNumberFormat="1" applyFont="1" applyFill="1" applyBorder="1" applyAlignment="1">
      <alignment horizontal="right"/>
    </xf>
    <xf numFmtId="168" fontId="15" fillId="3" borderId="0" xfId="27" applyNumberFormat="1" applyFont="1" applyFill="1" applyBorder="1" applyAlignment="1">
      <alignment vertical="center"/>
    </xf>
    <xf numFmtId="3" fontId="7" fillId="3" borderId="0" xfId="0" applyNumberFormat="1" applyFont="1" applyFill="1" applyAlignment="1" applyProtection="1">
      <alignment horizontal="right"/>
    </xf>
    <xf numFmtId="168" fontId="4" fillId="3" borderId="0" xfId="27" applyNumberFormat="1" applyFont="1" applyFill="1" applyBorder="1" applyAlignment="1">
      <alignment vertical="center"/>
    </xf>
    <xf numFmtId="0" fontId="59" fillId="3" borderId="1" xfId="0" applyFont="1" applyFill="1" applyBorder="1" applyAlignment="1"/>
    <xf numFmtId="0" fontId="59" fillId="3" borderId="0" xfId="0" applyFont="1" applyFill="1"/>
    <xf numFmtId="0" fontId="59" fillId="3" borderId="0" xfId="0" applyFont="1" applyFill="1" applyAlignment="1"/>
    <xf numFmtId="3" fontId="60" fillId="3" borderId="0" xfId="0" applyNumberFormat="1" applyFont="1" applyFill="1" applyBorder="1" applyAlignment="1"/>
    <xf numFmtId="3" fontId="6" fillId="3" borderId="0" xfId="0" applyNumberFormat="1" applyFont="1" applyFill="1" applyBorder="1" applyAlignment="1"/>
    <xf numFmtId="168" fontId="15" fillId="3" borderId="0" xfId="0" applyNumberFormat="1" applyFont="1" applyFill="1"/>
    <xf numFmtId="166" fontId="60" fillId="3" borderId="3" xfId="0" applyNumberFormat="1" applyFont="1" applyFill="1" applyBorder="1" applyAlignment="1"/>
    <xf numFmtId="166" fontId="60" fillId="3" borderId="2" xfId="0" applyNumberFormat="1" applyFont="1" applyFill="1" applyBorder="1" applyAlignment="1"/>
    <xf numFmtId="168" fontId="14" fillId="3" borderId="0" xfId="0" applyNumberFormat="1" applyFont="1" applyFill="1"/>
    <xf numFmtId="0" fontId="16" fillId="3" borderId="0" xfId="0" applyFont="1" applyFill="1" applyAlignment="1" applyProtection="1">
      <alignment horizontal="left" vertical="center"/>
    </xf>
    <xf numFmtId="3" fontId="16" fillId="3" borderId="0" xfId="0" applyNumberFormat="1" applyFont="1" applyFill="1" applyAlignment="1" applyProtection="1">
      <alignment horizontal="right" vertical="center"/>
    </xf>
    <xf numFmtId="168" fontId="16" fillId="3" borderId="0" xfId="0" applyNumberFormat="1" applyFont="1" applyFill="1"/>
    <xf numFmtId="168" fontId="61" fillId="3" borderId="0" xfId="0" applyNumberFormat="1" applyFont="1" applyFill="1"/>
    <xf numFmtId="0" fontId="6" fillId="3" borderId="0" xfId="0" applyFont="1" applyFill="1" applyAlignment="1">
      <alignment horizontal="left" indent="1"/>
    </xf>
    <xf numFmtId="3" fontId="14" fillId="3" borderId="0" xfId="0" applyNumberFormat="1" applyFont="1" applyFill="1"/>
    <xf numFmtId="168" fontId="4" fillId="3" borderId="0" xfId="0" applyNumberFormat="1" applyFont="1" applyFill="1"/>
    <xf numFmtId="3" fontId="15" fillId="38" borderId="0" xfId="0" applyNumberFormat="1" applyFont="1" applyFill="1" applyBorder="1" applyAlignment="1" applyProtection="1">
      <alignment horizontal="right" vertical="center"/>
    </xf>
    <xf numFmtId="168" fontId="4" fillId="38" borderId="0" xfId="0" applyNumberFormat="1" applyFont="1" applyFill="1" applyAlignment="1">
      <alignment horizontal="right"/>
    </xf>
    <xf numFmtId="3" fontId="15" fillId="3" borderId="0" xfId="0" applyNumberFormat="1" applyFont="1" applyFill="1" applyAlignment="1" applyProtection="1">
      <alignment horizontal="right" vertical="center"/>
    </xf>
    <xf numFmtId="3" fontId="15" fillId="3" borderId="0" xfId="29" applyNumberFormat="1" applyFont="1" applyFill="1" applyAlignment="1" applyProtection="1">
      <alignment horizontal="right" vertical="center"/>
    </xf>
    <xf numFmtId="3" fontId="28" fillId="3" borderId="0" xfId="29" applyNumberFormat="1" applyFont="1" applyFill="1" applyAlignment="1" applyProtection="1">
      <alignment horizontal="right" vertical="center"/>
    </xf>
    <xf numFmtId="0" fontId="11" fillId="3" borderId="0" xfId="0" applyFont="1" applyFill="1" applyBorder="1"/>
    <xf numFmtId="166" fontId="15" fillId="3" borderId="0" xfId="38" applyNumberFormat="1" applyFont="1" applyFill="1" applyAlignment="1" applyProtection="1">
      <alignment horizontal="right" vertical="center"/>
    </xf>
    <xf numFmtId="166" fontId="15" fillId="3" borderId="0" xfId="38" applyNumberFormat="1" applyFont="1" applyFill="1" applyAlignment="1">
      <alignment vertical="center"/>
    </xf>
    <xf numFmtId="3" fontId="15" fillId="3" borderId="0" xfId="38" applyNumberFormat="1" applyFont="1" applyFill="1" applyAlignment="1">
      <alignment vertical="center"/>
    </xf>
    <xf numFmtId="3" fontId="15" fillId="3" borderId="0" xfId="39" applyNumberFormat="1" applyFont="1" applyFill="1" applyAlignment="1">
      <alignment vertical="center"/>
    </xf>
    <xf numFmtId="0" fontId="29" fillId="3" borderId="3" xfId="0" applyFont="1" applyFill="1" applyBorder="1" applyAlignment="1" applyProtection="1">
      <protection locked="0"/>
    </xf>
    <xf numFmtId="3" fontId="28" fillId="3" borderId="0" xfId="39" applyNumberFormat="1" applyFont="1" applyFill="1" applyAlignment="1">
      <alignment vertical="center"/>
    </xf>
    <xf numFmtId="166" fontId="15" fillId="3" borderId="0" xfId="39" applyNumberFormat="1" applyFont="1" applyFill="1" applyAlignment="1">
      <alignment vertical="center"/>
    </xf>
    <xf numFmtId="166" fontId="15" fillId="3" borderId="0" xfId="39" applyNumberFormat="1" applyFont="1" applyFill="1" applyAlignment="1" applyProtection="1">
      <alignment horizontal="right" vertical="center"/>
    </xf>
    <xf numFmtId="166" fontId="4" fillId="3" borderId="0" xfId="39" applyNumberFormat="1" applyFill="1" applyAlignment="1">
      <alignment vertical="center"/>
    </xf>
    <xf numFmtId="172" fontId="15" fillId="3" borderId="0" xfId="0" applyNumberFormat="1" applyFont="1" applyFill="1" applyBorder="1" applyAlignment="1" applyProtection="1">
      <alignment vertical="center"/>
    </xf>
    <xf numFmtId="3" fontId="28" fillId="3" borderId="0" xfId="0" applyNumberFormat="1" applyFont="1" applyFill="1" applyAlignment="1" applyProtection="1">
      <alignment horizontal="right" vertical="center"/>
    </xf>
    <xf numFmtId="172" fontId="15" fillId="3" borderId="0" xfId="0" applyNumberFormat="1" applyFont="1" applyFill="1" applyBorder="1" applyAlignment="1" applyProtection="1">
      <alignment horizontal="center" vertical="center"/>
    </xf>
    <xf numFmtId="0" fontId="0" fillId="3" borderId="0" xfId="0" applyFill="1" applyBorder="1" applyAlignment="1">
      <alignment vertical="center"/>
    </xf>
    <xf numFmtId="0" fontId="4" fillId="3" borderId="0" xfId="0" applyFont="1" applyFill="1" applyBorder="1" applyAlignment="1" applyProtection="1">
      <alignment vertical="center"/>
    </xf>
    <xf numFmtId="0" fontId="5" fillId="3" borderId="1" xfId="3" applyFont="1" applyFill="1" applyBorder="1" applyAlignment="1"/>
    <xf numFmtId="0" fontId="6" fillId="3" borderId="1" xfId="3" applyFont="1" applyFill="1" applyBorder="1" applyAlignment="1"/>
    <xf numFmtId="0" fontId="6" fillId="3" borderId="0" xfId="3" applyFont="1" applyFill="1" applyAlignment="1"/>
    <xf numFmtId="0" fontId="6" fillId="3" borderId="0" xfId="3" applyFont="1" applyFill="1"/>
    <xf numFmtId="0" fontId="5" fillId="3" borderId="0" xfId="3" applyFont="1" applyFill="1" applyBorder="1" applyAlignment="1"/>
    <xf numFmtId="0" fontId="5" fillId="3" borderId="0" xfId="3" applyFont="1" applyFill="1" applyBorder="1" applyAlignment="1" applyProtection="1">
      <protection locked="0"/>
    </xf>
    <xf numFmtId="0" fontId="7" fillId="3" borderId="4" xfId="3" applyNumberFormat="1" applyFont="1" applyFill="1" applyBorder="1" applyAlignment="1">
      <alignment horizontal="right" vertical="center"/>
    </xf>
    <xf numFmtId="0" fontId="7" fillId="3" borderId="0" xfId="3" applyFont="1" applyFill="1" applyBorder="1" applyAlignment="1"/>
    <xf numFmtId="3" fontId="6" fillId="3" borderId="0" xfId="3" applyNumberFormat="1" applyFont="1" applyFill="1" applyAlignment="1"/>
    <xf numFmtId="0" fontId="7" fillId="3" borderId="0" xfId="3" applyNumberFormat="1" applyFont="1" applyFill="1" applyBorder="1" applyAlignment="1">
      <alignment horizontal="right" vertical="center"/>
    </xf>
    <xf numFmtId="0" fontId="7" fillId="3" borderId="0" xfId="3" applyNumberFormat="1" applyFont="1" applyFill="1" applyBorder="1" applyAlignment="1">
      <alignment vertical="center"/>
    </xf>
    <xf numFmtId="0" fontId="8" fillId="3" borderId="0" xfId="3" applyFont="1" applyFill="1" applyBorder="1" applyAlignment="1"/>
    <xf numFmtId="3" fontId="7" fillId="3" borderId="0" xfId="3" applyNumberFormat="1" applyFont="1" applyFill="1" applyBorder="1" applyAlignment="1">
      <alignment horizontal="right" vertical="center"/>
    </xf>
    <xf numFmtId="3" fontId="15" fillId="3" borderId="0" xfId="22" applyNumberFormat="1" applyFont="1" applyFill="1" applyAlignment="1" applyProtection="1">
      <alignment horizontal="right" vertical="center"/>
      <protection locked="0"/>
    </xf>
    <xf numFmtId="3" fontId="15" fillId="3" borderId="0" xfId="33" applyNumberFormat="1" applyFont="1" applyFill="1" applyAlignment="1" applyProtection="1">
      <alignment horizontal="right" vertical="center"/>
      <protection locked="0"/>
    </xf>
    <xf numFmtId="0" fontId="15" fillId="3" borderId="0" xfId="33" applyFont="1" applyFill="1" applyAlignment="1">
      <alignment vertical="center"/>
    </xf>
    <xf numFmtId="0" fontId="4" fillId="3" borderId="0" xfId="33" applyFill="1" applyAlignment="1">
      <alignment vertical="center"/>
    </xf>
    <xf numFmtId="3" fontId="7" fillId="3" borderId="0" xfId="3" applyNumberFormat="1" applyFont="1" applyFill="1" applyBorder="1" applyAlignment="1"/>
    <xf numFmtId="168" fontId="15" fillId="3" borderId="0" xfId="34" applyNumberFormat="1" applyFont="1" applyFill="1" applyAlignment="1" applyProtection="1">
      <alignment horizontal="right"/>
      <protection locked="0"/>
    </xf>
    <xf numFmtId="3" fontId="7" fillId="3" borderId="0" xfId="3" applyNumberFormat="1" applyFont="1" applyFill="1" applyAlignment="1" applyProtection="1">
      <alignment horizontal="right" vertical="center"/>
      <protection locked="0"/>
    </xf>
    <xf numFmtId="168" fontId="15" fillId="3" borderId="0" xfId="23" applyNumberFormat="1" applyFont="1" applyFill="1" applyAlignment="1" applyProtection="1">
      <alignment horizontal="right" vertical="center"/>
      <protection locked="0"/>
    </xf>
    <xf numFmtId="0" fontId="3" fillId="3" borderId="0" xfId="3" applyFill="1"/>
    <xf numFmtId="168" fontId="4" fillId="3" borderId="0" xfId="34" applyNumberFormat="1" applyFont="1" applyFill="1" applyAlignment="1" applyProtection="1">
      <alignment horizontal="right"/>
      <protection locked="0"/>
    </xf>
    <xf numFmtId="0" fontId="7" fillId="3" borderId="0" xfId="3" applyFont="1" applyFill="1" applyAlignment="1"/>
    <xf numFmtId="3" fontId="28" fillId="3" borderId="0" xfId="24" applyNumberFormat="1" applyFont="1" applyFill="1" applyAlignment="1" applyProtection="1">
      <alignment horizontal="right" vertical="center"/>
      <protection locked="0"/>
    </xf>
    <xf numFmtId="0" fontId="7" fillId="3" borderId="0" xfId="3" applyFont="1" applyFill="1" applyAlignment="1">
      <alignment wrapText="1"/>
    </xf>
    <xf numFmtId="3" fontId="15" fillId="3" borderId="0" xfId="3" applyNumberFormat="1" applyFont="1" applyFill="1" applyAlignment="1" applyProtection="1">
      <alignment horizontal="right" vertical="center"/>
      <protection locked="0"/>
    </xf>
    <xf numFmtId="0" fontId="7" fillId="3" borderId="3" xfId="3" applyFont="1" applyFill="1" applyBorder="1" applyAlignment="1" applyProtection="1">
      <protection locked="0"/>
    </xf>
    <xf numFmtId="3" fontId="28" fillId="3" borderId="0" xfId="3" applyNumberFormat="1" applyFont="1" applyFill="1" applyAlignment="1" applyProtection="1">
      <alignment horizontal="right" vertical="center"/>
      <protection locked="0"/>
    </xf>
    <xf numFmtId="166" fontId="7" fillId="3" borderId="2" xfId="3" applyNumberFormat="1" applyFont="1" applyFill="1" applyBorder="1" applyAlignment="1"/>
    <xf numFmtId="166" fontId="7" fillId="3" borderId="2" xfId="3" applyNumberFormat="1" applyFont="1" applyFill="1" applyBorder="1" applyAlignment="1">
      <alignment horizontal="right"/>
    </xf>
    <xf numFmtId="0" fontId="9" fillId="36" borderId="0" xfId="3" applyFont="1" applyFill="1" applyBorder="1" applyAlignment="1" applyProtection="1">
      <protection locked="0"/>
    </xf>
    <xf numFmtId="0" fontId="19" fillId="3" borderId="0" xfId="3" applyFont="1" applyFill="1" applyAlignment="1">
      <alignment horizontal="right"/>
    </xf>
    <xf numFmtId="170" fontId="15" fillId="3" borderId="0" xfId="3" applyNumberFormat="1" applyFont="1" applyFill="1" applyAlignment="1" applyProtection="1">
      <alignment horizontal="right" vertical="center"/>
    </xf>
    <xf numFmtId="3" fontId="7" fillId="3" borderId="0" xfId="4" applyNumberFormat="1" applyFont="1" applyFill="1" applyBorder="1" applyAlignment="1">
      <alignment horizontal="right"/>
    </xf>
    <xf numFmtId="3" fontId="7" fillId="3" borderId="0" xfId="80" applyNumberFormat="1" applyFont="1" applyFill="1" applyBorder="1" applyAlignment="1">
      <alignment horizontal="right"/>
    </xf>
    <xf numFmtId="4" fontId="37" fillId="3" borderId="0" xfId="4" applyNumberFormat="1" applyFont="1" applyFill="1" applyBorder="1" applyAlignment="1">
      <alignment horizontal="left"/>
    </xf>
    <xf numFmtId="4" fontId="7" fillId="3" borderId="0" xfId="4" applyNumberFormat="1" applyFont="1" applyFill="1" applyBorder="1" applyAlignment="1">
      <alignment horizontal="right"/>
    </xf>
    <xf numFmtId="0" fontId="2" fillId="3" borderId="0" xfId="80" applyFill="1"/>
    <xf numFmtId="0" fontId="8" fillId="3" borderId="0" xfId="0" applyFont="1" applyFill="1" applyBorder="1"/>
    <xf numFmtId="3" fontId="7" fillId="3" borderId="0" xfId="4" applyNumberFormat="1" applyFont="1" applyFill="1" applyBorder="1" applyAlignment="1">
      <alignment horizontal="right" indent="1"/>
    </xf>
    <xf numFmtId="3" fontId="7" fillId="3" borderId="0" xfId="0" applyNumberFormat="1" applyFont="1" applyFill="1" applyBorder="1" applyAlignment="1">
      <alignment horizontal="right" indent="1"/>
    </xf>
    <xf numFmtId="0" fontId="8" fillId="3" borderId="0" xfId="0" applyFont="1" applyFill="1" applyAlignment="1"/>
    <xf numFmtId="0" fontId="7" fillId="3" borderId="0" xfId="0" applyFont="1" applyFill="1" applyAlignment="1"/>
    <xf numFmtId="3" fontId="15" fillId="3" borderId="0" xfId="35" applyNumberFormat="1" applyFont="1" applyFill="1" applyAlignment="1">
      <alignment horizontal="right"/>
    </xf>
    <xf numFmtId="3" fontId="29" fillId="3" borderId="0" xfId="0" applyNumberFormat="1" applyFont="1" applyFill="1" applyBorder="1" applyAlignment="1"/>
    <xf numFmtId="175" fontId="15" fillId="3" borderId="0" xfId="36" applyNumberFormat="1" applyFont="1" applyFill="1" applyBorder="1" applyAlignment="1">
      <alignment horizontal="right"/>
    </xf>
    <xf numFmtId="3" fontId="6" fillId="3" borderId="0" xfId="0" applyNumberFormat="1" applyFont="1" applyFill="1" applyBorder="1"/>
    <xf numFmtId="0" fontId="6" fillId="3" borderId="1" xfId="0" applyFont="1" applyFill="1" applyBorder="1" applyAlignment="1">
      <alignment horizontal="right"/>
    </xf>
    <xf numFmtId="0" fontId="7" fillId="3" borderId="0" xfId="0" applyFont="1" applyFill="1" applyBorder="1" applyAlignment="1">
      <alignment horizontal="right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left" vertical="center"/>
    </xf>
    <xf numFmtId="0" fontId="7" fillId="3" borderId="3" xfId="0" applyNumberFormat="1" applyFont="1" applyFill="1" applyBorder="1" applyAlignment="1">
      <alignment vertical="center"/>
    </xf>
    <xf numFmtId="175" fontId="4" fillId="3" borderId="0" xfId="26" applyNumberFormat="1" applyFont="1" applyFill="1" applyBorder="1" applyAlignment="1">
      <alignment horizontal="right" vertical="center"/>
    </xf>
    <xf numFmtId="3" fontId="7" fillId="3" borderId="0" xfId="2" applyNumberFormat="1" applyFont="1" applyFill="1" applyBorder="1" applyAlignment="1">
      <alignment horizontal="right"/>
    </xf>
    <xf numFmtId="166" fontId="7" fillId="3" borderId="3" xfId="0" applyNumberFormat="1" applyFont="1" applyFill="1" applyBorder="1" applyAlignment="1">
      <alignment horizontal="right"/>
    </xf>
    <xf numFmtId="49" fontId="7" fillId="3" borderId="3" xfId="0" applyNumberFormat="1" applyFont="1" applyFill="1" applyBorder="1" applyAlignment="1">
      <alignment horizontal="right"/>
    </xf>
    <xf numFmtId="166" fontId="7" fillId="3" borderId="2" xfId="0" applyNumberFormat="1" applyFont="1" applyFill="1" applyBorder="1" applyAlignment="1">
      <alignment horizontal="right"/>
    </xf>
    <xf numFmtId="3" fontId="6" fillId="3" borderId="0" xfId="0" applyNumberFormat="1" applyFont="1" applyFill="1" applyAlignment="1">
      <alignment horizontal="right"/>
    </xf>
    <xf numFmtId="0" fontId="64" fillId="3" borderId="0" xfId="7" applyFont="1" applyFill="1" applyBorder="1" applyAlignment="1" applyProtection="1">
      <alignment vertical="center"/>
    </xf>
    <xf numFmtId="4" fontId="0" fillId="3" borderId="0" xfId="0" applyNumberFormat="1" applyFill="1"/>
    <xf numFmtId="2" fontId="6" fillId="3" borderId="0" xfId="0" applyNumberFormat="1" applyFont="1" applyFill="1" applyAlignment="1"/>
    <xf numFmtId="166" fontId="6" fillId="3" borderId="0" xfId="0" applyNumberFormat="1" applyFont="1" applyFill="1" applyAlignment="1"/>
    <xf numFmtId="3" fontId="9" fillId="3" borderId="0" xfId="0" applyNumberFormat="1" applyFont="1" applyFill="1" applyBorder="1" applyAlignment="1" applyProtection="1">
      <alignment horizontal="left"/>
      <protection locked="0"/>
    </xf>
    <xf numFmtId="0" fontId="8" fillId="3" borderId="0" xfId="0" applyFont="1" applyFill="1" applyAlignment="1" applyProtection="1">
      <alignment horizontal="left"/>
      <protection locked="0"/>
    </xf>
    <xf numFmtId="0" fontId="7" fillId="3" borderId="0" xfId="0" applyFont="1" applyFill="1" applyAlignment="1" applyProtection="1">
      <alignment horizontal="left"/>
      <protection locked="0"/>
    </xf>
    <xf numFmtId="171" fontId="6" fillId="3" borderId="0" xfId="1" applyNumberFormat="1" applyFont="1" applyFill="1"/>
    <xf numFmtId="0" fontId="13" fillId="3" borderId="0" xfId="0" applyFont="1" applyFill="1"/>
    <xf numFmtId="166" fontId="7" fillId="3" borderId="0" xfId="1" applyNumberFormat="1" applyFont="1" applyFill="1" applyBorder="1" applyAlignment="1">
      <alignment horizontal="right"/>
    </xf>
    <xf numFmtId="166" fontId="19" fillId="3" borderId="0" xfId="0" applyNumberFormat="1" applyFont="1" applyFill="1"/>
    <xf numFmtId="166" fontId="29" fillId="3" borderId="0" xfId="1" applyNumberFormat="1" applyFont="1" applyFill="1" applyBorder="1" applyAlignment="1">
      <alignment horizontal="right"/>
    </xf>
    <xf numFmtId="0" fontId="6" fillId="3" borderId="3" xfId="0" applyFont="1" applyFill="1" applyBorder="1"/>
    <xf numFmtId="0" fontId="9" fillId="3" borderId="0" xfId="0" applyFont="1" applyFill="1" applyBorder="1" applyAlignment="1"/>
    <xf numFmtId="0" fontId="0" fillId="3" borderId="0" xfId="0" applyFill="1"/>
    <xf numFmtId="0" fontId="10" fillId="3" borderId="0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168" fontId="4" fillId="3" borderId="0" xfId="0" applyNumberFormat="1" applyFont="1" applyFill="1" applyBorder="1"/>
    <xf numFmtId="0" fontId="6" fillId="3" borderId="0" xfId="0" applyFont="1" applyFill="1" applyAlignment="1">
      <alignment horizontal="center"/>
    </xf>
    <xf numFmtId="0" fontId="7" fillId="3" borderId="4" xfId="0" applyNumberFormat="1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/>
    </xf>
    <xf numFmtId="0" fontId="24" fillId="3" borderId="0" xfId="0" applyFont="1" applyFill="1" applyAlignment="1">
      <alignment horizontal="left"/>
    </xf>
    <xf numFmtId="0" fontId="0" fillId="3" borderId="0" xfId="0" applyFill="1"/>
  </cellXfs>
  <cellStyles count="98">
    <cellStyle name="20% - Énfasis1" xfId="57" builtinId="30" customBuiltin="1"/>
    <cellStyle name="20% - Énfasis1 2" xfId="86"/>
    <cellStyle name="20% - Énfasis2" xfId="61" builtinId="34" customBuiltin="1"/>
    <cellStyle name="20% - Énfasis2 2" xfId="88"/>
    <cellStyle name="20% - Énfasis3" xfId="65" builtinId="38" customBuiltin="1"/>
    <cellStyle name="20% - Énfasis3 2" xfId="90"/>
    <cellStyle name="20% - Énfasis4" xfId="69" builtinId="42" customBuiltin="1"/>
    <cellStyle name="20% - Énfasis4 2" xfId="92"/>
    <cellStyle name="20% - Énfasis5" xfId="73" builtinId="46" customBuiltin="1"/>
    <cellStyle name="20% - Énfasis5 2" xfId="94"/>
    <cellStyle name="20% - Énfasis6" xfId="77" builtinId="50" customBuiltin="1"/>
    <cellStyle name="20% - Énfasis6 2" xfId="96"/>
    <cellStyle name="40% - Énfasis1" xfId="58" builtinId="31" customBuiltin="1"/>
    <cellStyle name="40% - Énfasis1 2" xfId="87"/>
    <cellStyle name="40% - Énfasis2" xfId="62" builtinId="35" customBuiltin="1"/>
    <cellStyle name="40% - Énfasis2 2" xfId="89"/>
    <cellStyle name="40% - Énfasis3" xfId="66" builtinId="39" customBuiltin="1"/>
    <cellStyle name="40% - Énfasis3 2" xfId="91"/>
    <cellStyle name="40% - Énfasis4" xfId="70" builtinId="43" customBuiltin="1"/>
    <cellStyle name="40% - Énfasis4 2" xfId="93"/>
    <cellStyle name="40% - Énfasis5" xfId="74" builtinId="47" customBuiltin="1"/>
    <cellStyle name="40% - Énfasis5 2" xfId="95"/>
    <cellStyle name="40% - Énfasis6" xfId="78" builtinId="51" customBuiltin="1"/>
    <cellStyle name="40% - Énfasis6 2" xfId="97"/>
    <cellStyle name="60% - Énfasis1" xfId="59" builtinId="32" customBuiltin="1"/>
    <cellStyle name="60% - Énfasis2" xfId="63" builtinId="36" customBuiltin="1"/>
    <cellStyle name="60% - Énfasis3" xfId="67" builtinId="40" customBuiltin="1"/>
    <cellStyle name="60% - Énfasis4" xfId="71" builtinId="44" customBuiltin="1"/>
    <cellStyle name="60% - Énfasis5" xfId="75" builtinId="48" customBuiltin="1"/>
    <cellStyle name="60% - Énfasis6" xfId="79" builtinId="52" customBuiltin="1"/>
    <cellStyle name="Bueno" xfId="45" builtinId="26" customBuiltin="1"/>
    <cellStyle name="Cálculo" xfId="50" builtinId="22" customBuiltin="1"/>
    <cellStyle name="Celda de comprobación" xfId="52" builtinId="23" customBuiltin="1"/>
    <cellStyle name="Celda vinculada" xfId="51" builtinId="24" customBuiltin="1"/>
    <cellStyle name="Encabezado 1" xfId="41" builtinId="16" customBuiltin="1"/>
    <cellStyle name="Encabezado 4" xfId="44" builtinId="19" customBuiltin="1"/>
    <cellStyle name="Énfasis1" xfId="56" builtinId="29" customBuiltin="1"/>
    <cellStyle name="Énfasis2" xfId="60" builtinId="33" customBuiltin="1"/>
    <cellStyle name="Énfasis3" xfId="64" builtinId="37" customBuiltin="1"/>
    <cellStyle name="Énfasis4" xfId="68" builtinId="41" customBuiltin="1"/>
    <cellStyle name="Énfasis5" xfId="72" builtinId="45" customBuiltin="1"/>
    <cellStyle name="Énfasis6" xfId="76" builtinId="49" customBuiltin="1"/>
    <cellStyle name="Entrada" xfId="48" builtinId="20" customBuiltin="1"/>
    <cellStyle name="Hipervínculo" xfId="7" builtinId="8"/>
    <cellStyle name="Incorrecto" xfId="46" builtinId="27" customBuiltin="1"/>
    <cellStyle name="Millares" xfId="1" builtinId="3"/>
    <cellStyle name="Millares 2" xfId="8"/>
    <cellStyle name="Millares_AnexoCap.2" xfId="2"/>
    <cellStyle name="Neutral" xfId="47" builtinId="28" customBuiltin="1"/>
    <cellStyle name="Normal" xfId="0" builtinId="0"/>
    <cellStyle name="Normal 13" xfId="14"/>
    <cellStyle name="Normal 2" xfId="3"/>
    <cellStyle name="Normal 2 2" xfId="6"/>
    <cellStyle name="Normal 3" xfId="4"/>
    <cellStyle name="Normal 4" xfId="9"/>
    <cellStyle name="Normal 5" xfId="31"/>
    <cellStyle name="Normal 6" xfId="80"/>
    <cellStyle name="Normal 7" xfId="84"/>
    <cellStyle name="Normal_Aex07b" xfId="26"/>
    <cellStyle name="Normal_Aex08" xfId="35"/>
    <cellStyle name="Normal_Aex09" xfId="36"/>
    <cellStyle name="Normal_AJS05" xfId="29"/>
    <cellStyle name="Normal_AJS07" xfId="38"/>
    <cellStyle name="Normal_AJS08" xfId="39"/>
    <cellStyle name="Normal_atr33" xfId="11"/>
    <cellStyle name="Normal_CCT12a" xfId="20"/>
    <cellStyle name="Normal_CCT12c" xfId="13"/>
    <cellStyle name="Normal_---COO03B" xfId="83"/>
    <cellStyle name="Normal_EMP01" xfId="10"/>
    <cellStyle name="Normal_EMP03" xfId="12"/>
    <cellStyle name="Normal_EMP04" xfId="32"/>
    <cellStyle name="Normal_epr06" xfId="28"/>
    <cellStyle name="Normal_Ett01" xfId="30"/>
    <cellStyle name="Normal_Ett04b" xfId="27"/>
    <cellStyle name="Normal_Hoja1 2" xfId="21"/>
    <cellStyle name="Normal_Hoja1 3 3" xfId="25"/>
    <cellStyle name="Normal_Hue05" xfId="37"/>
    <cellStyle name="Normal_MLR36B" xfId="82"/>
    <cellStyle name="Normal_PTE04" xfId="33"/>
    <cellStyle name="Normal_PTE17 2" xfId="22"/>
    <cellStyle name="Normal_PTE20 2" xfId="23"/>
    <cellStyle name="Normal_PTE21A 2" xfId="24"/>
    <cellStyle name="Normal_PTE23" xfId="34"/>
    <cellStyle name="Notas 2" xfId="81"/>
    <cellStyle name="Notas 3" xfId="85"/>
    <cellStyle name="porcen_sin%" xfId="5"/>
    <cellStyle name="Salida" xfId="49" builtinId="21" customBuiltin="1"/>
    <cellStyle name="Texto de advertencia" xfId="53" builtinId="11" customBuiltin="1"/>
    <cellStyle name="Texto explicativo" xfId="54" builtinId="53" customBuiltin="1"/>
    <cellStyle name="Título" xfId="40" builtinId="15" customBuiltin="1"/>
    <cellStyle name="Título 2" xfId="42" builtinId="17" customBuiltin="1"/>
    <cellStyle name="Título 3" xfId="43" builtinId="18" customBuiltin="1"/>
    <cellStyle name="Total" xfId="55" builtinId="25" customBuiltin="1"/>
    <cellStyle name="XLConnect.Boolean" xfId="18"/>
    <cellStyle name="XLConnect.DateTime" xfId="19"/>
    <cellStyle name="XLConnect.Header" xfId="15"/>
    <cellStyle name="XLConnect.Numeric" xfId="17"/>
    <cellStyle name="XLConnect.String" xfId="1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FF00"/>
      <color rgb="FF65BDFF"/>
      <color rgb="FFA7D5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4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96-4F7F-AC0E-4DC68278E091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6-4F7F-AC0E-4DC68278E091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96-4F7F-AC0E-4DC68278E091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96-4F7F-AC0E-4DC68278E091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596-4F7F-AC0E-4DC68278E091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5-D596-4F7F-AC0E-4DC68278E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821056"/>
        <c:axId val="119822592"/>
      </c:lineChart>
      <c:catAx>
        <c:axId val="119821056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22592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19822592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21056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B1B7-4689-B749-A3424E1240E2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'8.3.1-G4'!#REF!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'8.3.1-G4'!#REF!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B1B7-4689-B749-A3424E1240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9860224"/>
        <c:axId val="124101376"/>
      </c:barChart>
      <c:catAx>
        <c:axId val="11986022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410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410137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986022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dLbls>
            <c:dLbl>
              <c:idx val="0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6D7-41FF-BB62-16C75FE9617F}"/>
                </c:ext>
              </c:extLst>
            </c:dLbl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D7-41FF-BB62-16C75FE9617F}"/>
                </c:ext>
              </c:extLst>
            </c:dLbl>
            <c:dLbl>
              <c:idx val="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6D7-41FF-BB62-16C75FE9617F}"/>
                </c:ext>
              </c:extLst>
            </c:dLbl>
            <c:dLbl>
              <c:idx val="3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6D7-41FF-BB62-16C75FE9617F}"/>
                </c:ext>
              </c:extLst>
            </c:dLbl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6D7-41FF-BB62-16C75FE9617F}"/>
                </c:ext>
              </c:extLst>
            </c:dLbl>
            <c:numFmt formatCode="#,##0.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'8.11.3-G5'!$B$5:$E$5</c:f>
              <c:numCache>
                <c:formatCode>General</c:formatCode>
                <c:ptCount val="4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</c:numCache>
            </c:numRef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76D7-41FF-BB62-16C75FE96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251200"/>
        <c:axId val="127252736"/>
      </c:lineChart>
      <c:catAx>
        <c:axId val="12725120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252736"/>
        <c:crossesAt val="100"/>
        <c:auto val="1"/>
        <c:lblAlgn val="ctr"/>
        <c:lblOffset val="100"/>
        <c:tickLblSkip val="1"/>
        <c:tickMarkSkip val="1"/>
        <c:noMultiLvlLbl val="0"/>
      </c:catAx>
      <c:valAx>
        <c:axId val="127252736"/>
        <c:scaling>
          <c:orientation val="minMax"/>
          <c:max val="140"/>
          <c:min val="12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251200"/>
        <c:crosses val="autoZero"/>
        <c:crossBetween val="between"/>
        <c:majorUnit val="5"/>
        <c:minorUnit val="5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979-44F8-B469-32C787314D16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979-44F8-B469-32C787314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7304064"/>
        <c:axId val="127305600"/>
      </c:barChart>
      <c:catAx>
        <c:axId val="127304064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30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7305600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7304064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2E54-49DB-8B66-2A3B31D65CC8}"/>
            </c:ext>
          </c:extLst>
        </c:ser>
        <c:ser>
          <c:idx val="1"/>
          <c:order val="1"/>
          <c:spPr>
            <a:solidFill>
              <a:srgbClr val="D9DA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2E54-49DB-8B66-2A3B31D65C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28122880"/>
        <c:axId val="128124416"/>
      </c:barChart>
      <c:catAx>
        <c:axId val="128122880"/>
        <c:scaling>
          <c:orientation val="minMax"/>
        </c:scaling>
        <c:delete val="0"/>
        <c:axPos val="b"/>
        <c:numFmt formatCode="General" sourceLinked="1"/>
        <c:majorTickMark val="out"/>
        <c:minorTickMark val="cross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124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8124416"/>
        <c:scaling>
          <c:orientation val="minMax"/>
          <c:max val="0.8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.0%" sourceLinked="0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8122880"/>
        <c:crosses val="autoZero"/>
        <c:crossBetween val="between"/>
        <c:majorUnit val="0.1"/>
        <c:minorUnit val="0.1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1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47625</xdr:rowOff>
    </xdr:from>
    <xdr:to>
      <xdr:col>7</xdr:col>
      <xdr:colOff>14250</xdr:colOff>
      <xdr:row>3</xdr:row>
      <xdr:rowOff>130425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76225"/>
          <a:ext cx="809145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142875</xdr:colOff>
      <xdr:row>66</xdr:row>
      <xdr:rowOff>0</xdr:rowOff>
    </xdr:to>
    <xdr:pic>
      <xdr:nvPicPr>
        <xdr:cNvPr id="4" name="Imagen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283"/>
        <a:stretch/>
      </xdr:blipFill>
      <xdr:spPr bwMode="auto">
        <a:xfrm>
          <a:off x="0" y="514350"/>
          <a:ext cx="6257925" cy="1020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31</xdr:row>
      <xdr:rowOff>0</xdr:rowOff>
    </xdr:from>
    <xdr:to>
      <xdr:col>6</xdr:col>
      <xdr:colOff>0</xdr:colOff>
      <xdr:row>31</xdr:row>
      <xdr:rowOff>0</xdr:rowOff>
    </xdr:to>
    <xdr:graphicFrame macro="">
      <xdr:nvGraphicFramePr>
        <xdr:cNvPr id="565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30</xdr:row>
      <xdr:rowOff>0</xdr:rowOff>
    </xdr:from>
    <xdr:to>
      <xdr:col>5</xdr:col>
      <xdr:colOff>590550</xdr:colOff>
      <xdr:row>49</xdr:row>
      <xdr:rowOff>28575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3000"/>
          <a:ext cx="5953125" cy="3038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79" name="Chart 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276225</xdr:colOff>
      <xdr:row>29</xdr:row>
      <xdr:rowOff>0</xdr:rowOff>
    </xdr:from>
    <xdr:to>
      <xdr:col>6</xdr:col>
      <xdr:colOff>0</xdr:colOff>
      <xdr:row>29</xdr:row>
      <xdr:rowOff>0</xdr:rowOff>
    </xdr:to>
    <xdr:graphicFrame macro="">
      <xdr:nvGraphicFramePr>
        <xdr:cNvPr id="6680" name="Chart 10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</xdr:row>
      <xdr:rowOff>0</xdr:rowOff>
    </xdr:from>
    <xdr:to>
      <xdr:col>6</xdr:col>
      <xdr:colOff>0</xdr:colOff>
      <xdr:row>1</xdr:row>
      <xdr:rowOff>0</xdr:rowOff>
    </xdr:to>
    <xdr:graphicFrame macro="">
      <xdr:nvGraphicFramePr>
        <xdr:cNvPr id="6681" name="Chart 102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5</xdr:col>
      <xdr:colOff>447675</xdr:colOff>
      <xdr:row>51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4900"/>
          <a:ext cx="5810250" cy="3571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4</xdr:col>
      <xdr:colOff>666750</xdr:colOff>
      <xdr:row>45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86250"/>
          <a:ext cx="5248275" cy="3438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22</xdr:row>
      <xdr:rowOff>171450</xdr:rowOff>
    </xdr:from>
    <xdr:to>
      <xdr:col>8</xdr:col>
      <xdr:colOff>571500</xdr:colOff>
      <xdr:row>40</xdr:row>
      <xdr:rowOff>123825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14775"/>
          <a:ext cx="5562600" cy="3076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f-fich-s9.riojasalud.es\gobierno\Estadistica\PUBLICACIONES\ANUARIO\MASTER\TRABAJO\Informaci&#243;nUtilizada\Cap.%208%20Mercado%20Laboral\Afiliaci&#243;nMediosExtranjeros2022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.TS PAIS EDAD Y SEXO"/>
      <sheetName val="2. TS PAIS SEXO Y REG"/>
      <sheetName val="DATOS PEST15"/>
      <sheetName val="DATOS PEST9"/>
      <sheetName val="TablasAux"/>
      <sheetName val="3.TS SEXO PROV CCAA REG"/>
      <sheetName val="4. RG+RETA PROV CCAA SECCION"/>
      <sheetName val="5. RG PROV CCAA SECCION"/>
      <sheetName val="DatosEdad"/>
      <sheetName val="6. RETA (No Seta) Prov-SECCION"/>
      <sheetName val="7. RETA (SETA) Prov-SECCION"/>
      <sheetName val="DATOS PEST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H3" t="str">
            <v>RÉGIMEN GENERAL</v>
          </cell>
          <cell r="I3" t="str">
            <v>REGIMEN GENERAL</v>
          </cell>
        </row>
        <row r="4">
          <cell r="H4" t="str">
            <v>SISTEMA ESPECIAL AGRARIO</v>
          </cell>
          <cell r="I4" t="str">
            <v>R.G.(S.E.AGRARIO)</v>
          </cell>
        </row>
        <row r="5">
          <cell r="H5" t="str">
            <v>SISTEMA ESPECIAL EMPLEADOS HOGAR</v>
          </cell>
          <cell r="I5" t="str">
            <v>R.G.(S.E. EM. HOGAR)</v>
          </cell>
        </row>
        <row r="6">
          <cell r="H6" t="str">
            <v>NO SETA</v>
          </cell>
          <cell r="I6" t="str">
            <v>R.E.AUTONOMOS (NO SETA)</v>
          </cell>
        </row>
        <row r="7">
          <cell r="H7" t="str">
            <v>SETA</v>
          </cell>
          <cell r="I7" t="str">
            <v>REG.E. AUTONOMOS (SETA)</v>
          </cell>
        </row>
        <row r="8">
          <cell r="H8" t="str">
            <v>CUENTA AJENA</v>
          </cell>
          <cell r="I8" t="str">
            <v>R.E.MAR(CUENTA AJENA)</v>
          </cell>
        </row>
        <row r="9">
          <cell r="H9" t="str">
            <v>CUENTA PROPIA</v>
          </cell>
          <cell r="I9" t="str">
            <v>R.E.MAR(C. PROPIA)</v>
          </cell>
        </row>
        <row r="10">
          <cell r="H10" t="str">
            <v>MINERÍA CARBÓN</v>
          </cell>
          <cell r="I10" t="str">
            <v>R.E. MINERIA CARBON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P25"/>
  <sheetViews>
    <sheetView showGridLines="0" showRowColHeaders="0" tabSelected="1" workbookViewId="0"/>
  </sheetViews>
  <sheetFormatPr baseColWidth="10" defaultColWidth="0" defaultRowHeight="18" customHeight="1" zeroHeight="1" x14ac:dyDescent="0.2"/>
  <cols>
    <col min="1" max="1" width="4.28515625" style="7" customWidth="1"/>
    <col min="2" max="2" width="59.85546875" style="7" customWidth="1"/>
    <col min="3" max="7" width="11.42578125" style="7" customWidth="1"/>
    <col min="8" max="8" width="6.28515625" style="7" customWidth="1"/>
    <col min="9" max="255" width="0" style="7" hidden="1" customWidth="1"/>
    <col min="256" max="256" width="1.42578125" style="7" customWidth="1"/>
    <col min="257" max="257" width="4.28515625" style="7" hidden="1"/>
    <col min="258" max="258" width="59.85546875" style="7" hidden="1"/>
    <col min="259" max="263" width="11.42578125" style="7" hidden="1"/>
    <col min="264" max="264" width="6.28515625" style="7" hidden="1"/>
    <col min="265" max="512" width="1.42578125" style="7" hidden="1"/>
    <col min="513" max="513" width="4.28515625" style="7" hidden="1"/>
    <col min="514" max="514" width="59.85546875" style="7" hidden="1"/>
    <col min="515" max="519" width="11.42578125" style="7" hidden="1"/>
    <col min="520" max="520" width="6.28515625" style="7" hidden="1"/>
    <col min="521" max="768" width="1.42578125" style="7" hidden="1"/>
    <col min="769" max="769" width="4.28515625" style="7" hidden="1"/>
    <col min="770" max="770" width="59.85546875" style="7" hidden="1"/>
    <col min="771" max="775" width="11.42578125" style="7" hidden="1"/>
    <col min="776" max="776" width="6.28515625" style="7" hidden="1"/>
    <col min="777" max="1024" width="1.42578125" style="7" hidden="1"/>
    <col min="1025" max="1025" width="4.28515625" style="7" hidden="1"/>
    <col min="1026" max="1026" width="59.85546875" style="7" hidden="1"/>
    <col min="1027" max="1031" width="11.42578125" style="7" hidden="1"/>
    <col min="1032" max="1032" width="6.28515625" style="7" hidden="1"/>
    <col min="1033" max="1280" width="1.42578125" style="7" hidden="1"/>
    <col min="1281" max="1281" width="4.28515625" style="7" hidden="1"/>
    <col min="1282" max="1282" width="59.85546875" style="7" hidden="1"/>
    <col min="1283" max="1287" width="11.42578125" style="7" hidden="1"/>
    <col min="1288" max="1288" width="6.28515625" style="7" hidden="1"/>
    <col min="1289" max="1536" width="1.42578125" style="7" hidden="1"/>
    <col min="1537" max="1537" width="4.28515625" style="7" hidden="1"/>
    <col min="1538" max="1538" width="59.85546875" style="7" hidden="1"/>
    <col min="1539" max="1543" width="11.42578125" style="7" hidden="1"/>
    <col min="1544" max="1544" width="6.28515625" style="7" hidden="1"/>
    <col min="1545" max="1792" width="1.42578125" style="7" hidden="1"/>
    <col min="1793" max="1793" width="4.28515625" style="7" hidden="1"/>
    <col min="1794" max="1794" width="59.85546875" style="7" hidden="1"/>
    <col min="1795" max="1799" width="11.42578125" style="7" hidden="1"/>
    <col min="1800" max="1800" width="6.28515625" style="7" hidden="1"/>
    <col min="1801" max="2048" width="1.42578125" style="7" hidden="1"/>
    <col min="2049" max="2049" width="4.28515625" style="7" hidden="1"/>
    <col min="2050" max="2050" width="59.85546875" style="7" hidden="1"/>
    <col min="2051" max="2055" width="11.42578125" style="7" hidden="1"/>
    <col min="2056" max="2056" width="6.28515625" style="7" hidden="1"/>
    <col min="2057" max="2304" width="1.42578125" style="7" hidden="1"/>
    <col min="2305" max="2305" width="4.28515625" style="7" hidden="1"/>
    <col min="2306" max="2306" width="59.85546875" style="7" hidden="1"/>
    <col min="2307" max="2311" width="11.42578125" style="7" hidden="1"/>
    <col min="2312" max="2312" width="6.28515625" style="7" hidden="1"/>
    <col min="2313" max="2560" width="1.42578125" style="7" hidden="1"/>
    <col min="2561" max="2561" width="4.28515625" style="7" hidden="1"/>
    <col min="2562" max="2562" width="59.85546875" style="7" hidden="1"/>
    <col min="2563" max="2567" width="11.42578125" style="7" hidden="1"/>
    <col min="2568" max="2568" width="6.28515625" style="7" hidden="1"/>
    <col min="2569" max="2816" width="1.42578125" style="7" hidden="1"/>
    <col min="2817" max="2817" width="4.28515625" style="7" hidden="1"/>
    <col min="2818" max="2818" width="59.85546875" style="7" hidden="1"/>
    <col min="2819" max="2823" width="11.42578125" style="7" hidden="1"/>
    <col min="2824" max="2824" width="6.28515625" style="7" hidden="1"/>
    <col min="2825" max="3072" width="1.42578125" style="7" hidden="1"/>
    <col min="3073" max="3073" width="4.28515625" style="7" hidden="1"/>
    <col min="3074" max="3074" width="59.85546875" style="7" hidden="1"/>
    <col min="3075" max="3079" width="11.42578125" style="7" hidden="1"/>
    <col min="3080" max="3080" width="6.28515625" style="7" hidden="1"/>
    <col min="3081" max="3328" width="1.42578125" style="7" hidden="1"/>
    <col min="3329" max="3329" width="4.28515625" style="7" hidden="1"/>
    <col min="3330" max="3330" width="59.85546875" style="7" hidden="1"/>
    <col min="3331" max="3335" width="11.42578125" style="7" hidden="1"/>
    <col min="3336" max="3336" width="6.28515625" style="7" hidden="1"/>
    <col min="3337" max="3584" width="1.42578125" style="7" hidden="1"/>
    <col min="3585" max="3585" width="4.28515625" style="7" hidden="1"/>
    <col min="3586" max="3586" width="59.85546875" style="7" hidden="1"/>
    <col min="3587" max="3591" width="11.42578125" style="7" hidden="1"/>
    <col min="3592" max="3592" width="6.28515625" style="7" hidden="1"/>
    <col min="3593" max="3840" width="1.42578125" style="7" hidden="1"/>
    <col min="3841" max="3841" width="4.28515625" style="7" hidden="1"/>
    <col min="3842" max="3842" width="59.85546875" style="7" hidden="1"/>
    <col min="3843" max="3847" width="11.42578125" style="7" hidden="1"/>
    <col min="3848" max="3848" width="6.28515625" style="7" hidden="1"/>
    <col min="3849" max="4096" width="1.42578125" style="7" hidden="1"/>
    <col min="4097" max="4097" width="4.28515625" style="7" hidden="1"/>
    <col min="4098" max="4098" width="59.85546875" style="7" hidden="1"/>
    <col min="4099" max="4103" width="11.42578125" style="7" hidden="1"/>
    <col min="4104" max="4104" width="6.28515625" style="7" hidden="1"/>
    <col min="4105" max="4352" width="1.42578125" style="7" hidden="1"/>
    <col min="4353" max="4353" width="4.28515625" style="7" hidden="1"/>
    <col min="4354" max="4354" width="59.85546875" style="7" hidden="1"/>
    <col min="4355" max="4359" width="11.42578125" style="7" hidden="1"/>
    <col min="4360" max="4360" width="6.28515625" style="7" hidden="1"/>
    <col min="4361" max="4608" width="1.42578125" style="7" hidden="1"/>
    <col min="4609" max="4609" width="4.28515625" style="7" hidden="1"/>
    <col min="4610" max="4610" width="59.85546875" style="7" hidden="1"/>
    <col min="4611" max="4615" width="11.42578125" style="7" hidden="1"/>
    <col min="4616" max="4616" width="6.28515625" style="7" hidden="1"/>
    <col min="4617" max="4864" width="1.42578125" style="7" hidden="1"/>
    <col min="4865" max="4865" width="4.28515625" style="7" hidden="1"/>
    <col min="4866" max="4866" width="59.85546875" style="7" hidden="1"/>
    <col min="4867" max="4871" width="11.42578125" style="7" hidden="1"/>
    <col min="4872" max="4872" width="6.28515625" style="7" hidden="1"/>
    <col min="4873" max="5120" width="1.42578125" style="7" hidden="1"/>
    <col min="5121" max="5121" width="4.28515625" style="7" hidden="1"/>
    <col min="5122" max="5122" width="59.85546875" style="7" hidden="1"/>
    <col min="5123" max="5127" width="11.42578125" style="7" hidden="1"/>
    <col min="5128" max="5128" width="6.28515625" style="7" hidden="1"/>
    <col min="5129" max="5376" width="1.42578125" style="7" hidden="1"/>
    <col min="5377" max="5377" width="4.28515625" style="7" hidden="1"/>
    <col min="5378" max="5378" width="59.85546875" style="7" hidden="1"/>
    <col min="5379" max="5383" width="11.42578125" style="7" hidden="1"/>
    <col min="5384" max="5384" width="6.28515625" style="7" hidden="1"/>
    <col min="5385" max="5632" width="1.42578125" style="7" hidden="1"/>
    <col min="5633" max="5633" width="4.28515625" style="7" hidden="1"/>
    <col min="5634" max="5634" width="59.85546875" style="7" hidden="1"/>
    <col min="5635" max="5639" width="11.42578125" style="7" hidden="1"/>
    <col min="5640" max="5640" width="6.28515625" style="7" hidden="1"/>
    <col min="5641" max="5888" width="1.42578125" style="7" hidden="1"/>
    <col min="5889" max="5889" width="4.28515625" style="7" hidden="1"/>
    <col min="5890" max="5890" width="59.85546875" style="7" hidden="1"/>
    <col min="5891" max="5895" width="11.42578125" style="7" hidden="1"/>
    <col min="5896" max="5896" width="6.28515625" style="7" hidden="1"/>
    <col min="5897" max="6144" width="1.42578125" style="7" hidden="1"/>
    <col min="6145" max="6145" width="4.28515625" style="7" hidden="1"/>
    <col min="6146" max="6146" width="59.85546875" style="7" hidden="1"/>
    <col min="6147" max="6151" width="11.42578125" style="7" hidden="1"/>
    <col min="6152" max="6152" width="6.28515625" style="7" hidden="1"/>
    <col min="6153" max="6400" width="1.42578125" style="7" hidden="1"/>
    <col min="6401" max="6401" width="4.28515625" style="7" hidden="1"/>
    <col min="6402" max="6402" width="59.85546875" style="7" hidden="1"/>
    <col min="6403" max="6407" width="11.42578125" style="7" hidden="1"/>
    <col min="6408" max="6408" width="6.28515625" style="7" hidden="1"/>
    <col min="6409" max="6656" width="1.42578125" style="7" hidden="1"/>
    <col min="6657" max="6657" width="4.28515625" style="7" hidden="1"/>
    <col min="6658" max="6658" width="59.85546875" style="7" hidden="1"/>
    <col min="6659" max="6663" width="11.42578125" style="7" hidden="1"/>
    <col min="6664" max="6664" width="6.28515625" style="7" hidden="1"/>
    <col min="6665" max="6912" width="1.42578125" style="7" hidden="1"/>
    <col min="6913" max="6913" width="4.28515625" style="7" hidden="1"/>
    <col min="6914" max="6914" width="59.85546875" style="7" hidden="1"/>
    <col min="6915" max="6919" width="11.42578125" style="7" hidden="1"/>
    <col min="6920" max="6920" width="6.28515625" style="7" hidden="1"/>
    <col min="6921" max="7168" width="1.42578125" style="7" hidden="1"/>
    <col min="7169" max="7169" width="4.28515625" style="7" hidden="1"/>
    <col min="7170" max="7170" width="59.85546875" style="7" hidden="1"/>
    <col min="7171" max="7175" width="11.42578125" style="7" hidden="1"/>
    <col min="7176" max="7176" width="6.28515625" style="7" hidden="1"/>
    <col min="7177" max="7424" width="1.42578125" style="7" hidden="1"/>
    <col min="7425" max="7425" width="4.28515625" style="7" hidden="1"/>
    <col min="7426" max="7426" width="59.85546875" style="7" hidden="1"/>
    <col min="7427" max="7431" width="11.42578125" style="7" hidden="1"/>
    <col min="7432" max="7432" width="6.28515625" style="7" hidden="1"/>
    <col min="7433" max="7680" width="1.42578125" style="7" hidden="1"/>
    <col min="7681" max="7681" width="4.28515625" style="7" hidden="1"/>
    <col min="7682" max="7682" width="59.85546875" style="7" hidden="1"/>
    <col min="7683" max="7687" width="11.42578125" style="7" hidden="1"/>
    <col min="7688" max="7688" width="6.28515625" style="7" hidden="1"/>
    <col min="7689" max="7936" width="1.42578125" style="7" hidden="1"/>
    <col min="7937" max="7937" width="4.28515625" style="7" hidden="1"/>
    <col min="7938" max="7938" width="59.85546875" style="7" hidden="1"/>
    <col min="7939" max="7943" width="11.42578125" style="7" hidden="1"/>
    <col min="7944" max="7944" width="6.28515625" style="7" hidden="1"/>
    <col min="7945" max="8192" width="1.42578125" style="7" hidden="1"/>
    <col min="8193" max="8193" width="4.28515625" style="7" hidden="1"/>
    <col min="8194" max="8194" width="59.85546875" style="7" hidden="1"/>
    <col min="8195" max="8199" width="11.42578125" style="7" hidden="1"/>
    <col min="8200" max="8200" width="6.28515625" style="7" hidden="1"/>
    <col min="8201" max="8448" width="1.42578125" style="7" hidden="1"/>
    <col min="8449" max="8449" width="4.28515625" style="7" hidden="1"/>
    <col min="8450" max="8450" width="59.85546875" style="7" hidden="1"/>
    <col min="8451" max="8455" width="11.42578125" style="7" hidden="1"/>
    <col min="8456" max="8456" width="6.28515625" style="7" hidden="1"/>
    <col min="8457" max="8704" width="1.42578125" style="7" hidden="1"/>
    <col min="8705" max="8705" width="4.28515625" style="7" hidden="1"/>
    <col min="8706" max="8706" width="59.85546875" style="7" hidden="1"/>
    <col min="8707" max="8711" width="11.42578125" style="7" hidden="1"/>
    <col min="8712" max="8712" width="6.28515625" style="7" hidden="1"/>
    <col min="8713" max="8960" width="1.42578125" style="7" hidden="1"/>
    <col min="8961" max="8961" width="4.28515625" style="7" hidden="1"/>
    <col min="8962" max="8962" width="59.85546875" style="7" hidden="1"/>
    <col min="8963" max="8967" width="11.42578125" style="7" hidden="1"/>
    <col min="8968" max="8968" width="6.28515625" style="7" hidden="1"/>
    <col min="8969" max="9216" width="1.42578125" style="7" hidden="1"/>
    <col min="9217" max="9217" width="4.28515625" style="7" hidden="1"/>
    <col min="9218" max="9218" width="59.85546875" style="7" hidden="1"/>
    <col min="9219" max="9223" width="11.42578125" style="7" hidden="1"/>
    <col min="9224" max="9224" width="6.28515625" style="7" hidden="1"/>
    <col min="9225" max="9472" width="1.42578125" style="7" hidden="1"/>
    <col min="9473" max="9473" width="4.28515625" style="7" hidden="1"/>
    <col min="9474" max="9474" width="59.85546875" style="7" hidden="1"/>
    <col min="9475" max="9479" width="11.42578125" style="7" hidden="1"/>
    <col min="9480" max="9480" width="6.28515625" style="7" hidden="1"/>
    <col min="9481" max="9728" width="1.42578125" style="7" hidden="1"/>
    <col min="9729" max="9729" width="4.28515625" style="7" hidden="1"/>
    <col min="9730" max="9730" width="59.85546875" style="7" hidden="1"/>
    <col min="9731" max="9735" width="11.42578125" style="7" hidden="1"/>
    <col min="9736" max="9736" width="6.28515625" style="7" hidden="1"/>
    <col min="9737" max="9984" width="1.42578125" style="7" hidden="1"/>
    <col min="9985" max="9985" width="4.28515625" style="7" hidden="1"/>
    <col min="9986" max="9986" width="59.85546875" style="7" hidden="1"/>
    <col min="9987" max="9991" width="11.42578125" style="7" hidden="1"/>
    <col min="9992" max="9992" width="6.28515625" style="7" hidden="1"/>
    <col min="9993" max="10240" width="1.42578125" style="7" hidden="1"/>
    <col min="10241" max="10241" width="4.28515625" style="7" hidden="1"/>
    <col min="10242" max="10242" width="59.85546875" style="7" hidden="1"/>
    <col min="10243" max="10247" width="11.42578125" style="7" hidden="1"/>
    <col min="10248" max="10248" width="6.28515625" style="7" hidden="1"/>
    <col min="10249" max="10496" width="1.42578125" style="7" hidden="1"/>
    <col min="10497" max="10497" width="4.28515625" style="7" hidden="1"/>
    <col min="10498" max="10498" width="59.85546875" style="7" hidden="1"/>
    <col min="10499" max="10503" width="11.42578125" style="7" hidden="1"/>
    <col min="10504" max="10504" width="6.28515625" style="7" hidden="1"/>
    <col min="10505" max="10752" width="1.42578125" style="7" hidden="1"/>
    <col min="10753" max="10753" width="4.28515625" style="7" hidden="1"/>
    <col min="10754" max="10754" width="59.85546875" style="7" hidden="1"/>
    <col min="10755" max="10759" width="11.42578125" style="7" hidden="1"/>
    <col min="10760" max="10760" width="6.28515625" style="7" hidden="1"/>
    <col min="10761" max="11008" width="1.42578125" style="7" hidden="1"/>
    <col min="11009" max="11009" width="4.28515625" style="7" hidden="1"/>
    <col min="11010" max="11010" width="59.85546875" style="7" hidden="1"/>
    <col min="11011" max="11015" width="11.42578125" style="7" hidden="1"/>
    <col min="11016" max="11016" width="6.28515625" style="7" hidden="1"/>
    <col min="11017" max="11264" width="1.42578125" style="7" hidden="1"/>
    <col min="11265" max="11265" width="4.28515625" style="7" hidden="1"/>
    <col min="11266" max="11266" width="59.85546875" style="7" hidden="1"/>
    <col min="11267" max="11271" width="11.42578125" style="7" hidden="1"/>
    <col min="11272" max="11272" width="6.28515625" style="7" hidden="1"/>
    <col min="11273" max="11520" width="1.42578125" style="7" hidden="1"/>
    <col min="11521" max="11521" width="4.28515625" style="7" hidden="1"/>
    <col min="11522" max="11522" width="59.85546875" style="7" hidden="1"/>
    <col min="11523" max="11527" width="11.42578125" style="7" hidden="1"/>
    <col min="11528" max="11528" width="6.28515625" style="7" hidden="1"/>
    <col min="11529" max="11776" width="1.42578125" style="7" hidden="1"/>
    <col min="11777" max="11777" width="4.28515625" style="7" hidden="1"/>
    <col min="11778" max="11778" width="59.85546875" style="7" hidden="1"/>
    <col min="11779" max="11783" width="11.42578125" style="7" hidden="1"/>
    <col min="11784" max="11784" width="6.28515625" style="7" hidden="1"/>
    <col min="11785" max="12032" width="1.42578125" style="7" hidden="1"/>
    <col min="12033" max="12033" width="4.28515625" style="7" hidden="1"/>
    <col min="12034" max="12034" width="59.85546875" style="7" hidden="1"/>
    <col min="12035" max="12039" width="11.42578125" style="7" hidden="1"/>
    <col min="12040" max="12040" width="6.28515625" style="7" hidden="1"/>
    <col min="12041" max="12288" width="1.42578125" style="7" hidden="1"/>
    <col min="12289" max="12289" width="4.28515625" style="7" hidden="1"/>
    <col min="12290" max="12290" width="59.85546875" style="7" hidden="1"/>
    <col min="12291" max="12295" width="11.42578125" style="7" hidden="1"/>
    <col min="12296" max="12296" width="6.28515625" style="7" hidden="1"/>
    <col min="12297" max="12544" width="1.42578125" style="7" hidden="1"/>
    <col min="12545" max="12545" width="4.28515625" style="7" hidden="1"/>
    <col min="12546" max="12546" width="59.85546875" style="7" hidden="1"/>
    <col min="12547" max="12551" width="11.42578125" style="7" hidden="1"/>
    <col min="12552" max="12552" width="6.28515625" style="7" hidden="1"/>
    <col min="12553" max="12800" width="1.42578125" style="7" hidden="1"/>
    <col min="12801" max="12801" width="4.28515625" style="7" hidden="1"/>
    <col min="12802" max="12802" width="59.85546875" style="7" hidden="1"/>
    <col min="12803" max="12807" width="11.42578125" style="7" hidden="1"/>
    <col min="12808" max="12808" width="6.28515625" style="7" hidden="1"/>
    <col min="12809" max="13056" width="1.42578125" style="7" hidden="1"/>
    <col min="13057" max="13057" width="4.28515625" style="7" hidden="1"/>
    <col min="13058" max="13058" width="59.85546875" style="7" hidden="1"/>
    <col min="13059" max="13063" width="11.42578125" style="7" hidden="1"/>
    <col min="13064" max="13064" width="6.28515625" style="7" hidden="1"/>
    <col min="13065" max="13312" width="1.42578125" style="7" hidden="1"/>
    <col min="13313" max="13313" width="4.28515625" style="7" hidden="1"/>
    <col min="13314" max="13314" width="59.85546875" style="7" hidden="1"/>
    <col min="13315" max="13319" width="11.42578125" style="7" hidden="1"/>
    <col min="13320" max="13320" width="6.28515625" style="7" hidden="1"/>
    <col min="13321" max="13568" width="1.42578125" style="7" hidden="1"/>
    <col min="13569" max="13569" width="4.28515625" style="7" hidden="1"/>
    <col min="13570" max="13570" width="59.85546875" style="7" hidden="1"/>
    <col min="13571" max="13575" width="11.42578125" style="7" hidden="1"/>
    <col min="13576" max="13576" width="6.28515625" style="7" hidden="1"/>
    <col min="13577" max="13824" width="1.42578125" style="7" hidden="1"/>
    <col min="13825" max="13825" width="4.28515625" style="7" hidden="1"/>
    <col min="13826" max="13826" width="59.85546875" style="7" hidden="1"/>
    <col min="13827" max="13831" width="11.42578125" style="7" hidden="1"/>
    <col min="13832" max="13832" width="6.28515625" style="7" hidden="1"/>
    <col min="13833" max="14080" width="1.42578125" style="7" hidden="1"/>
    <col min="14081" max="14081" width="4.28515625" style="7" hidden="1"/>
    <col min="14082" max="14082" width="59.85546875" style="7" hidden="1"/>
    <col min="14083" max="14087" width="11.42578125" style="7" hidden="1"/>
    <col min="14088" max="14088" width="6.28515625" style="7" hidden="1"/>
    <col min="14089" max="14336" width="1.42578125" style="7" hidden="1"/>
    <col min="14337" max="14337" width="4.28515625" style="7" hidden="1"/>
    <col min="14338" max="14338" width="59.85546875" style="7" hidden="1"/>
    <col min="14339" max="14343" width="11.42578125" style="7" hidden="1"/>
    <col min="14344" max="14344" width="6.28515625" style="7" hidden="1"/>
    <col min="14345" max="14592" width="1.42578125" style="7" hidden="1"/>
    <col min="14593" max="14593" width="4.28515625" style="7" hidden="1"/>
    <col min="14594" max="14594" width="59.85546875" style="7" hidden="1"/>
    <col min="14595" max="14599" width="11.42578125" style="7" hidden="1"/>
    <col min="14600" max="14600" width="6.28515625" style="7" hidden="1"/>
    <col min="14601" max="14848" width="1.42578125" style="7" hidden="1"/>
    <col min="14849" max="14849" width="4.28515625" style="7" hidden="1"/>
    <col min="14850" max="14850" width="59.85546875" style="7" hidden="1"/>
    <col min="14851" max="14855" width="11.42578125" style="7" hidden="1"/>
    <col min="14856" max="14856" width="6.28515625" style="7" hidden="1"/>
    <col min="14857" max="15104" width="1.42578125" style="7" hidden="1"/>
    <col min="15105" max="15105" width="4.28515625" style="7" hidden="1"/>
    <col min="15106" max="15106" width="59.85546875" style="7" hidden="1"/>
    <col min="15107" max="15111" width="11.42578125" style="7" hidden="1"/>
    <col min="15112" max="15112" width="6.28515625" style="7" hidden="1"/>
    <col min="15113" max="15360" width="1.42578125" style="7" hidden="1"/>
    <col min="15361" max="15361" width="4.28515625" style="7" hidden="1"/>
    <col min="15362" max="15362" width="59.85546875" style="7" hidden="1"/>
    <col min="15363" max="15367" width="11.42578125" style="7" hidden="1"/>
    <col min="15368" max="15368" width="6.28515625" style="7" hidden="1"/>
    <col min="15369" max="15616" width="1.42578125" style="7" hidden="1"/>
    <col min="15617" max="15617" width="4.28515625" style="7" hidden="1"/>
    <col min="15618" max="15618" width="59.85546875" style="7" hidden="1"/>
    <col min="15619" max="15623" width="11.42578125" style="7" hidden="1"/>
    <col min="15624" max="15624" width="6.28515625" style="7" hidden="1"/>
    <col min="15625" max="15872" width="1.42578125" style="7" hidden="1"/>
    <col min="15873" max="15873" width="4.28515625" style="7" hidden="1"/>
    <col min="15874" max="15874" width="59.85546875" style="7" hidden="1"/>
    <col min="15875" max="15879" width="11.42578125" style="7" hidden="1"/>
    <col min="15880" max="15880" width="6.28515625" style="7" hidden="1"/>
    <col min="15881" max="16128" width="1.42578125" style="7" hidden="1"/>
    <col min="16129" max="16129" width="4.28515625" style="7" hidden="1"/>
    <col min="16130" max="16130" width="59.85546875" style="7" hidden="1"/>
    <col min="16131" max="16135" width="11.42578125" style="7" hidden="1"/>
    <col min="16136" max="16136" width="6.28515625" style="7" hidden="1"/>
    <col min="16137" max="16384" width="1.42578125" style="7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8" t="s">
        <v>235</v>
      </c>
      <c r="C8" s="9"/>
      <c r="D8" s="9"/>
      <c r="E8" s="9"/>
      <c r="F8" s="9"/>
      <c r="G8" s="9"/>
      <c r="H8" s="9"/>
    </row>
    <row r="9" spans="2:8" ht="18" customHeight="1" x14ac:dyDescent="0.2"/>
    <row r="10" spans="2:8" ht="18" customHeight="1" x14ac:dyDescent="0.2">
      <c r="B10" s="10" t="s">
        <v>236</v>
      </c>
    </row>
    <row r="11" spans="2:8" ht="18" customHeight="1" x14ac:dyDescent="0.2">
      <c r="B11" s="10" t="s">
        <v>237</v>
      </c>
    </row>
    <row r="12" spans="2:8" ht="18" customHeight="1" x14ac:dyDescent="0.2">
      <c r="B12" s="10" t="s">
        <v>238</v>
      </c>
    </row>
    <row r="13" spans="2:8" ht="18" customHeight="1" x14ac:dyDescent="0.2">
      <c r="B13" s="10" t="s">
        <v>239</v>
      </c>
    </row>
    <row r="14" spans="2:8" ht="18" customHeight="1" x14ac:dyDescent="0.2">
      <c r="B14" s="10" t="s">
        <v>240</v>
      </c>
    </row>
    <row r="15" spans="2:8" ht="18" customHeight="1" x14ac:dyDescent="0.2">
      <c r="B15" s="10" t="s">
        <v>241</v>
      </c>
    </row>
    <row r="16" spans="2:8" ht="18" customHeight="1" x14ac:dyDescent="0.2">
      <c r="B16" s="10" t="s">
        <v>242</v>
      </c>
    </row>
    <row r="17" spans="2:2" ht="18" customHeight="1" x14ac:dyDescent="0.2">
      <c r="B17" s="10" t="s">
        <v>243</v>
      </c>
    </row>
    <row r="18" spans="2:2" ht="18" customHeight="1" x14ac:dyDescent="0.2">
      <c r="B18" s="10" t="s">
        <v>244</v>
      </c>
    </row>
    <row r="19" spans="2:2" ht="18" customHeight="1" x14ac:dyDescent="0.2">
      <c r="B19" s="10" t="s">
        <v>245</v>
      </c>
    </row>
    <row r="20" spans="2:2" ht="18" customHeight="1" x14ac:dyDescent="0.2">
      <c r="B20" s="10" t="s">
        <v>246</v>
      </c>
    </row>
    <row r="21" spans="2:2" ht="18" customHeight="1" x14ac:dyDescent="0.2">
      <c r="B21" s="10" t="s">
        <v>247</v>
      </c>
    </row>
    <row r="22" spans="2:2" ht="18" customHeight="1" x14ac:dyDescent="0.2"/>
    <row r="23" spans="2:2" ht="18" customHeight="1" x14ac:dyDescent="0.2"/>
    <row r="24" spans="2:2" s="11" customFormat="1" ht="18" customHeight="1" x14ac:dyDescent="0.2"/>
    <row r="25" spans="2:2" ht="18" customHeight="1" x14ac:dyDescent="0.2"/>
  </sheetData>
  <hyperlinks>
    <hyperlink ref="B10" location="'8.1.1'!A1" display="8.1: Relación con la actividad de la población de 16 y más años"/>
    <hyperlink ref="B11" location="'8.2.1_8.2.2'!A1" display="8.2: Movimiento laboral registrado"/>
    <hyperlink ref="B12" location="'8.3.1-G3'!A1" display="8.3: Afiliación al Sistema General de la Seguridad Social"/>
    <hyperlink ref="B13" location="'8.4.1-8.4.2'!A1" display="8.4: Relaciones laborales"/>
    <hyperlink ref="B14" location="'8.5.1_8.5.2'!A1" display="8.5: Protección social"/>
    <hyperlink ref="B15" location="'8.6.1-8.6.2-8.6.3'!A1" display="8.6: Condiciones de trabajo"/>
    <hyperlink ref="B16" location="'8.7.1-8.7.2-8.7.3'!A1" display="8.7: Empresas inscritas en la Seguridad Social"/>
    <hyperlink ref="B17" location="'8.8.1'!A1" display="8.8: Empresas de trabajo temporal (ETT)"/>
    <hyperlink ref="B18" location="'8.9.1-8.9.2'!A1" display="8.9: Mediación, arbitraje y conciliación"/>
    <hyperlink ref="B19" location="'8.10.1-8.10.2 8.10.3'!A1" display="8.10: Asuntos judiciales y sociales"/>
    <hyperlink ref="B20" location="'8.11.1'!A1" display="8.11: Trabajadores extranjeros"/>
    <hyperlink ref="B21" location="'8.12.1 -8.12.2'!A1" display="8.12: Coste Laboral, Jornada y Salari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P53"/>
  <sheetViews>
    <sheetView zoomScaleNormal="100" workbookViewId="0">
      <selection activeCell="I18" sqref="I18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3" customWidth="1"/>
    <col min="8" max="8" width="11.42578125" style="14"/>
    <col min="9" max="9" width="19.85546875" style="14" bestFit="1" customWidth="1"/>
    <col min="10" max="10" width="8.7109375" style="61" customWidth="1"/>
    <col min="11" max="11" width="11.42578125" style="61"/>
    <col min="12" max="13" width="11.42578125" style="14"/>
    <col min="14" max="14" width="12.85546875" style="14" customWidth="1"/>
    <col min="15" max="16384" width="11.42578125" style="14"/>
  </cols>
  <sheetData>
    <row r="1" spans="1:16" ht="14.1" customHeight="1" thickBot="1" x14ac:dyDescent="0.25">
      <c r="A1" s="12" t="s">
        <v>219</v>
      </c>
      <c r="B1" s="13"/>
      <c r="C1" s="13"/>
      <c r="D1" s="13"/>
      <c r="E1" s="13"/>
      <c r="F1" s="13"/>
      <c r="G1" s="6"/>
      <c r="I1" s="6"/>
      <c r="J1" s="48"/>
      <c r="K1" s="48"/>
      <c r="L1" s="6"/>
      <c r="M1" s="6"/>
      <c r="N1" s="6"/>
      <c r="O1" s="15"/>
      <c r="P1" s="15"/>
    </row>
    <row r="2" spans="1:16" ht="14.1" customHeight="1" x14ac:dyDescent="0.2">
      <c r="A2" s="15"/>
      <c r="B2" s="15"/>
      <c r="C2" s="15"/>
      <c r="D2" s="15"/>
      <c r="E2" s="15"/>
      <c r="F2" s="15"/>
      <c r="G2" s="6"/>
      <c r="H2" s="16" t="s">
        <v>248</v>
      </c>
      <c r="I2" s="6"/>
      <c r="J2" s="48"/>
      <c r="K2" s="48"/>
      <c r="L2" s="6"/>
      <c r="M2" s="6"/>
      <c r="N2" s="6"/>
      <c r="O2" s="15"/>
      <c r="P2" s="15"/>
    </row>
    <row r="3" spans="1:16" ht="14.1" customHeight="1" x14ac:dyDescent="0.2">
      <c r="A3" s="34" t="s">
        <v>225</v>
      </c>
      <c r="B3" s="15"/>
      <c r="C3" s="15"/>
      <c r="D3" s="15"/>
      <c r="E3" s="15"/>
      <c r="F3" s="15"/>
      <c r="G3" s="6"/>
      <c r="H3" s="15"/>
      <c r="I3" s="15"/>
      <c r="J3" s="49"/>
      <c r="K3" s="49"/>
      <c r="L3" s="15"/>
      <c r="M3" s="15"/>
      <c r="N3" s="15"/>
      <c r="O3" s="15"/>
      <c r="P3" s="15"/>
    </row>
    <row r="4" spans="1:16" ht="14.1" customHeight="1" x14ac:dyDescent="0.2">
      <c r="B4" s="15"/>
      <c r="C4" s="15"/>
      <c r="D4" s="15"/>
      <c r="E4" s="15"/>
      <c r="F4" s="15"/>
      <c r="G4" s="6"/>
      <c r="H4" s="25"/>
      <c r="I4" s="25"/>
      <c r="J4" s="25"/>
      <c r="K4" s="25"/>
      <c r="L4" s="25"/>
      <c r="M4" s="25"/>
      <c r="N4" s="25"/>
      <c r="O4" s="25"/>
      <c r="P4" s="25"/>
    </row>
    <row r="5" spans="1:16" ht="14.1" customHeight="1" x14ac:dyDescent="0.2">
      <c r="A5" s="34" t="s">
        <v>392</v>
      </c>
      <c r="B5" s="15"/>
      <c r="C5" s="15"/>
      <c r="D5" s="15"/>
      <c r="E5" s="15"/>
      <c r="F5" s="15"/>
      <c r="G5" s="6"/>
      <c r="H5" s="25"/>
      <c r="I5" s="25"/>
      <c r="J5" s="25"/>
      <c r="K5" s="25"/>
      <c r="L5" s="25"/>
      <c r="M5" s="25"/>
      <c r="N5" s="25"/>
      <c r="O5" s="25"/>
      <c r="P5" s="25"/>
    </row>
    <row r="6" spans="1:16" ht="14.1" customHeight="1" x14ac:dyDescent="0.2">
      <c r="A6" s="34"/>
      <c r="B6" s="15"/>
      <c r="C6" s="15"/>
      <c r="D6" s="15"/>
      <c r="E6" s="15"/>
      <c r="F6" s="15"/>
      <c r="G6" s="6"/>
      <c r="H6" s="25"/>
      <c r="I6" s="25"/>
      <c r="J6" s="25"/>
      <c r="K6" s="25"/>
      <c r="L6" s="25"/>
      <c r="M6" s="25"/>
      <c r="N6" s="25"/>
      <c r="O6" s="25"/>
      <c r="P6" s="25"/>
    </row>
    <row r="7" spans="1:16" ht="14.1" customHeight="1" x14ac:dyDescent="0.2">
      <c r="A7" s="50" t="s">
        <v>138</v>
      </c>
      <c r="B7" s="15"/>
      <c r="C7" s="15"/>
      <c r="D7" s="15"/>
      <c r="E7" s="15"/>
      <c r="F7" s="15"/>
      <c r="G7" s="6"/>
      <c r="H7" s="25"/>
      <c r="I7" s="25"/>
      <c r="J7" s="25"/>
      <c r="K7" s="25"/>
      <c r="L7" s="25"/>
      <c r="M7" s="25"/>
      <c r="N7" s="25"/>
      <c r="O7" s="25"/>
      <c r="P7" s="25"/>
    </row>
    <row r="8" spans="1:16" ht="9.9499999999999993" customHeight="1" x14ac:dyDescent="0.2">
      <c r="A8" s="6"/>
      <c r="B8" s="4"/>
      <c r="C8" s="4"/>
      <c r="D8" s="4"/>
      <c r="E8" s="4"/>
      <c r="F8" s="4"/>
      <c r="G8" s="6"/>
      <c r="H8" s="25"/>
      <c r="I8" s="25"/>
      <c r="J8" s="25"/>
      <c r="K8" s="25"/>
      <c r="L8" s="25"/>
      <c r="M8" s="25"/>
      <c r="N8" s="25"/>
      <c r="O8" s="25"/>
      <c r="P8" s="25"/>
    </row>
    <row r="9" spans="1:16" ht="14.1" customHeight="1" x14ac:dyDescent="0.2">
      <c r="A9" s="51"/>
      <c r="B9" s="51">
        <v>2021</v>
      </c>
      <c r="C9" s="51">
        <v>2022</v>
      </c>
      <c r="D9" s="51">
        <v>2023</v>
      </c>
      <c r="E9" s="51">
        <v>2024</v>
      </c>
      <c r="F9" s="51">
        <v>2025</v>
      </c>
      <c r="G9" s="6"/>
      <c r="H9" s="25"/>
      <c r="I9" s="25"/>
      <c r="J9" s="25"/>
      <c r="K9" s="25"/>
      <c r="L9" s="25"/>
      <c r="M9" s="25"/>
      <c r="N9" s="25"/>
      <c r="O9" s="25"/>
      <c r="P9" s="25"/>
    </row>
    <row r="10" spans="1:16" ht="14.1" customHeight="1" x14ac:dyDescent="0.2">
      <c r="A10" s="4"/>
      <c r="B10" s="5"/>
      <c r="C10" s="5"/>
      <c r="D10" s="5"/>
      <c r="E10" s="5"/>
      <c r="F10" s="5"/>
      <c r="G10" s="6"/>
      <c r="H10" s="25"/>
      <c r="I10" s="25"/>
      <c r="J10" s="25"/>
      <c r="K10" s="25"/>
      <c r="L10" s="25"/>
      <c r="M10" s="25"/>
      <c r="N10" s="25"/>
      <c r="O10" s="25"/>
      <c r="P10" s="25"/>
    </row>
    <row r="11" spans="1:16" ht="14.1" customHeight="1" x14ac:dyDescent="0.2">
      <c r="A11" s="52" t="s">
        <v>46</v>
      </c>
      <c r="B11" s="21">
        <v>269.20999999999998</v>
      </c>
      <c r="C11" s="21">
        <v>270.70999999999998</v>
      </c>
      <c r="D11" s="21">
        <v>274.36</v>
      </c>
      <c r="E11" s="21">
        <v>277.08999999999997</v>
      </c>
      <c r="F11" s="21">
        <v>280.66500000000002</v>
      </c>
      <c r="G11" s="6"/>
      <c r="H11" s="25"/>
      <c r="I11" s="25"/>
      <c r="J11" s="25"/>
      <c r="K11" s="25"/>
      <c r="L11" s="25"/>
      <c r="M11" s="25"/>
      <c r="N11" s="25"/>
      <c r="O11" s="25"/>
      <c r="P11" s="25"/>
    </row>
    <row r="12" spans="1:16" ht="14.1" customHeight="1" x14ac:dyDescent="0.2">
      <c r="A12" s="41" t="s">
        <v>29</v>
      </c>
      <c r="B12" s="21">
        <v>131.75</v>
      </c>
      <c r="C12" s="21">
        <v>132.85</v>
      </c>
      <c r="D12" s="21">
        <v>134.66</v>
      </c>
      <c r="E12" s="21">
        <v>136.09</v>
      </c>
      <c r="F12" s="21">
        <v>137.74</v>
      </c>
      <c r="G12" s="6"/>
      <c r="H12" s="25"/>
      <c r="I12" s="25"/>
      <c r="J12" s="25"/>
      <c r="K12" s="25"/>
      <c r="L12" s="25"/>
      <c r="M12" s="25"/>
      <c r="N12" s="25"/>
      <c r="O12" s="25"/>
      <c r="P12" s="25"/>
    </row>
    <row r="13" spans="1:16" ht="14.1" customHeight="1" x14ac:dyDescent="0.2">
      <c r="A13" s="41" t="s">
        <v>17</v>
      </c>
      <c r="B13" s="21">
        <v>137.46</v>
      </c>
      <c r="C13" s="21">
        <v>137.86000000000001</v>
      </c>
      <c r="D13" s="21">
        <v>139.69999999999999</v>
      </c>
      <c r="E13" s="21">
        <v>141</v>
      </c>
      <c r="F13" s="21">
        <v>142.92000000000002</v>
      </c>
      <c r="G13" s="6"/>
      <c r="H13" s="25"/>
      <c r="I13" s="25"/>
      <c r="J13" s="25"/>
      <c r="K13" s="25"/>
      <c r="L13" s="25"/>
      <c r="M13" s="25"/>
      <c r="N13" s="25"/>
      <c r="O13" s="25"/>
      <c r="P13" s="25"/>
    </row>
    <row r="14" spans="1:16" ht="14.1" customHeight="1" x14ac:dyDescent="0.2">
      <c r="A14" s="53"/>
      <c r="B14" s="21" t="s">
        <v>395</v>
      </c>
      <c r="C14" s="21" t="s">
        <v>395</v>
      </c>
      <c r="D14" s="21" t="s">
        <v>395</v>
      </c>
      <c r="E14" s="21" t="s">
        <v>395</v>
      </c>
      <c r="F14" s="21"/>
      <c r="G14" s="6"/>
      <c r="H14" s="25"/>
      <c r="I14" s="25"/>
      <c r="J14" s="25"/>
      <c r="K14" s="25"/>
      <c r="L14" s="25"/>
      <c r="M14" s="25"/>
      <c r="N14" s="25"/>
      <c r="O14" s="25"/>
      <c r="P14" s="25"/>
    </row>
    <row r="15" spans="1:16" ht="14.1" customHeight="1" x14ac:dyDescent="0.2">
      <c r="A15" s="54" t="s">
        <v>14</v>
      </c>
      <c r="B15" s="21">
        <v>161.19</v>
      </c>
      <c r="C15" s="21">
        <v>161.15</v>
      </c>
      <c r="D15" s="21">
        <v>161.78</v>
      </c>
      <c r="E15" s="21">
        <v>161.97999999999999</v>
      </c>
      <c r="F15" s="21">
        <v>166.29</v>
      </c>
      <c r="G15" s="6"/>
      <c r="H15" s="25"/>
      <c r="I15" s="25"/>
      <c r="J15" s="25"/>
      <c r="K15" s="25"/>
      <c r="L15" s="25"/>
      <c r="M15" s="25"/>
      <c r="N15" s="25"/>
      <c r="O15" s="25"/>
      <c r="P15" s="25"/>
    </row>
    <row r="16" spans="1:16" ht="14.1" customHeight="1" x14ac:dyDescent="0.2">
      <c r="A16" s="41" t="s">
        <v>29</v>
      </c>
      <c r="B16" s="21">
        <v>85.66</v>
      </c>
      <c r="C16" s="21">
        <v>86.35</v>
      </c>
      <c r="D16" s="21">
        <v>86.79</v>
      </c>
      <c r="E16" s="21">
        <v>87.26</v>
      </c>
      <c r="F16" s="21">
        <v>87.162499999999994</v>
      </c>
      <c r="G16" s="6"/>
      <c r="H16" s="25"/>
      <c r="I16" s="25"/>
      <c r="J16" s="25"/>
      <c r="K16" s="25"/>
      <c r="L16" s="25"/>
      <c r="M16" s="25"/>
      <c r="N16" s="25"/>
      <c r="O16" s="25"/>
      <c r="P16" s="25"/>
    </row>
    <row r="17" spans="1:16" ht="14.1" customHeight="1" x14ac:dyDescent="0.2">
      <c r="A17" s="41" t="s">
        <v>17</v>
      </c>
      <c r="B17" s="21">
        <v>75.53</v>
      </c>
      <c r="C17" s="21">
        <v>74.8</v>
      </c>
      <c r="D17" s="21">
        <v>74.989999999999995</v>
      </c>
      <c r="E17" s="21">
        <v>74.72</v>
      </c>
      <c r="F17" s="21">
        <v>79.127499999999998</v>
      </c>
      <c r="G17" s="6"/>
      <c r="H17" s="25"/>
      <c r="I17" s="25"/>
      <c r="J17" s="25"/>
      <c r="K17" s="25"/>
      <c r="L17" s="25"/>
      <c r="M17" s="25"/>
      <c r="N17" s="25"/>
      <c r="O17" s="25"/>
      <c r="P17" s="25"/>
    </row>
    <row r="18" spans="1:16" ht="14.1" customHeight="1" x14ac:dyDescent="0.2">
      <c r="B18" s="21" t="s">
        <v>395</v>
      </c>
      <c r="C18" s="21" t="s">
        <v>395</v>
      </c>
      <c r="D18" s="21" t="s">
        <v>395</v>
      </c>
      <c r="E18" s="21" t="s">
        <v>395</v>
      </c>
      <c r="F18" s="21"/>
      <c r="G18" s="6"/>
      <c r="H18" s="25"/>
      <c r="I18" s="25"/>
      <c r="J18" s="25"/>
      <c r="K18" s="25"/>
      <c r="L18" s="25"/>
      <c r="M18" s="25"/>
      <c r="N18" s="25"/>
      <c r="O18" s="25"/>
      <c r="P18" s="25"/>
    </row>
    <row r="19" spans="1:16" ht="14.1" customHeight="1" x14ac:dyDescent="0.2">
      <c r="A19" s="55" t="s">
        <v>99</v>
      </c>
      <c r="B19" s="21">
        <v>142.47999999999999</v>
      </c>
      <c r="C19" s="21">
        <v>145.76</v>
      </c>
      <c r="D19" s="21">
        <v>146.62</v>
      </c>
      <c r="E19" s="21">
        <v>146.19999999999999</v>
      </c>
      <c r="F19" s="21">
        <v>152.80250000000001</v>
      </c>
      <c r="G19" s="6"/>
      <c r="H19" s="25"/>
      <c r="I19" s="25"/>
      <c r="J19" s="25"/>
      <c r="K19" s="25"/>
      <c r="L19" s="25"/>
      <c r="M19" s="25"/>
      <c r="N19" s="25"/>
      <c r="O19" s="25"/>
      <c r="P19" s="25"/>
    </row>
    <row r="20" spans="1:16" ht="14.1" customHeight="1" x14ac:dyDescent="0.2">
      <c r="A20" s="38" t="s">
        <v>29</v>
      </c>
      <c r="B20" s="21">
        <v>78.099999999999994</v>
      </c>
      <c r="C20" s="21">
        <v>78.66</v>
      </c>
      <c r="D20" s="21">
        <v>79.97</v>
      </c>
      <c r="E20" s="21">
        <v>79.13</v>
      </c>
      <c r="F20" s="21">
        <v>81.002499999999998</v>
      </c>
      <c r="G20" s="6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14.1" customHeight="1" x14ac:dyDescent="0.2">
      <c r="A21" s="38" t="s">
        <v>17</v>
      </c>
      <c r="B21" s="21">
        <v>64.38</v>
      </c>
      <c r="C21" s="21">
        <v>67.09</v>
      </c>
      <c r="D21" s="21">
        <v>66.64</v>
      </c>
      <c r="E21" s="21">
        <v>67.069999999999993</v>
      </c>
      <c r="F21" s="21">
        <v>71.797499999999999</v>
      </c>
      <c r="G21" s="6"/>
      <c r="H21" s="25"/>
      <c r="I21" s="25"/>
      <c r="J21" s="25"/>
      <c r="K21" s="25"/>
      <c r="L21" s="25"/>
      <c r="M21" s="25"/>
      <c r="N21" s="25"/>
      <c r="O21" s="25"/>
      <c r="P21" s="25"/>
    </row>
    <row r="22" spans="1:16" ht="14.1" customHeight="1" x14ac:dyDescent="0.2">
      <c r="A22" s="38"/>
      <c r="B22" s="21"/>
      <c r="C22" s="21"/>
      <c r="D22" s="21"/>
      <c r="E22" s="21"/>
      <c r="F22" s="21"/>
      <c r="G22" s="6"/>
      <c r="H22" s="25"/>
      <c r="I22" s="25"/>
      <c r="J22" s="25"/>
      <c r="K22" s="25"/>
      <c r="L22" s="25"/>
      <c r="M22" s="25"/>
      <c r="N22" s="25"/>
      <c r="O22" s="25"/>
      <c r="P22" s="25"/>
    </row>
    <row r="23" spans="1:16" ht="14.1" customHeight="1" x14ac:dyDescent="0.2">
      <c r="A23" s="37" t="s">
        <v>266</v>
      </c>
      <c r="B23" s="21"/>
      <c r="C23" s="21"/>
      <c r="D23" s="21"/>
      <c r="E23" s="21"/>
      <c r="F23" s="21"/>
      <c r="G23" s="6"/>
      <c r="H23" s="25"/>
      <c r="I23" s="25"/>
      <c r="J23" s="25"/>
      <c r="K23" s="25"/>
      <c r="L23" s="25"/>
      <c r="M23" s="25"/>
      <c r="N23" s="25"/>
      <c r="O23" s="25"/>
      <c r="P23" s="25"/>
    </row>
    <row r="24" spans="1:16" ht="14.1" customHeight="1" x14ac:dyDescent="0.2">
      <c r="A24" s="41" t="s">
        <v>62</v>
      </c>
      <c r="B24" s="21">
        <v>9.1</v>
      </c>
      <c r="C24" s="21">
        <v>8</v>
      </c>
      <c r="D24" s="21">
        <v>7.7</v>
      </c>
      <c r="E24" s="21">
        <v>10.1</v>
      </c>
      <c r="F24" s="21">
        <v>9.2125000000000004</v>
      </c>
      <c r="G24" s="6"/>
      <c r="H24" s="25"/>
      <c r="I24" s="25"/>
      <c r="J24" s="25"/>
      <c r="K24" s="25"/>
      <c r="L24" s="25"/>
      <c r="M24" s="25"/>
      <c r="N24" s="25"/>
      <c r="O24" s="25"/>
      <c r="P24" s="25"/>
    </row>
    <row r="25" spans="1:16" ht="14.1" customHeight="1" x14ac:dyDescent="0.2">
      <c r="A25" s="41" t="s">
        <v>63</v>
      </c>
      <c r="B25" s="21">
        <v>38.5</v>
      </c>
      <c r="C25" s="21">
        <v>41.3</v>
      </c>
      <c r="D25" s="21">
        <v>40.299999999999997</v>
      </c>
      <c r="E25" s="21">
        <v>39.200000000000003</v>
      </c>
      <c r="F25" s="21">
        <v>41.452500000000001</v>
      </c>
      <c r="G25" s="6"/>
      <c r="H25" s="25"/>
      <c r="I25" s="25"/>
      <c r="J25" s="25"/>
      <c r="K25" s="25"/>
      <c r="L25" s="25"/>
      <c r="M25" s="25"/>
      <c r="N25" s="25"/>
      <c r="O25" s="25"/>
      <c r="P25" s="25"/>
    </row>
    <row r="26" spans="1:16" ht="14.1" customHeight="1" x14ac:dyDescent="0.2">
      <c r="A26" s="41" t="s">
        <v>64</v>
      </c>
      <c r="B26" s="21">
        <v>7.7</v>
      </c>
      <c r="C26" s="21">
        <v>10.6</v>
      </c>
      <c r="D26" s="21">
        <v>12.1</v>
      </c>
      <c r="E26" s="21">
        <v>8.6</v>
      </c>
      <c r="F26" s="21">
        <v>9.4699999999999989</v>
      </c>
      <c r="G26" s="6"/>
      <c r="H26" s="25"/>
      <c r="I26" s="25"/>
      <c r="J26" s="25"/>
      <c r="K26" s="25"/>
      <c r="L26" s="25"/>
      <c r="M26" s="25"/>
      <c r="N26" s="25"/>
      <c r="O26" s="25"/>
      <c r="P26" s="25"/>
    </row>
    <row r="27" spans="1:16" ht="14.1" customHeight="1" x14ac:dyDescent="0.2">
      <c r="A27" s="41" t="s">
        <v>65</v>
      </c>
      <c r="B27" s="21">
        <v>87.2</v>
      </c>
      <c r="C27" s="21">
        <v>85.9</v>
      </c>
      <c r="D27" s="21">
        <v>86.6</v>
      </c>
      <c r="E27" s="21">
        <v>88.3</v>
      </c>
      <c r="F27" s="21">
        <v>92.66</v>
      </c>
      <c r="G27" s="6"/>
      <c r="H27" s="25"/>
      <c r="I27" s="25"/>
      <c r="J27" s="25"/>
      <c r="K27" s="25"/>
      <c r="L27" s="25"/>
      <c r="M27" s="25"/>
      <c r="N27" s="25"/>
      <c r="O27" s="25"/>
      <c r="P27" s="25"/>
    </row>
    <row r="28" spans="1:16" ht="14.1" customHeight="1" x14ac:dyDescent="0.2">
      <c r="A28" s="41"/>
      <c r="B28" s="21"/>
      <c r="C28" s="21"/>
      <c r="D28" s="21"/>
      <c r="E28" s="21"/>
      <c r="F28" s="21"/>
      <c r="G28" s="6"/>
      <c r="H28" s="25"/>
      <c r="I28" s="25"/>
      <c r="J28" s="25"/>
      <c r="K28" s="25"/>
      <c r="L28" s="25"/>
      <c r="M28" s="25"/>
      <c r="N28" s="25"/>
      <c r="O28" s="25"/>
      <c r="P28" s="25"/>
    </row>
    <row r="29" spans="1:16" ht="14.1" customHeight="1" x14ac:dyDescent="0.2">
      <c r="A29" s="55" t="s">
        <v>274</v>
      </c>
      <c r="B29" s="21">
        <v>18.71</v>
      </c>
      <c r="C29" s="21">
        <v>15.39</v>
      </c>
      <c r="D29" s="21">
        <v>15.17</v>
      </c>
      <c r="E29" s="21">
        <v>15.77</v>
      </c>
      <c r="F29" s="21">
        <v>13.4925</v>
      </c>
      <c r="G29" s="56"/>
      <c r="H29" s="25"/>
      <c r="I29" s="25"/>
      <c r="J29" s="25"/>
      <c r="K29" s="25"/>
      <c r="L29" s="25"/>
      <c r="M29" s="25"/>
      <c r="N29" s="25"/>
      <c r="O29" s="25"/>
      <c r="P29" s="25"/>
    </row>
    <row r="30" spans="1:16" ht="14.1" customHeight="1" x14ac:dyDescent="0.2">
      <c r="A30" s="38" t="s">
        <v>29</v>
      </c>
      <c r="B30" s="21">
        <v>7.56</v>
      </c>
      <c r="C30" s="21">
        <v>7.69</v>
      </c>
      <c r="D30" s="21">
        <v>6.82</v>
      </c>
      <c r="E30" s="21">
        <v>8.1300000000000008</v>
      </c>
      <c r="F30" s="21">
        <v>6.16</v>
      </c>
      <c r="G30" s="56"/>
      <c r="H30" s="25"/>
      <c r="I30" s="25"/>
      <c r="J30" s="25"/>
      <c r="K30" s="25"/>
      <c r="L30" s="25"/>
      <c r="M30" s="25"/>
      <c r="N30" s="25"/>
      <c r="O30" s="25"/>
      <c r="P30" s="25"/>
    </row>
    <row r="31" spans="1:16" ht="14.1" customHeight="1" x14ac:dyDescent="0.2">
      <c r="A31" s="57" t="s">
        <v>17</v>
      </c>
      <c r="B31" s="21">
        <v>11.15</v>
      </c>
      <c r="C31" s="21">
        <v>7.71</v>
      </c>
      <c r="D31" s="21">
        <v>8.35</v>
      </c>
      <c r="E31" s="21">
        <v>7.65</v>
      </c>
      <c r="F31" s="21">
        <v>7.3325000000000005</v>
      </c>
      <c r="G31" s="56"/>
      <c r="H31" s="25"/>
      <c r="I31" s="25"/>
      <c r="J31" s="25"/>
      <c r="K31" s="25"/>
      <c r="L31" s="25"/>
      <c r="M31" s="25"/>
      <c r="N31" s="25"/>
      <c r="O31" s="25"/>
      <c r="P31" s="25"/>
    </row>
    <row r="32" spans="1:16" ht="14.1" customHeight="1" x14ac:dyDescent="0.2">
      <c r="A32" s="53"/>
      <c r="B32" s="21" t="s">
        <v>395</v>
      </c>
      <c r="C32" s="21" t="s">
        <v>395</v>
      </c>
      <c r="D32" s="21" t="s">
        <v>395</v>
      </c>
      <c r="E32" s="21" t="s">
        <v>395</v>
      </c>
      <c r="F32" s="21"/>
      <c r="G32" s="56"/>
      <c r="H32" s="25"/>
      <c r="I32" s="25"/>
      <c r="J32" s="25"/>
      <c r="K32" s="25"/>
      <c r="L32" s="25"/>
      <c r="M32" s="25"/>
      <c r="N32" s="25"/>
      <c r="O32" s="25"/>
      <c r="P32" s="25"/>
    </row>
    <row r="33" spans="1:16" ht="14.1" customHeight="1" x14ac:dyDescent="0.2">
      <c r="A33" s="54" t="s">
        <v>8</v>
      </c>
      <c r="B33" s="21">
        <v>108.02</v>
      </c>
      <c r="C33" s="21">
        <v>109.56</v>
      </c>
      <c r="D33" s="21">
        <v>112.58</v>
      </c>
      <c r="E33" s="21">
        <v>115.12</v>
      </c>
      <c r="F33" s="21">
        <v>114.36999999999999</v>
      </c>
      <c r="G33" s="56"/>
      <c r="H33" s="25"/>
      <c r="I33" s="25"/>
      <c r="J33" s="25"/>
      <c r="K33" s="25"/>
      <c r="L33" s="25"/>
      <c r="M33" s="25"/>
      <c r="N33" s="25"/>
      <c r="O33" s="25"/>
      <c r="P33" s="25"/>
    </row>
    <row r="34" spans="1:16" ht="14.1" customHeight="1" x14ac:dyDescent="0.2">
      <c r="A34" s="41" t="s">
        <v>29</v>
      </c>
      <c r="B34" s="21">
        <v>46.09</v>
      </c>
      <c r="C34" s="21">
        <v>46.5</v>
      </c>
      <c r="D34" s="21">
        <v>47.87</v>
      </c>
      <c r="E34" s="21">
        <v>48.83</v>
      </c>
      <c r="F34" s="21">
        <v>50.58</v>
      </c>
      <c r="G34" s="56"/>
      <c r="H34" s="25"/>
      <c r="I34" s="25"/>
      <c r="J34" s="25"/>
      <c r="K34" s="25"/>
      <c r="L34" s="25"/>
      <c r="M34" s="25"/>
      <c r="N34" s="25"/>
      <c r="O34" s="25"/>
      <c r="P34" s="25"/>
    </row>
    <row r="35" spans="1:16" ht="14.1" customHeight="1" x14ac:dyDescent="0.2">
      <c r="A35" s="41" t="s">
        <v>17</v>
      </c>
      <c r="B35" s="21">
        <v>61.93</v>
      </c>
      <c r="C35" s="21">
        <v>63.06</v>
      </c>
      <c r="D35" s="21">
        <v>64.709999999999994</v>
      </c>
      <c r="E35" s="21">
        <v>66.28</v>
      </c>
      <c r="F35" s="21">
        <v>63.792500000000004</v>
      </c>
      <c r="G35" s="56"/>
      <c r="H35" s="25"/>
      <c r="I35" s="25"/>
      <c r="J35" s="25"/>
      <c r="K35" s="25"/>
      <c r="L35" s="25"/>
      <c r="M35" s="25"/>
      <c r="N35" s="25"/>
      <c r="O35" s="25"/>
      <c r="P35" s="25"/>
    </row>
    <row r="36" spans="1:16" ht="14.1" customHeight="1" x14ac:dyDescent="0.2">
      <c r="A36" s="45"/>
      <c r="B36" s="46"/>
      <c r="C36" s="46"/>
      <c r="D36" s="46"/>
      <c r="E36" s="46"/>
      <c r="F36" s="46"/>
      <c r="G36" s="6"/>
      <c r="H36" s="25"/>
      <c r="I36" s="25"/>
      <c r="J36" s="25"/>
      <c r="K36" s="25"/>
      <c r="L36" s="25"/>
      <c r="M36" s="25"/>
      <c r="N36" s="25"/>
      <c r="O36" s="25"/>
      <c r="P36" s="25"/>
    </row>
    <row r="37" spans="1:16" ht="14.1" customHeight="1" x14ac:dyDescent="0.2">
      <c r="A37" s="58" t="s">
        <v>317</v>
      </c>
      <c r="B37" s="59"/>
      <c r="C37" s="59"/>
      <c r="D37" s="59"/>
      <c r="E37" s="59"/>
      <c r="F37" s="59"/>
      <c r="G37" s="6"/>
      <c r="H37" s="25"/>
      <c r="I37" s="25"/>
      <c r="J37" s="25"/>
      <c r="K37" s="25"/>
      <c r="L37" s="25"/>
      <c r="M37" s="25"/>
      <c r="N37" s="25"/>
      <c r="O37" s="25"/>
      <c r="P37" s="25"/>
    </row>
    <row r="38" spans="1:16" ht="14.1" customHeight="1" x14ac:dyDescent="0.2">
      <c r="A38" s="32"/>
      <c r="B38" s="5"/>
      <c r="C38" s="5"/>
      <c r="D38" s="5"/>
      <c r="E38" s="5"/>
      <c r="F38" s="5"/>
      <c r="G38" s="6"/>
      <c r="H38" s="25"/>
      <c r="I38" s="25"/>
      <c r="J38" s="25"/>
      <c r="K38" s="25"/>
      <c r="L38" s="25"/>
      <c r="M38" s="25"/>
      <c r="N38" s="25"/>
      <c r="O38" s="25"/>
      <c r="P38" s="25"/>
    </row>
    <row r="39" spans="1:16" ht="14.1" customHeight="1" x14ac:dyDescent="0.2">
      <c r="B39" s="60"/>
      <c r="C39" s="60"/>
      <c r="D39" s="60"/>
      <c r="E39" s="60"/>
      <c r="F39" s="60"/>
      <c r="G39" s="6"/>
      <c r="H39" s="25"/>
      <c r="I39" s="25"/>
      <c r="J39" s="25"/>
      <c r="K39" s="25"/>
      <c r="L39" s="25"/>
      <c r="M39" s="25"/>
      <c r="N39" s="25"/>
      <c r="O39" s="25"/>
      <c r="P39" s="25"/>
    </row>
    <row r="40" spans="1:16" ht="14.1" customHeight="1" x14ac:dyDescent="0.2">
      <c r="G40" s="6"/>
      <c r="H40" s="25"/>
      <c r="I40" s="25"/>
      <c r="J40" s="25"/>
      <c r="K40" s="25"/>
      <c r="L40" s="25"/>
      <c r="M40" s="25"/>
      <c r="N40" s="25"/>
      <c r="O40" s="25"/>
      <c r="P40" s="25"/>
    </row>
    <row r="41" spans="1:16" ht="14.1" customHeight="1" x14ac:dyDescent="0.2">
      <c r="G41" s="6"/>
      <c r="H41" s="25"/>
      <c r="I41" s="25"/>
      <c r="J41" s="25"/>
      <c r="K41" s="25"/>
      <c r="L41" s="25"/>
      <c r="M41" s="25"/>
      <c r="N41" s="25"/>
      <c r="O41" s="25"/>
      <c r="P41" s="25"/>
    </row>
    <row r="42" spans="1:16" ht="14.1" customHeight="1" x14ac:dyDescent="0.2">
      <c r="G42" s="6"/>
      <c r="H42" s="25"/>
      <c r="I42" s="25"/>
      <c r="J42" s="25"/>
      <c r="K42" s="25"/>
      <c r="L42" s="25"/>
      <c r="M42" s="25"/>
      <c r="N42" s="25"/>
      <c r="O42" s="25"/>
      <c r="P42" s="25"/>
    </row>
    <row r="43" spans="1:16" x14ac:dyDescent="0.2">
      <c r="A43" s="15"/>
      <c r="G43" s="14"/>
    </row>
    <row r="44" spans="1:16" x14ac:dyDescent="0.2">
      <c r="A44" s="15"/>
      <c r="G44" s="14"/>
    </row>
    <row r="45" spans="1:16" x14ac:dyDescent="0.2">
      <c r="A45" s="15"/>
      <c r="G45" s="14"/>
    </row>
    <row r="46" spans="1:16" x14ac:dyDescent="0.2">
      <c r="A46" s="15"/>
      <c r="G46" s="14"/>
    </row>
    <row r="47" spans="1:16" x14ac:dyDescent="0.2">
      <c r="A47" s="15"/>
      <c r="G47" s="14"/>
    </row>
    <row r="48" spans="1:16" x14ac:dyDescent="0.2">
      <c r="A48" s="15"/>
      <c r="G48" s="14"/>
    </row>
    <row r="49" spans="7:7" x14ac:dyDescent="0.2">
      <c r="G49" s="14"/>
    </row>
    <row r="50" spans="7:7" x14ac:dyDescent="0.2">
      <c r="G50" s="14"/>
    </row>
    <row r="51" spans="7:7" x14ac:dyDescent="0.2">
      <c r="G51" s="14"/>
    </row>
    <row r="52" spans="7:7" x14ac:dyDescent="0.2">
      <c r="G52" s="14"/>
    </row>
    <row r="53" spans="7:7" x14ac:dyDescent="0.2">
      <c r="G53" s="14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N13"/>
  <sheetViews>
    <sheetView zoomScaleNormal="100" workbookViewId="0">
      <selection activeCell="J6" sqref="J6"/>
    </sheetView>
  </sheetViews>
  <sheetFormatPr baseColWidth="10" defaultColWidth="11.42578125" defaultRowHeight="12.75" x14ac:dyDescent="0.2"/>
  <cols>
    <col min="1" max="6" width="15.28515625" style="14" customWidth="1"/>
    <col min="7" max="7" width="5.5703125" style="14" customWidth="1"/>
    <col min="8" max="8" width="10.85546875" style="14" customWidth="1"/>
    <col min="9" max="9" width="5.85546875" style="14" bestFit="1" customWidth="1"/>
    <col min="10" max="10" width="8.140625" style="14" bestFit="1" customWidth="1"/>
    <col min="11" max="11" width="6.85546875" style="14" bestFit="1" customWidth="1"/>
    <col min="12" max="12" width="7.28515625" style="14" bestFit="1" customWidth="1"/>
    <col min="13" max="13" width="3.42578125" style="14" customWidth="1"/>
    <col min="14" max="14" width="5" style="14" bestFit="1" customWidth="1"/>
    <col min="15" max="15" width="8.140625" style="14" bestFit="1" customWidth="1"/>
    <col min="16" max="16" width="7.42578125" style="14" bestFit="1" customWidth="1"/>
    <col min="17" max="17" width="8" style="14" bestFit="1" customWidth="1"/>
    <col min="18" max="16384" width="11.42578125" style="14"/>
  </cols>
  <sheetData>
    <row r="1" spans="1:14" ht="14.1" customHeight="1" thickBot="1" x14ac:dyDescent="0.25">
      <c r="A1" s="12" t="s">
        <v>219</v>
      </c>
      <c r="B1" s="13"/>
      <c r="C1" s="13"/>
      <c r="D1" s="13"/>
      <c r="E1" s="13"/>
      <c r="F1" s="13"/>
      <c r="G1" s="6"/>
      <c r="I1" s="6"/>
      <c r="J1" s="6"/>
      <c r="K1" s="6"/>
      <c r="L1" s="15"/>
      <c r="M1" s="15"/>
      <c r="N1" s="15"/>
    </row>
    <row r="2" spans="1:14" ht="14.25" x14ac:dyDescent="0.2">
      <c r="H2" s="16" t="s">
        <v>248</v>
      </c>
    </row>
    <row r="3" spans="1:14" x14ac:dyDescent="0.2">
      <c r="A3" s="15"/>
    </row>
    <row r="4" spans="1:14" x14ac:dyDescent="0.2">
      <c r="A4" s="15"/>
    </row>
    <row r="5" spans="1:14" x14ac:dyDescent="0.2">
      <c r="A5" s="15"/>
      <c r="C5" s="19"/>
      <c r="D5" s="19"/>
      <c r="E5" s="19"/>
    </row>
    <row r="6" spans="1:14" x14ac:dyDescent="0.2">
      <c r="A6" s="15"/>
    </row>
    <row r="7" spans="1:14" x14ac:dyDescent="0.2">
      <c r="A7" s="15"/>
    </row>
    <row r="8" spans="1:14" x14ac:dyDescent="0.2">
      <c r="A8" s="15"/>
    </row>
    <row r="9" spans="1:14" x14ac:dyDescent="0.2">
      <c r="A9" s="15"/>
    </row>
    <row r="10" spans="1:14" x14ac:dyDescent="0.2">
      <c r="A10" s="15"/>
    </row>
    <row r="11" spans="1:14" x14ac:dyDescent="0.2">
      <c r="A11" s="15"/>
    </row>
    <row r="12" spans="1:14" x14ac:dyDescent="0.2">
      <c r="A12" s="15"/>
    </row>
    <row r="13" spans="1:14" x14ac:dyDescent="0.2">
      <c r="A13" s="15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1"/>
  <sheetViews>
    <sheetView zoomScaleNormal="100" workbookViewId="0">
      <selection activeCell="H15" sqref="H15:L32"/>
    </sheetView>
  </sheetViews>
  <sheetFormatPr baseColWidth="10" defaultColWidth="11.42578125" defaultRowHeight="12.75" x14ac:dyDescent="0.2"/>
  <cols>
    <col min="1" max="1" width="38.5703125" style="14" customWidth="1"/>
    <col min="2" max="6" width="10.7109375" style="14" customWidth="1"/>
    <col min="7" max="7" width="5.5703125" style="14" customWidth="1"/>
    <col min="8" max="8" width="11.42578125" style="14"/>
    <col min="9" max="9" width="11.42578125" style="14" customWidth="1"/>
    <col min="10" max="10" width="11.42578125" style="14"/>
    <col min="11" max="12" width="11.42578125" style="61"/>
    <col min="13" max="16384" width="11.42578125" style="14"/>
  </cols>
  <sheetData>
    <row r="1" spans="1:19" ht="14.1" customHeight="1" thickBot="1" x14ac:dyDescent="0.25">
      <c r="A1" s="12" t="s">
        <v>219</v>
      </c>
      <c r="B1" s="13"/>
      <c r="C1" s="13"/>
      <c r="D1" s="13"/>
      <c r="E1" s="13"/>
      <c r="F1" s="13"/>
      <c r="I1" s="15"/>
      <c r="J1" s="15"/>
      <c r="K1" s="49"/>
      <c r="L1" s="49"/>
      <c r="M1" s="15"/>
      <c r="N1" s="15"/>
      <c r="O1" s="15"/>
      <c r="P1" s="15"/>
      <c r="Q1" s="15"/>
      <c r="R1" s="15"/>
    </row>
    <row r="2" spans="1:19" ht="14.1" customHeight="1" x14ac:dyDescent="0.2">
      <c r="A2" s="15"/>
      <c r="B2" s="15"/>
      <c r="C2" s="15"/>
      <c r="D2" s="15"/>
      <c r="E2" s="15"/>
      <c r="F2" s="15"/>
      <c r="G2" s="16"/>
      <c r="H2" s="16" t="s">
        <v>248</v>
      </c>
      <c r="I2" s="15"/>
      <c r="J2" s="15"/>
      <c r="K2" s="49"/>
      <c r="L2" s="49"/>
      <c r="M2" s="15"/>
      <c r="N2" s="15"/>
      <c r="O2" s="15"/>
      <c r="P2" s="15"/>
      <c r="Q2" s="15"/>
      <c r="R2" s="15"/>
    </row>
    <row r="3" spans="1:19" ht="14.1" customHeight="1" x14ac:dyDescent="0.2">
      <c r="A3" s="62" t="s">
        <v>393</v>
      </c>
      <c r="B3" s="15"/>
      <c r="C3" s="15"/>
      <c r="D3" s="15"/>
      <c r="E3" s="15"/>
      <c r="F3" s="15"/>
      <c r="G3" s="15"/>
      <c r="H3" s="15"/>
      <c r="I3" s="15"/>
      <c r="J3" s="15"/>
      <c r="K3" s="49"/>
      <c r="L3" s="49"/>
      <c r="M3" s="15"/>
      <c r="N3" s="15"/>
      <c r="O3" s="15"/>
      <c r="P3" s="15"/>
      <c r="Q3" s="15"/>
      <c r="R3" s="15"/>
    </row>
    <row r="4" spans="1:19" ht="14.1" customHeight="1" x14ac:dyDescent="0.2">
      <c r="A4" s="34"/>
      <c r="B4" s="15"/>
      <c r="C4" s="15"/>
      <c r="D4" s="15"/>
      <c r="E4" s="15"/>
      <c r="F4" s="15"/>
      <c r="G4" s="15"/>
      <c r="H4" s="15"/>
      <c r="I4" s="15"/>
      <c r="J4" s="15"/>
      <c r="K4" s="49"/>
      <c r="L4" s="49"/>
      <c r="M4" s="15"/>
      <c r="N4" s="15"/>
      <c r="O4" s="15"/>
      <c r="P4" s="15"/>
      <c r="Q4" s="15"/>
      <c r="R4" s="15"/>
    </row>
    <row r="5" spans="1:19" ht="14.1" customHeight="1" x14ac:dyDescent="0.2">
      <c r="A5" s="50" t="s">
        <v>138</v>
      </c>
      <c r="B5" s="15"/>
      <c r="C5" s="15"/>
      <c r="D5" s="15"/>
      <c r="E5" s="15"/>
      <c r="F5" s="15"/>
      <c r="G5" s="1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9.9499999999999993" customHeight="1" x14ac:dyDescent="0.2">
      <c r="A6" s="6"/>
      <c r="B6" s="4"/>
      <c r="C6" s="4"/>
      <c r="D6" s="4"/>
      <c r="E6" s="4"/>
      <c r="F6" s="4"/>
      <c r="G6" s="1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</row>
    <row r="7" spans="1:19" ht="14.1" customHeight="1" x14ac:dyDescent="0.2">
      <c r="A7" s="51"/>
      <c r="B7" s="51">
        <v>2021</v>
      </c>
      <c r="C7" s="51">
        <v>2022</v>
      </c>
      <c r="D7" s="51">
        <v>2023</v>
      </c>
      <c r="E7" s="51">
        <v>2024</v>
      </c>
      <c r="F7" s="51">
        <v>2025</v>
      </c>
      <c r="G7" s="1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19" ht="14.1" customHeight="1" x14ac:dyDescent="0.2">
      <c r="A8" s="4"/>
      <c r="B8" s="5"/>
      <c r="C8" s="5"/>
      <c r="D8" s="5"/>
      <c r="E8" s="5"/>
      <c r="F8" s="5"/>
      <c r="G8" s="1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</row>
    <row r="9" spans="1:19" ht="14.1" customHeight="1" x14ac:dyDescent="0.2">
      <c r="A9" s="52" t="s">
        <v>22</v>
      </c>
      <c r="B9" s="22">
        <v>108</v>
      </c>
      <c r="C9" s="22">
        <v>109.6</v>
      </c>
      <c r="D9" s="22">
        <v>112.6</v>
      </c>
      <c r="E9" s="22">
        <v>115.1</v>
      </c>
      <c r="F9" s="22">
        <v>114.36999999999999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pans="1:19" ht="9.9499999999999993" customHeight="1" x14ac:dyDescent="0.2">
      <c r="A10" s="53"/>
      <c r="B10" s="22"/>
      <c r="C10" s="22"/>
      <c r="D10" s="22"/>
      <c r="E10" s="22"/>
      <c r="F10" s="22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1:19" ht="14.1" customHeight="1" x14ac:dyDescent="0.2">
      <c r="A11" s="54" t="s">
        <v>336</v>
      </c>
      <c r="B11" s="22"/>
      <c r="C11" s="22"/>
      <c r="D11" s="22"/>
      <c r="E11" s="22"/>
      <c r="F11" s="22"/>
      <c r="H11" s="63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19" ht="14.1" customHeight="1" x14ac:dyDescent="0.2">
      <c r="A12" s="53" t="s">
        <v>31</v>
      </c>
      <c r="B12" s="22">
        <v>18.7</v>
      </c>
      <c r="C12" s="22">
        <v>20.100000000000001</v>
      </c>
      <c r="D12" s="22">
        <v>22</v>
      </c>
      <c r="E12" s="22">
        <v>23.3</v>
      </c>
      <c r="F12" s="22">
        <v>21.225000000000001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</row>
    <row r="13" spans="1:19" ht="14.1" customHeight="1" x14ac:dyDescent="0.2">
      <c r="A13" s="53" t="s">
        <v>32</v>
      </c>
      <c r="B13" s="22">
        <v>47</v>
      </c>
      <c r="C13" s="22">
        <v>49.1</v>
      </c>
      <c r="D13" s="22">
        <v>51.6</v>
      </c>
      <c r="E13" s="22">
        <v>54.6</v>
      </c>
      <c r="F13" s="22">
        <v>57.125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</row>
    <row r="14" spans="1:19" ht="14.1" customHeight="1" x14ac:dyDescent="0.2">
      <c r="A14" s="53" t="s">
        <v>102</v>
      </c>
      <c r="B14" s="22">
        <v>20.2</v>
      </c>
      <c r="C14" s="22">
        <v>19.600000000000001</v>
      </c>
      <c r="D14" s="22">
        <v>20.6</v>
      </c>
      <c r="E14" s="22">
        <v>20.100000000000001</v>
      </c>
      <c r="F14" s="22">
        <v>19.674999999999997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</row>
    <row r="15" spans="1:19" ht="14.1" customHeight="1" x14ac:dyDescent="0.2">
      <c r="A15" s="53" t="s">
        <v>103</v>
      </c>
      <c r="B15" s="22">
        <v>5.2</v>
      </c>
      <c r="C15" s="22">
        <v>4</v>
      </c>
      <c r="D15" s="22">
        <v>4</v>
      </c>
      <c r="E15" s="22">
        <v>4.4000000000000004</v>
      </c>
      <c r="F15" s="22">
        <v>3.2500000000000004</v>
      </c>
      <c r="H15" s="277"/>
      <c r="I15" s="277"/>
      <c r="J15" s="277"/>
      <c r="K15" s="277"/>
      <c r="L15" s="277"/>
      <c r="M15" s="25"/>
      <c r="N15" s="25"/>
      <c r="O15" s="25"/>
      <c r="P15" s="25"/>
      <c r="Q15" s="25"/>
      <c r="R15" s="25"/>
      <c r="S15" s="25"/>
    </row>
    <row r="16" spans="1:19" ht="14.1" customHeight="1" x14ac:dyDescent="0.2">
      <c r="A16" s="53" t="s">
        <v>302</v>
      </c>
      <c r="B16" s="22">
        <v>13.4</v>
      </c>
      <c r="C16" s="22">
        <v>13.8</v>
      </c>
      <c r="D16" s="22">
        <v>11.6</v>
      </c>
      <c r="E16" s="22">
        <v>9.6999999999999993</v>
      </c>
      <c r="F16" s="22">
        <v>10.175000000000001</v>
      </c>
      <c r="H16" s="277"/>
      <c r="I16" s="277"/>
      <c r="J16" s="277"/>
      <c r="K16" s="277"/>
      <c r="L16" s="277"/>
      <c r="M16" s="25"/>
      <c r="N16" s="25"/>
      <c r="O16" s="25"/>
      <c r="P16" s="25"/>
      <c r="Q16" s="25"/>
      <c r="R16" s="25"/>
      <c r="S16" s="25"/>
    </row>
    <row r="17" spans="1:19" ht="14.1" customHeight="1" x14ac:dyDescent="0.2">
      <c r="A17" s="53" t="s">
        <v>47</v>
      </c>
      <c r="B17" s="22">
        <v>3.5</v>
      </c>
      <c r="C17" s="22">
        <v>3</v>
      </c>
      <c r="D17" s="22">
        <v>2.9</v>
      </c>
      <c r="E17" s="22">
        <v>3</v>
      </c>
      <c r="F17" s="22">
        <v>2.9250000000000003</v>
      </c>
      <c r="H17" s="277"/>
      <c r="I17" s="277"/>
      <c r="J17" s="277"/>
      <c r="K17" s="277"/>
      <c r="L17" s="277"/>
      <c r="M17" s="25"/>
      <c r="N17" s="25"/>
      <c r="O17" s="25"/>
      <c r="P17" s="25"/>
      <c r="Q17" s="25"/>
      <c r="R17" s="25"/>
      <c r="S17" s="25"/>
    </row>
    <row r="18" spans="1:19" ht="9.9499999999999993" customHeight="1" x14ac:dyDescent="0.2">
      <c r="A18" s="53"/>
      <c r="H18" s="277"/>
      <c r="I18" s="277"/>
      <c r="J18" s="277"/>
      <c r="K18" s="277"/>
      <c r="L18" s="277"/>
      <c r="M18" s="25"/>
      <c r="N18" s="25"/>
      <c r="O18" s="25"/>
      <c r="P18" s="25"/>
      <c r="Q18" s="25"/>
      <c r="R18" s="25"/>
      <c r="S18" s="25"/>
    </row>
    <row r="19" spans="1:19" ht="14.1" customHeight="1" x14ac:dyDescent="0.2">
      <c r="A19" s="53"/>
      <c r="B19" s="22"/>
      <c r="C19" s="22"/>
      <c r="D19" s="22"/>
      <c r="E19" s="22"/>
      <c r="F19" s="22"/>
      <c r="H19" s="277"/>
      <c r="I19" s="277"/>
      <c r="J19" s="277"/>
      <c r="K19" s="277"/>
      <c r="L19" s="277"/>
      <c r="M19" s="25"/>
      <c r="N19" s="25"/>
      <c r="O19" s="25"/>
      <c r="P19" s="25"/>
      <c r="Q19" s="25"/>
      <c r="R19" s="25"/>
      <c r="S19" s="25"/>
    </row>
    <row r="20" spans="1:19" ht="14.1" customHeight="1" x14ac:dyDescent="0.2">
      <c r="A20" s="53"/>
      <c r="B20" s="22"/>
      <c r="C20" s="22"/>
      <c r="D20" s="22"/>
      <c r="E20" s="22"/>
      <c r="F20" s="22"/>
      <c r="H20" s="277"/>
      <c r="I20" s="277"/>
      <c r="J20" s="277"/>
      <c r="K20" s="277"/>
      <c r="L20" s="277"/>
      <c r="M20" s="25"/>
      <c r="N20" s="25"/>
      <c r="O20" s="25"/>
      <c r="P20" s="25"/>
      <c r="Q20" s="25"/>
      <c r="R20" s="25"/>
      <c r="S20" s="25"/>
    </row>
    <row r="21" spans="1:19" ht="14.1" customHeight="1" x14ac:dyDescent="0.2">
      <c r="A21" s="54" t="s">
        <v>109</v>
      </c>
      <c r="B21" s="22"/>
      <c r="C21" s="22"/>
      <c r="D21" s="22"/>
      <c r="E21" s="22"/>
      <c r="F21" s="22"/>
      <c r="H21" s="277"/>
      <c r="I21" s="277"/>
      <c r="J21" s="277"/>
      <c r="K21" s="277"/>
      <c r="L21" s="277"/>
      <c r="M21" s="25"/>
      <c r="N21" s="25"/>
      <c r="O21" s="25"/>
      <c r="P21" s="25"/>
      <c r="Q21" s="25"/>
      <c r="R21" s="25"/>
      <c r="S21" s="25"/>
    </row>
    <row r="22" spans="1:19" ht="14.1" customHeight="1" x14ac:dyDescent="0.2">
      <c r="A22" s="53" t="s">
        <v>384</v>
      </c>
      <c r="B22" s="22">
        <v>17.700000000000003</v>
      </c>
      <c r="C22" s="22">
        <v>18.7</v>
      </c>
      <c r="D22" s="22">
        <v>20</v>
      </c>
      <c r="E22" s="22">
        <v>20.100000000000001</v>
      </c>
      <c r="F22" s="22">
        <v>19.274999999999999</v>
      </c>
      <c r="H22" s="277"/>
      <c r="I22" s="277"/>
      <c r="J22" s="277"/>
      <c r="K22" s="277"/>
      <c r="L22" s="277"/>
      <c r="M22" s="25"/>
      <c r="N22" s="25"/>
      <c r="O22" s="25"/>
      <c r="P22" s="25"/>
      <c r="Q22" s="25"/>
      <c r="R22" s="25"/>
      <c r="S22" s="25"/>
    </row>
    <row r="23" spans="1:19" ht="14.1" customHeight="1" x14ac:dyDescent="0.2">
      <c r="A23" s="53" t="s">
        <v>379</v>
      </c>
      <c r="B23" s="22">
        <v>3.3</v>
      </c>
      <c r="C23" s="22">
        <v>4.2</v>
      </c>
      <c r="D23" s="22">
        <v>3.8</v>
      </c>
      <c r="E23" s="22">
        <v>3.9</v>
      </c>
      <c r="F23" s="22">
        <v>3.7249999999999996</v>
      </c>
      <c r="H23" s="277"/>
      <c r="I23" s="277"/>
      <c r="J23" s="277"/>
      <c r="K23" s="277"/>
      <c r="L23" s="277"/>
      <c r="M23" s="25"/>
      <c r="N23" s="25"/>
      <c r="O23" s="25"/>
      <c r="P23" s="25"/>
      <c r="Q23" s="25"/>
      <c r="R23" s="25"/>
      <c r="S23" s="25"/>
    </row>
    <row r="24" spans="1:19" ht="14.1" customHeight="1" x14ac:dyDescent="0.2">
      <c r="A24" s="53" t="s">
        <v>380</v>
      </c>
      <c r="B24" s="22">
        <v>4</v>
      </c>
      <c r="C24" s="22">
        <v>2.9</v>
      </c>
      <c r="D24" s="22">
        <v>4.3</v>
      </c>
      <c r="E24" s="22">
        <v>4.7</v>
      </c>
      <c r="F24" s="22">
        <v>3.5249999999999995</v>
      </c>
      <c r="H24" s="277"/>
      <c r="I24" s="277"/>
      <c r="J24" s="277"/>
      <c r="K24" s="277"/>
      <c r="L24" s="277"/>
      <c r="M24" s="25"/>
      <c r="N24" s="25"/>
      <c r="O24" s="25"/>
      <c r="P24" s="25"/>
      <c r="Q24" s="25"/>
      <c r="R24" s="25"/>
      <c r="S24" s="25"/>
    </row>
    <row r="25" spans="1:19" ht="14.1" customHeight="1" x14ac:dyDescent="0.2">
      <c r="A25" s="53" t="s">
        <v>381</v>
      </c>
      <c r="B25" s="22">
        <v>4.7</v>
      </c>
      <c r="C25" s="22">
        <v>5.0999999999999996</v>
      </c>
      <c r="D25" s="22">
        <v>5.3</v>
      </c>
      <c r="E25" s="22">
        <v>5.3</v>
      </c>
      <c r="F25" s="22">
        <v>5.125</v>
      </c>
      <c r="H25" s="277"/>
      <c r="I25" s="277"/>
      <c r="J25" s="277"/>
      <c r="K25" s="277"/>
      <c r="L25" s="277"/>
      <c r="M25" s="25"/>
      <c r="N25" s="25"/>
      <c r="O25" s="25"/>
      <c r="P25" s="25"/>
      <c r="Q25" s="25"/>
      <c r="R25" s="25"/>
      <c r="S25" s="25"/>
    </row>
    <row r="26" spans="1:19" ht="14.1" customHeight="1" x14ac:dyDescent="0.2">
      <c r="A26" s="53" t="s">
        <v>382</v>
      </c>
      <c r="B26" s="22">
        <v>14.1</v>
      </c>
      <c r="C26" s="22">
        <v>13.5</v>
      </c>
      <c r="D26" s="22">
        <v>13.1</v>
      </c>
      <c r="E26" s="22">
        <v>12.6</v>
      </c>
      <c r="F26" s="22">
        <v>12.625</v>
      </c>
      <c r="H26" s="277"/>
      <c r="I26" s="277"/>
      <c r="J26" s="277"/>
      <c r="K26" s="277"/>
      <c r="L26" s="277"/>
      <c r="M26" s="25"/>
      <c r="N26" s="25"/>
      <c r="O26" s="25"/>
      <c r="P26" s="25"/>
      <c r="Q26" s="25"/>
      <c r="R26" s="25"/>
      <c r="S26" s="25"/>
    </row>
    <row r="27" spans="1:19" ht="14.1" customHeight="1" x14ac:dyDescent="0.2">
      <c r="A27" s="53" t="s">
        <v>383</v>
      </c>
      <c r="B27" s="22">
        <v>64.099999999999994</v>
      </c>
      <c r="C27" s="22">
        <v>65.099999999999994</v>
      </c>
      <c r="D27" s="22">
        <v>66.2</v>
      </c>
      <c r="E27" s="22">
        <v>68.400000000000006</v>
      </c>
      <c r="F27" s="22">
        <v>70.075000000000003</v>
      </c>
      <c r="H27" s="277"/>
      <c r="I27" s="277"/>
      <c r="J27" s="277"/>
      <c r="K27" s="277"/>
      <c r="L27" s="277"/>
      <c r="M27" s="25"/>
      <c r="N27" s="25"/>
      <c r="O27" s="25"/>
      <c r="P27" s="25"/>
      <c r="Q27" s="25"/>
      <c r="R27" s="25"/>
      <c r="S27" s="25"/>
    </row>
    <row r="28" spans="1:19" ht="14.1" customHeight="1" x14ac:dyDescent="0.2">
      <c r="A28" s="45"/>
      <c r="B28" s="46"/>
      <c r="C28" s="46"/>
      <c r="D28" s="46"/>
      <c r="E28" s="22"/>
      <c r="F28" s="22"/>
      <c r="H28" s="277"/>
      <c r="I28" s="277"/>
      <c r="J28" s="277"/>
      <c r="K28" s="277"/>
      <c r="L28" s="277"/>
      <c r="M28" s="25"/>
      <c r="N28" s="25"/>
      <c r="O28" s="25"/>
      <c r="P28" s="25"/>
      <c r="Q28" s="25"/>
      <c r="R28" s="25"/>
      <c r="S28" s="25"/>
    </row>
    <row r="29" spans="1:19" x14ac:dyDescent="0.2">
      <c r="A29" s="58" t="s">
        <v>317</v>
      </c>
      <c r="B29" s="59"/>
      <c r="C29" s="59"/>
      <c r="D29" s="59"/>
      <c r="E29" s="59"/>
      <c r="F29" s="59"/>
      <c r="H29" s="277"/>
      <c r="I29" s="277"/>
      <c r="J29" s="277"/>
      <c r="K29" s="277"/>
      <c r="L29" s="277"/>
      <c r="M29" s="25"/>
      <c r="N29" s="25"/>
      <c r="O29" s="25"/>
      <c r="P29" s="25"/>
      <c r="Q29" s="25"/>
      <c r="R29" s="25"/>
      <c r="S29" s="25"/>
    </row>
    <row r="30" spans="1:19" x14ac:dyDescent="0.2">
      <c r="A30" s="32"/>
      <c r="B30" s="15"/>
      <c r="C30" s="15"/>
      <c r="D30" s="15"/>
      <c r="E30" s="15"/>
      <c r="F30" s="15"/>
      <c r="H30" s="277"/>
      <c r="I30" s="277"/>
      <c r="J30" s="277"/>
      <c r="K30" s="277"/>
      <c r="L30" s="277"/>
      <c r="M30" s="25"/>
      <c r="N30" s="25"/>
      <c r="O30" s="25"/>
      <c r="P30" s="25"/>
      <c r="Q30" s="25"/>
      <c r="R30" s="25"/>
      <c r="S30" s="25"/>
    </row>
    <row r="31" spans="1:19" x14ac:dyDescent="0.2">
      <c r="A31" s="32"/>
      <c r="B31" s="15"/>
      <c r="C31" s="15"/>
      <c r="D31" s="49"/>
      <c r="E31" s="49"/>
      <c r="F31" s="15"/>
      <c r="H31" s="277"/>
      <c r="I31" s="277"/>
      <c r="J31" s="277"/>
      <c r="K31" s="277"/>
      <c r="L31" s="277"/>
      <c r="M31" s="25"/>
      <c r="N31" s="25"/>
      <c r="O31" s="25"/>
      <c r="P31" s="25"/>
      <c r="Q31" s="25"/>
      <c r="R31" s="25"/>
      <c r="S31" s="25"/>
    </row>
    <row r="32" spans="1:19" x14ac:dyDescent="0.2">
      <c r="H32" s="277"/>
      <c r="I32" s="277"/>
      <c r="J32" s="277"/>
      <c r="K32" s="277"/>
      <c r="L32" s="277"/>
      <c r="M32" s="25"/>
      <c r="N32" s="25"/>
      <c r="O32" s="25"/>
      <c r="P32" s="25"/>
      <c r="Q32" s="25"/>
      <c r="R32" s="25"/>
      <c r="S32" s="25"/>
    </row>
    <row r="33" spans="1:19" x14ac:dyDescent="0.2"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</row>
    <row r="34" spans="1:19" x14ac:dyDescent="0.2"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</row>
    <row r="35" spans="1:19" x14ac:dyDescent="0.2"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</row>
    <row r="36" spans="1:19" x14ac:dyDescent="0.2"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</row>
    <row r="37" spans="1:19" x14ac:dyDescent="0.2">
      <c r="A37" s="64"/>
      <c r="B37" s="64"/>
      <c r="C37" s="64"/>
      <c r="D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</row>
    <row r="38" spans="1:19" x14ac:dyDescent="0.2">
      <c r="A38" s="64"/>
      <c r="B38" s="64"/>
      <c r="C38" s="64"/>
      <c r="D38" s="64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</row>
    <row r="39" spans="1:19" x14ac:dyDescent="0.2">
      <c r="A39" s="64"/>
      <c r="B39" s="64"/>
      <c r="C39" s="64"/>
      <c r="D39" s="64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</row>
    <row r="40" spans="1:19" x14ac:dyDescent="0.2">
      <c r="A40" s="64"/>
      <c r="B40" s="64"/>
      <c r="C40" s="64"/>
      <c r="D40" s="64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</row>
    <row r="41" spans="1:19" x14ac:dyDescent="0.2">
      <c r="A41" s="64"/>
      <c r="B41" s="64"/>
      <c r="C41" s="64"/>
      <c r="D41" s="64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</row>
    <row r="42" spans="1:19" x14ac:dyDescent="0.2">
      <c r="A42" s="64"/>
      <c r="B42" s="64"/>
      <c r="C42" s="64"/>
      <c r="D42" s="64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</row>
    <row r="43" spans="1:19" x14ac:dyDescent="0.2"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</row>
    <row r="44" spans="1:19" x14ac:dyDescent="0.2"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</row>
    <row r="45" spans="1:19" x14ac:dyDescent="0.2"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</row>
    <row r="46" spans="1:19" x14ac:dyDescent="0.2"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</row>
    <row r="47" spans="1:19" x14ac:dyDescent="0.2"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</row>
    <row r="48" spans="1:19" x14ac:dyDescent="0.2"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</row>
    <row r="49" spans="8:19" x14ac:dyDescent="0.2"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</row>
    <row r="50" spans="8:19" x14ac:dyDescent="0.2"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</row>
    <row r="51" spans="8:19" x14ac:dyDescent="0.2"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</row>
    <row r="52" spans="8:19" x14ac:dyDescent="0.2"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</row>
    <row r="53" spans="8:19" x14ac:dyDescent="0.2"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</row>
    <row r="54" spans="8:19" x14ac:dyDescent="0.2"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</row>
    <row r="55" spans="8:19" x14ac:dyDescent="0.2"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</row>
    <row r="56" spans="8:19" x14ac:dyDescent="0.2"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</row>
    <row r="57" spans="8:19" x14ac:dyDescent="0.2"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</row>
    <row r="58" spans="8:19" x14ac:dyDescent="0.2"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</row>
    <row r="59" spans="8:19" x14ac:dyDescent="0.2"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</row>
    <row r="60" spans="8:19" x14ac:dyDescent="0.2"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</row>
    <row r="61" spans="8:19" x14ac:dyDescent="0.2"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</row>
    <row r="62" spans="8:19" x14ac:dyDescent="0.2"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</row>
    <row r="63" spans="8:19" x14ac:dyDescent="0.2"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</row>
    <row r="64" spans="8:19" x14ac:dyDescent="0.2"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</row>
    <row r="65" spans="2:19" x14ac:dyDescent="0.2"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</row>
    <row r="66" spans="2:19" x14ac:dyDescent="0.2"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</row>
    <row r="67" spans="2:19" x14ac:dyDescent="0.2"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</row>
    <row r="68" spans="2:19" x14ac:dyDescent="0.2"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</row>
    <row r="69" spans="2:19" x14ac:dyDescent="0.2"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</row>
    <row r="70" spans="2:19" x14ac:dyDescent="0.2"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</row>
    <row r="71" spans="2:19" x14ac:dyDescent="0.2">
      <c r="B71" s="60"/>
      <c r="C71" s="60"/>
      <c r="D71" s="60"/>
      <c r="E71" s="60"/>
      <c r="F71" s="60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</row>
    <row r="72" spans="2:19" x14ac:dyDescent="0.2">
      <c r="B72" s="60"/>
      <c r="C72" s="60"/>
      <c r="D72" s="60"/>
      <c r="E72" s="60"/>
      <c r="F72" s="60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</row>
    <row r="73" spans="2:19" x14ac:dyDescent="0.2">
      <c r="B73" s="60"/>
      <c r="C73" s="60"/>
      <c r="D73" s="60"/>
      <c r="E73" s="60"/>
      <c r="F73" s="60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</row>
    <row r="74" spans="2:19" x14ac:dyDescent="0.2">
      <c r="B74" s="60"/>
      <c r="C74" s="60"/>
      <c r="D74" s="60"/>
      <c r="E74" s="60"/>
      <c r="F74" s="60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</row>
    <row r="75" spans="2:19" x14ac:dyDescent="0.2">
      <c r="B75" s="60"/>
      <c r="C75" s="60"/>
      <c r="D75" s="60"/>
      <c r="E75" s="60"/>
      <c r="F75" s="60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</row>
    <row r="76" spans="2:19" x14ac:dyDescent="0.2">
      <c r="B76" s="60"/>
      <c r="C76" s="60"/>
      <c r="D76" s="60"/>
      <c r="E76" s="60"/>
      <c r="F76" s="60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</row>
    <row r="77" spans="2:19" x14ac:dyDescent="0.2">
      <c r="B77" s="60"/>
      <c r="C77" s="60"/>
      <c r="D77" s="60"/>
      <c r="E77" s="60"/>
      <c r="F77" s="60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</row>
    <row r="78" spans="2:19" x14ac:dyDescent="0.2">
      <c r="B78" s="60"/>
      <c r="C78" s="60"/>
      <c r="D78" s="60"/>
      <c r="E78" s="60"/>
      <c r="F78" s="60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</row>
    <row r="79" spans="2:19" x14ac:dyDescent="0.2">
      <c r="B79" s="60"/>
      <c r="C79" s="60"/>
      <c r="D79" s="60"/>
      <c r="E79" s="60"/>
      <c r="F79" s="60"/>
    </row>
    <row r="80" spans="2:19" x14ac:dyDescent="0.2">
      <c r="B80" s="60"/>
      <c r="C80" s="60"/>
      <c r="D80" s="60"/>
      <c r="E80" s="60"/>
      <c r="F80" s="60"/>
    </row>
    <row r="81" spans="2:6" x14ac:dyDescent="0.2">
      <c r="B81" s="60"/>
      <c r="C81" s="60"/>
      <c r="D81" s="60"/>
      <c r="E81" s="60"/>
      <c r="F81" s="60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T33"/>
  <sheetViews>
    <sheetView zoomScaleNormal="100" workbookViewId="0">
      <selection activeCell="I10" sqref="I10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25" customWidth="1"/>
    <col min="8" max="16384" width="11.42578125" style="14"/>
  </cols>
  <sheetData>
    <row r="1" spans="1:20" ht="14.1" customHeight="1" thickBot="1" x14ac:dyDescent="0.25">
      <c r="A1" s="12" t="s">
        <v>219</v>
      </c>
      <c r="B1" s="13"/>
      <c r="C1" s="13"/>
      <c r="D1" s="13"/>
      <c r="E1" s="13"/>
      <c r="F1" s="13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0" ht="14.1" customHeight="1" x14ac:dyDescent="0.2">
      <c r="A2" s="15"/>
      <c r="B2" s="15"/>
      <c r="C2" s="15"/>
      <c r="D2" s="15"/>
      <c r="E2" s="15"/>
      <c r="F2" s="15"/>
      <c r="H2" s="16" t="s">
        <v>248</v>
      </c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20" ht="14.1" customHeight="1" x14ac:dyDescent="0.2">
      <c r="A3" s="62" t="s">
        <v>394</v>
      </c>
      <c r="B3" s="15"/>
      <c r="C3" s="15"/>
      <c r="D3" s="15"/>
      <c r="E3" s="15"/>
      <c r="F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20" ht="14.1" customHeight="1" x14ac:dyDescent="0.2">
      <c r="A4" s="34"/>
      <c r="B4" s="15"/>
      <c r="C4" s="15"/>
      <c r="D4" s="15"/>
      <c r="E4" s="15"/>
      <c r="F4" s="1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14.1" customHeight="1" x14ac:dyDescent="0.2">
      <c r="A5" s="51"/>
      <c r="B5" s="51">
        <v>2021</v>
      </c>
      <c r="C5" s="51">
        <v>2022</v>
      </c>
      <c r="D5" s="51">
        <v>2023</v>
      </c>
      <c r="E5" s="51">
        <v>2024</v>
      </c>
      <c r="F5" s="51">
        <v>2025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14.1" customHeight="1" x14ac:dyDescent="0.2">
      <c r="A6" s="4"/>
      <c r="B6" s="5"/>
      <c r="C6" s="5"/>
      <c r="D6" s="5"/>
      <c r="E6" s="5"/>
      <c r="F6" s="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4.1" customHeight="1" x14ac:dyDescent="0.2">
      <c r="A7" s="20" t="s">
        <v>253</v>
      </c>
      <c r="B7" s="5"/>
      <c r="C7" s="5"/>
      <c r="D7" s="5"/>
      <c r="E7" s="5"/>
      <c r="F7" s="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14.1" customHeight="1" x14ac:dyDescent="0.2">
      <c r="A8" s="4" t="s">
        <v>254</v>
      </c>
      <c r="B8" s="22">
        <v>59.88</v>
      </c>
      <c r="C8" s="22">
        <v>59.53</v>
      </c>
      <c r="D8" s="22">
        <v>58.97</v>
      </c>
      <c r="E8" s="22">
        <v>58.46</v>
      </c>
      <c r="F8" s="22">
        <v>59.274999999999999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14.1" customHeight="1" x14ac:dyDescent="0.2">
      <c r="A9" s="65" t="s">
        <v>29</v>
      </c>
      <c r="B9" s="22">
        <v>65.02</v>
      </c>
      <c r="C9" s="22">
        <v>65</v>
      </c>
      <c r="D9" s="22">
        <v>64.45</v>
      </c>
      <c r="E9" s="22">
        <v>64.12</v>
      </c>
      <c r="F9" s="22">
        <v>63.274999999999999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4.1" customHeight="1" x14ac:dyDescent="0.2">
      <c r="A10" s="65" t="s">
        <v>17</v>
      </c>
      <c r="B10" s="22">
        <v>54.95</v>
      </c>
      <c r="C10" s="22">
        <v>54.26</v>
      </c>
      <c r="D10" s="22">
        <v>53.68</v>
      </c>
      <c r="E10" s="22">
        <v>52.99</v>
      </c>
      <c r="F10" s="22">
        <v>55.375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2" customHeight="1" x14ac:dyDescent="0.2">
      <c r="A11" s="4"/>
      <c r="B11" s="22"/>
      <c r="C11" s="22"/>
      <c r="D11" s="22"/>
      <c r="E11" s="22"/>
      <c r="F11" s="22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4.1" customHeight="1" x14ac:dyDescent="0.2">
      <c r="A12" s="4" t="s">
        <v>255</v>
      </c>
      <c r="B12" s="22"/>
      <c r="C12" s="22"/>
      <c r="D12" s="22"/>
      <c r="E12" s="22"/>
      <c r="F12" s="22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4.1" customHeight="1" x14ac:dyDescent="0.2">
      <c r="A13" s="4" t="s">
        <v>42</v>
      </c>
      <c r="B13" s="22">
        <v>15.12</v>
      </c>
      <c r="C13" s="22">
        <v>13.01</v>
      </c>
      <c r="D13" s="22">
        <v>14.12</v>
      </c>
      <c r="E13" s="22">
        <v>12.65</v>
      </c>
      <c r="F13" s="22">
        <v>14.475000000000001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4.1" customHeight="1" x14ac:dyDescent="0.2">
      <c r="A14" s="4" t="s">
        <v>43</v>
      </c>
      <c r="B14" s="22">
        <v>54.81</v>
      </c>
      <c r="C14" s="22">
        <v>51.96</v>
      </c>
      <c r="D14" s="22">
        <v>51.13</v>
      </c>
      <c r="E14" s="22">
        <v>54.47</v>
      </c>
      <c r="F14" s="22">
        <v>60.375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14.1" customHeight="1" x14ac:dyDescent="0.2">
      <c r="A15" s="4" t="s">
        <v>79</v>
      </c>
      <c r="B15" s="22">
        <v>90.65</v>
      </c>
      <c r="C15" s="22">
        <v>90.49</v>
      </c>
      <c r="D15" s="22">
        <v>89.64</v>
      </c>
      <c r="E15" s="22">
        <v>89.1</v>
      </c>
      <c r="F15" s="22">
        <v>90.375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14.1" customHeight="1" x14ac:dyDescent="0.2">
      <c r="A16" s="4" t="s">
        <v>71</v>
      </c>
      <c r="B16" s="22">
        <v>29.99</v>
      </c>
      <c r="C16" s="22">
        <v>30.74</v>
      </c>
      <c r="D16" s="22">
        <v>31.37</v>
      </c>
      <c r="E16" s="22">
        <v>31.15</v>
      </c>
      <c r="F16" s="22">
        <v>31.175000000000001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4.1" customHeight="1" x14ac:dyDescent="0.2">
      <c r="A17" s="4"/>
      <c r="B17" s="22"/>
      <c r="C17" s="22"/>
      <c r="D17" s="22"/>
      <c r="E17" s="22"/>
      <c r="F17" s="22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4.1" customHeight="1" x14ac:dyDescent="0.2">
      <c r="A18" s="20" t="s">
        <v>256</v>
      </c>
      <c r="B18" s="22"/>
      <c r="C18" s="22"/>
      <c r="D18" s="22"/>
      <c r="E18" s="22"/>
      <c r="F18" s="22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14.1" customHeight="1" x14ac:dyDescent="0.2">
      <c r="A19" s="4" t="s">
        <v>254</v>
      </c>
      <c r="B19" s="22">
        <v>11.61</v>
      </c>
      <c r="C19" s="22">
        <v>9.5500000000000007</v>
      </c>
      <c r="D19" s="22">
        <v>9.3800000000000008</v>
      </c>
      <c r="E19" s="22">
        <v>9.74</v>
      </c>
      <c r="F19" s="22">
        <v>8.1000000000000014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14.1" customHeight="1" x14ac:dyDescent="0.2">
      <c r="A20" s="65" t="s">
        <v>29</v>
      </c>
      <c r="B20" s="22">
        <v>8.83</v>
      </c>
      <c r="C20" s="22">
        <v>8.9</v>
      </c>
      <c r="D20" s="22">
        <v>7.86</v>
      </c>
      <c r="E20" s="22">
        <v>9.31</v>
      </c>
      <c r="F20" s="22">
        <v>7.0750000000000002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14.1" customHeight="1" x14ac:dyDescent="0.2">
      <c r="A21" s="65" t="s">
        <v>17</v>
      </c>
      <c r="B21" s="22">
        <v>14.76</v>
      </c>
      <c r="C21" s="22">
        <v>10.3</v>
      </c>
      <c r="D21" s="22">
        <v>11.13</v>
      </c>
      <c r="E21" s="22">
        <v>10.24</v>
      </c>
      <c r="F21" s="22">
        <v>9.2750000000000004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12" customHeight="1" x14ac:dyDescent="0.2">
      <c r="A22" s="4"/>
      <c r="B22" s="22"/>
      <c r="C22" s="22"/>
      <c r="D22" s="22"/>
      <c r="E22" s="22"/>
      <c r="F22" s="22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14.1" customHeight="1" x14ac:dyDescent="0.2">
      <c r="A23" s="4" t="s">
        <v>255</v>
      </c>
      <c r="B23" s="22"/>
      <c r="C23" s="22"/>
      <c r="D23" s="22"/>
      <c r="E23" s="22"/>
      <c r="F23" s="22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14.1" customHeight="1" x14ac:dyDescent="0.2">
      <c r="A24" s="4" t="s">
        <v>42</v>
      </c>
      <c r="B24" s="22">
        <v>51.85</v>
      </c>
      <c r="C24" s="22">
        <v>38.869999999999997</v>
      </c>
      <c r="D24" s="22">
        <v>32.46</v>
      </c>
      <c r="E24" s="22">
        <v>45.55</v>
      </c>
      <c r="F24" s="22">
        <v>48.25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14.1" customHeight="1" x14ac:dyDescent="0.2">
      <c r="A25" s="4" t="s">
        <v>43</v>
      </c>
      <c r="B25" s="22">
        <v>25.73</v>
      </c>
      <c r="C25" s="22">
        <v>23.2</v>
      </c>
      <c r="D25" s="22">
        <v>26.42</v>
      </c>
      <c r="E25" s="22">
        <v>28.95</v>
      </c>
      <c r="F25" s="22">
        <v>21.825000000000003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14.1" customHeight="1" x14ac:dyDescent="0.2">
      <c r="A26" s="4" t="s">
        <v>79</v>
      </c>
      <c r="B26" s="22">
        <v>10.130000000000001</v>
      </c>
      <c r="C26" s="22">
        <v>8.59</v>
      </c>
      <c r="D26" s="22">
        <v>8.4700000000000006</v>
      </c>
      <c r="E26" s="22">
        <v>8.75</v>
      </c>
      <c r="F26" s="22">
        <v>6.375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14.1" customHeight="1" x14ac:dyDescent="0.2">
      <c r="A27" s="4" t="s">
        <v>71</v>
      </c>
      <c r="B27" s="22">
        <v>10.92</v>
      </c>
      <c r="C27" s="22">
        <v>8.19</v>
      </c>
      <c r="D27" s="22">
        <v>7.13</v>
      </c>
      <c r="E27" s="22">
        <v>6.25</v>
      </c>
      <c r="F27" s="22">
        <v>7.65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14.1" customHeight="1" x14ac:dyDescent="0.2">
      <c r="A28" s="45"/>
      <c r="B28" s="46"/>
      <c r="C28" s="46"/>
      <c r="D28" s="15"/>
      <c r="E28" s="15"/>
      <c r="F28" s="1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14.1" customHeight="1" x14ac:dyDescent="0.2">
      <c r="A29" s="58" t="s">
        <v>317</v>
      </c>
      <c r="B29" s="59"/>
      <c r="C29" s="59"/>
      <c r="D29" s="59"/>
      <c r="E29" s="59"/>
      <c r="F29" s="59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14.1" customHeight="1" x14ac:dyDescent="0.2">
      <c r="A30" s="32"/>
      <c r="B30" s="15"/>
      <c r="C30" s="15"/>
      <c r="D30" s="15"/>
      <c r="E30" s="15"/>
      <c r="F30" s="1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14.1" customHeight="1" x14ac:dyDescent="0.2"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x14ac:dyDescent="0.2"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8:20" x14ac:dyDescent="0.2"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B59"/>
  <sheetViews>
    <sheetView zoomScaleNormal="100" workbookViewId="0">
      <selection activeCell="I9" sqref="I9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25" customWidth="1"/>
    <col min="8" max="16384" width="11.42578125" style="3"/>
  </cols>
  <sheetData>
    <row r="1" spans="1:16" ht="13.5" customHeight="1" thickBot="1" x14ac:dyDescent="0.25">
      <c r="A1" s="12" t="s">
        <v>219</v>
      </c>
      <c r="B1" s="13"/>
      <c r="C1" s="13"/>
      <c r="D1" s="13"/>
      <c r="E1" s="13"/>
      <c r="F1" s="13"/>
    </row>
    <row r="2" spans="1:16" ht="14.1" customHeight="1" x14ac:dyDescent="0.2">
      <c r="A2" s="15"/>
      <c r="B2" s="15"/>
      <c r="C2" s="15"/>
      <c r="D2" s="15"/>
      <c r="E2" s="15"/>
      <c r="F2" s="15"/>
      <c r="H2" s="16" t="s">
        <v>248</v>
      </c>
    </row>
    <row r="3" spans="1:16" ht="14.1" customHeight="1" x14ac:dyDescent="0.2">
      <c r="A3" s="62" t="s">
        <v>211</v>
      </c>
      <c r="B3" s="15"/>
      <c r="C3" s="15"/>
      <c r="D3" s="15"/>
      <c r="E3" s="15"/>
      <c r="F3" s="15"/>
      <c r="H3" s="25"/>
      <c r="I3" s="25"/>
      <c r="J3" s="25"/>
      <c r="K3" s="25"/>
      <c r="L3" s="25"/>
      <c r="M3" s="25"/>
      <c r="N3" s="25"/>
      <c r="O3" s="25"/>
      <c r="P3" s="25"/>
    </row>
    <row r="4" spans="1:16" ht="14.1" customHeight="1" x14ac:dyDescent="0.2">
      <c r="A4" s="15"/>
      <c r="B4" s="15"/>
      <c r="C4" s="15"/>
      <c r="D4" s="15"/>
      <c r="E4" s="15"/>
      <c r="F4" s="15"/>
      <c r="H4" s="25"/>
      <c r="I4" s="25"/>
      <c r="J4" s="25"/>
      <c r="K4" s="25"/>
      <c r="L4" s="25"/>
      <c r="M4" s="25"/>
      <c r="N4" s="25"/>
      <c r="O4" s="25"/>
      <c r="P4" s="25"/>
    </row>
    <row r="5" spans="1:16" ht="14.1" customHeight="1" x14ac:dyDescent="0.2">
      <c r="A5" s="62" t="s">
        <v>263</v>
      </c>
      <c r="B5" s="15"/>
      <c r="C5" s="15"/>
      <c r="D5" s="15"/>
      <c r="E5" s="15"/>
      <c r="F5" s="15"/>
      <c r="H5" s="25"/>
      <c r="I5" s="25"/>
      <c r="J5" s="25"/>
      <c r="K5" s="25"/>
      <c r="L5" s="25"/>
      <c r="M5" s="25"/>
      <c r="N5" s="25"/>
      <c r="O5" s="25"/>
      <c r="P5" s="25"/>
    </row>
    <row r="6" spans="1:16" ht="14.1" customHeight="1" x14ac:dyDescent="0.2">
      <c r="A6" s="34"/>
      <c r="B6" s="15"/>
      <c r="C6" s="15"/>
      <c r="D6" s="15"/>
      <c r="E6" s="15"/>
      <c r="F6" s="15"/>
      <c r="H6" s="25"/>
      <c r="I6" s="25"/>
      <c r="J6" s="25"/>
      <c r="K6" s="25"/>
      <c r="L6" s="25"/>
      <c r="M6" s="25"/>
      <c r="N6" s="25"/>
      <c r="O6" s="25"/>
      <c r="P6" s="25"/>
    </row>
    <row r="7" spans="1:16" ht="14.1" customHeight="1" x14ac:dyDescent="0.2">
      <c r="A7" s="51"/>
      <c r="B7" s="51">
        <v>2021</v>
      </c>
      <c r="C7" s="51">
        <v>2022</v>
      </c>
      <c r="D7" s="51">
        <v>2023</v>
      </c>
      <c r="E7" s="51">
        <v>2024</v>
      </c>
      <c r="F7" s="51">
        <v>2025</v>
      </c>
      <c r="H7" s="25"/>
      <c r="I7" s="25"/>
      <c r="J7" s="25"/>
      <c r="K7" s="25"/>
      <c r="L7" s="25"/>
      <c r="M7" s="25"/>
      <c r="N7" s="25"/>
      <c r="O7" s="25"/>
      <c r="P7" s="25"/>
    </row>
    <row r="8" spans="1:16" ht="14.1" customHeight="1" x14ac:dyDescent="0.2">
      <c r="A8" s="4"/>
      <c r="B8" s="5"/>
      <c r="C8" s="5"/>
      <c r="D8" s="5"/>
      <c r="E8" s="5"/>
      <c r="F8" s="5"/>
      <c r="H8" s="25"/>
      <c r="I8" s="25"/>
      <c r="J8" s="25"/>
      <c r="K8" s="25"/>
      <c r="L8" s="25"/>
      <c r="M8" s="25"/>
      <c r="N8" s="25"/>
      <c r="O8" s="25"/>
      <c r="P8" s="25"/>
    </row>
    <row r="9" spans="1:16" ht="14.1" customHeight="1" x14ac:dyDescent="0.2">
      <c r="A9" s="20" t="s">
        <v>51</v>
      </c>
      <c r="B9" s="26">
        <v>17638.5</v>
      </c>
      <c r="C9" s="26">
        <f>C12+C15</f>
        <v>14602.166666666668</v>
      </c>
      <c r="D9" s="26">
        <v>13705.416666666666</v>
      </c>
      <c r="E9" s="26">
        <v>12994.416666666666</v>
      </c>
      <c r="F9" s="26">
        <v>12253.583333333334</v>
      </c>
      <c r="H9" s="25"/>
      <c r="I9" s="25"/>
      <c r="J9" s="25"/>
      <c r="K9" s="25"/>
      <c r="L9" s="25"/>
      <c r="M9" s="25"/>
      <c r="N9" s="25"/>
      <c r="O9" s="25"/>
      <c r="P9" s="25"/>
    </row>
    <row r="10" spans="1:16" ht="9.9499999999999993" customHeight="1" x14ac:dyDescent="0.2">
      <c r="A10" s="4"/>
      <c r="B10" s="26"/>
      <c r="C10" s="66"/>
      <c r="D10" s="66"/>
      <c r="F10" s="66"/>
      <c r="H10" s="25"/>
      <c r="I10" s="25"/>
      <c r="J10" s="25"/>
      <c r="K10" s="25"/>
      <c r="L10" s="25"/>
      <c r="M10" s="25"/>
      <c r="N10" s="25"/>
      <c r="O10" s="25"/>
      <c r="P10" s="25"/>
    </row>
    <row r="11" spans="1:16" ht="14.1" customHeight="1" x14ac:dyDescent="0.2">
      <c r="A11" s="20" t="s">
        <v>134</v>
      </c>
      <c r="B11" s="26"/>
      <c r="C11" s="26"/>
      <c r="D11" s="26"/>
      <c r="F11" s="26"/>
      <c r="H11" s="26"/>
      <c r="I11" s="26"/>
      <c r="J11" s="26"/>
      <c r="K11" s="25"/>
      <c r="L11" s="25"/>
      <c r="M11" s="25"/>
      <c r="N11" s="25"/>
      <c r="O11" s="25"/>
      <c r="P11" s="25"/>
    </row>
    <row r="12" spans="1:16" ht="14.1" customHeight="1" x14ac:dyDescent="0.2">
      <c r="A12" s="4" t="s">
        <v>52</v>
      </c>
      <c r="B12" s="26">
        <v>1285.8333333333333</v>
      </c>
      <c r="C12" s="26">
        <f>C13+C14</f>
        <v>857.75</v>
      </c>
      <c r="D12" s="26">
        <v>905.25</v>
      </c>
      <c r="E12" s="26">
        <v>956.33333333333337</v>
      </c>
      <c r="F12" s="26">
        <v>903.25</v>
      </c>
      <c r="H12" s="26"/>
      <c r="I12" s="26"/>
      <c r="J12" s="26"/>
      <c r="K12" s="25"/>
      <c r="L12" s="25"/>
      <c r="M12" s="25"/>
      <c r="N12" s="25"/>
      <c r="O12" s="25"/>
      <c r="P12" s="25"/>
    </row>
    <row r="13" spans="1:16" ht="14.1" customHeight="1" x14ac:dyDescent="0.2">
      <c r="A13" s="4" t="s">
        <v>53</v>
      </c>
      <c r="B13" s="26">
        <v>664.33333333333337</v>
      </c>
      <c r="C13" s="26">
        <v>451.91666666666669</v>
      </c>
      <c r="D13" s="26">
        <v>474.08333333333331</v>
      </c>
      <c r="E13" s="26">
        <v>507.33333333333331</v>
      </c>
      <c r="F13" s="26">
        <v>483.58333333333337</v>
      </c>
      <c r="H13" s="26"/>
      <c r="I13" s="26"/>
      <c r="J13" s="26"/>
      <c r="K13" s="25"/>
      <c r="L13" s="25"/>
      <c r="M13" s="25"/>
      <c r="N13" s="25"/>
      <c r="O13" s="25"/>
      <c r="P13" s="25"/>
    </row>
    <row r="14" spans="1:16" ht="14.1" customHeight="1" x14ac:dyDescent="0.2">
      <c r="A14" s="4" t="s">
        <v>54</v>
      </c>
      <c r="B14" s="26">
        <v>621.5</v>
      </c>
      <c r="C14" s="26">
        <v>405.83333333333331</v>
      </c>
      <c r="D14" s="26">
        <v>431.16666666666663</v>
      </c>
      <c r="E14" s="26">
        <v>449</v>
      </c>
      <c r="F14" s="26">
        <v>419.66666666666669</v>
      </c>
      <c r="H14" s="25"/>
      <c r="I14" s="25"/>
      <c r="J14" s="25"/>
      <c r="K14" s="25"/>
      <c r="L14" s="25"/>
      <c r="M14" s="25"/>
      <c r="N14" s="25"/>
      <c r="O14" s="25"/>
      <c r="P14" s="25"/>
    </row>
    <row r="15" spans="1:16" ht="14.1" customHeight="1" x14ac:dyDescent="0.2">
      <c r="A15" s="4" t="s">
        <v>106</v>
      </c>
      <c r="B15" s="26">
        <v>16352.666666666666</v>
      </c>
      <c r="C15" s="26">
        <f>C16+C17</f>
        <v>13744.416666666668</v>
      </c>
      <c r="D15" s="26">
        <v>12800.166666666666</v>
      </c>
      <c r="E15" s="26">
        <v>12038.083333333334</v>
      </c>
      <c r="F15" s="26">
        <v>11350.333333333334</v>
      </c>
      <c r="H15" s="44"/>
      <c r="I15" s="25"/>
      <c r="J15" s="25"/>
      <c r="K15" s="25"/>
      <c r="L15" s="25"/>
      <c r="M15" s="25"/>
      <c r="N15" s="25"/>
      <c r="O15" s="25"/>
      <c r="P15" s="25"/>
    </row>
    <row r="16" spans="1:16" ht="14.1" customHeight="1" x14ac:dyDescent="0.2">
      <c r="A16" s="4" t="s">
        <v>53</v>
      </c>
      <c r="B16" s="26">
        <v>6409.833333333333</v>
      </c>
      <c r="C16" s="26">
        <v>5334.166666666667</v>
      </c>
      <c r="D16" s="26">
        <v>4830.25</v>
      </c>
      <c r="E16" s="26">
        <v>4604.666666666667</v>
      </c>
      <c r="F16" s="26">
        <v>4352.5833333333339</v>
      </c>
      <c r="H16" s="25"/>
      <c r="I16" s="25"/>
      <c r="J16" s="25"/>
      <c r="K16" s="25"/>
      <c r="L16" s="25"/>
      <c r="M16" s="25"/>
      <c r="N16" s="25"/>
      <c r="O16" s="25"/>
      <c r="P16" s="25"/>
    </row>
    <row r="17" spans="1:19" ht="14.1" customHeight="1" x14ac:dyDescent="0.2">
      <c r="A17" s="4" t="s">
        <v>54</v>
      </c>
      <c r="B17" s="26">
        <v>9942.8333333333339</v>
      </c>
      <c r="C17" s="26">
        <v>8410.25</v>
      </c>
      <c r="D17" s="26">
        <v>7969.9166666666661</v>
      </c>
      <c r="E17" s="26">
        <v>7433.416666666667</v>
      </c>
      <c r="F17" s="26">
        <v>6997.75</v>
      </c>
      <c r="H17" s="25"/>
      <c r="I17" s="25"/>
      <c r="J17" s="25"/>
      <c r="K17" s="25"/>
      <c r="L17" s="25"/>
      <c r="M17" s="25"/>
      <c r="N17" s="25"/>
      <c r="O17" s="25"/>
      <c r="P17" s="25"/>
    </row>
    <row r="18" spans="1:19" ht="9.9499999999999993" customHeight="1" x14ac:dyDescent="0.2">
      <c r="A18" s="4"/>
      <c r="B18" s="26"/>
      <c r="C18" s="26"/>
      <c r="D18" s="26"/>
      <c r="F18" s="26"/>
      <c r="H18" s="25"/>
      <c r="I18" s="25"/>
      <c r="J18" s="25"/>
      <c r="K18" s="25"/>
      <c r="L18" s="25"/>
      <c r="M18" s="25"/>
      <c r="N18" s="25"/>
      <c r="O18" s="25"/>
      <c r="P18" s="25"/>
    </row>
    <row r="19" spans="1:19" ht="14.1" customHeight="1" x14ac:dyDescent="0.2">
      <c r="A19" s="20" t="s">
        <v>135</v>
      </c>
      <c r="B19" s="26"/>
      <c r="C19" s="26"/>
      <c r="D19" s="26"/>
      <c r="F19" s="26"/>
      <c r="H19" s="25"/>
      <c r="I19" s="25"/>
      <c r="J19" s="25"/>
      <c r="K19" s="25"/>
      <c r="L19" s="25"/>
      <c r="M19" s="25"/>
      <c r="N19" s="25"/>
      <c r="O19" s="25"/>
      <c r="P19" s="25"/>
    </row>
    <row r="20" spans="1:19" ht="14.1" customHeight="1" x14ac:dyDescent="0.2">
      <c r="A20" s="4" t="s">
        <v>62</v>
      </c>
      <c r="B20" s="26">
        <v>1903</v>
      </c>
      <c r="C20" s="26">
        <v>1438.8333333333333</v>
      </c>
      <c r="D20" s="26">
        <v>1144.1666666666667</v>
      </c>
      <c r="E20" s="26">
        <v>1033.0833333333333</v>
      </c>
      <c r="F20" s="26">
        <v>924.66666666666663</v>
      </c>
      <c r="H20" s="25"/>
      <c r="I20" s="25"/>
      <c r="J20" s="25"/>
      <c r="K20" s="25"/>
      <c r="L20" s="25"/>
      <c r="M20" s="25"/>
      <c r="N20" s="25"/>
      <c r="O20" s="25"/>
      <c r="P20" s="25"/>
    </row>
    <row r="21" spans="1:19" ht="14.1" customHeight="1" x14ac:dyDescent="0.2">
      <c r="A21" s="4" t="s">
        <v>63</v>
      </c>
      <c r="B21" s="26">
        <v>3063</v>
      </c>
      <c r="C21" s="26">
        <v>2517.1666666666665</v>
      </c>
      <c r="D21" s="26">
        <v>2240.4166666666665</v>
      </c>
      <c r="E21" s="26">
        <v>2124.4166666666665</v>
      </c>
      <c r="F21" s="26">
        <v>2046.9166666666667</v>
      </c>
      <c r="H21" s="25"/>
      <c r="I21" s="25"/>
      <c r="J21" s="25"/>
      <c r="K21" s="25"/>
      <c r="L21" s="25"/>
      <c r="M21" s="25"/>
      <c r="N21" s="25"/>
      <c r="O21" s="25"/>
      <c r="P21" s="25"/>
    </row>
    <row r="22" spans="1:19" ht="14.1" customHeight="1" x14ac:dyDescent="0.2">
      <c r="A22" s="4" t="s">
        <v>64</v>
      </c>
      <c r="B22" s="26">
        <v>930</v>
      </c>
      <c r="C22" s="26">
        <v>757</v>
      </c>
      <c r="D22" s="26">
        <v>705.83333333333337</v>
      </c>
      <c r="E22" s="26">
        <v>704.91666666666663</v>
      </c>
      <c r="F22" s="26">
        <v>632.66666666666663</v>
      </c>
      <c r="H22" s="25"/>
      <c r="I22" s="25"/>
      <c r="J22" s="25"/>
      <c r="K22" s="25"/>
      <c r="L22" s="25"/>
      <c r="M22" s="25"/>
      <c r="N22" s="25"/>
      <c r="O22" s="25"/>
      <c r="P22" s="25"/>
    </row>
    <row r="23" spans="1:19" ht="14.1" customHeight="1" x14ac:dyDescent="0.2">
      <c r="A23" s="4" t="s">
        <v>65</v>
      </c>
      <c r="B23" s="26">
        <v>10592</v>
      </c>
      <c r="C23" s="26">
        <v>9026.8333333333339</v>
      </c>
      <c r="D23" s="26">
        <v>8662.9166666666661</v>
      </c>
      <c r="E23" s="26">
        <v>8215.6666666666661</v>
      </c>
      <c r="F23" s="26">
        <v>7847.083333333333</v>
      </c>
      <c r="H23" s="25"/>
      <c r="I23" s="25"/>
      <c r="J23" s="25"/>
      <c r="K23" s="25"/>
      <c r="L23" s="25"/>
      <c r="M23" s="25"/>
      <c r="N23" s="25"/>
      <c r="O23" s="25"/>
      <c r="P23" s="25"/>
    </row>
    <row r="24" spans="1:19" ht="14.1" customHeight="1" x14ac:dyDescent="0.2">
      <c r="A24" s="4" t="s">
        <v>30</v>
      </c>
      <c r="B24" s="26">
        <v>1150</v>
      </c>
      <c r="C24" s="26">
        <v>862.33333333333337</v>
      </c>
      <c r="D24" s="26">
        <v>952.08333333333337</v>
      </c>
      <c r="E24" s="26">
        <v>916.33333333333337</v>
      </c>
      <c r="F24" s="26">
        <v>802.25</v>
      </c>
      <c r="H24" s="25"/>
      <c r="I24" s="25"/>
      <c r="J24" s="25"/>
      <c r="K24" s="25"/>
      <c r="L24" s="25"/>
      <c r="M24" s="25"/>
      <c r="N24" s="25"/>
      <c r="O24" s="25"/>
      <c r="P24" s="25"/>
    </row>
    <row r="25" spans="1:19" ht="14.1" customHeight="1" x14ac:dyDescent="0.2">
      <c r="A25" s="45"/>
      <c r="B25" s="46"/>
      <c r="C25" s="46"/>
      <c r="D25" s="46"/>
      <c r="E25" s="46"/>
      <c r="F25" s="46"/>
      <c r="H25" s="25"/>
      <c r="I25" s="25"/>
      <c r="J25" s="25"/>
      <c r="K25" s="25"/>
      <c r="L25" s="25"/>
      <c r="M25" s="25"/>
      <c r="N25" s="25"/>
      <c r="O25" s="25"/>
      <c r="P25" s="25"/>
    </row>
    <row r="26" spans="1:19" ht="14.1" customHeight="1" x14ac:dyDescent="0.2">
      <c r="A26" s="58" t="s">
        <v>318</v>
      </c>
      <c r="B26" s="59"/>
      <c r="C26" s="59"/>
      <c r="D26" s="59"/>
      <c r="E26" s="59"/>
      <c r="F26" s="59"/>
      <c r="H26" s="25"/>
      <c r="I26" s="25"/>
      <c r="J26" s="25"/>
      <c r="K26" s="25"/>
      <c r="L26" s="25"/>
      <c r="M26" s="25"/>
      <c r="N26" s="25"/>
      <c r="O26" s="25"/>
      <c r="P26" s="25"/>
    </row>
    <row r="27" spans="1:19" ht="14.1" customHeight="1" x14ac:dyDescent="0.2">
      <c r="A27" s="67"/>
      <c r="B27" s="5"/>
      <c r="C27" s="5"/>
      <c r="D27" s="5"/>
      <c r="E27" s="5"/>
      <c r="F27" s="5"/>
      <c r="H27" s="25"/>
      <c r="I27" s="25"/>
      <c r="J27" s="25"/>
      <c r="K27" s="25"/>
      <c r="L27" s="25"/>
      <c r="M27" s="25"/>
      <c r="N27" s="25"/>
      <c r="O27" s="25"/>
      <c r="P27" s="25"/>
    </row>
    <row r="28" spans="1:19" s="32" customFormat="1" ht="14.1" customHeight="1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</row>
    <row r="29" spans="1:19" x14ac:dyDescent="0.2">
      <c r="A29" s="62" t="s">
        <v>264</v>
      </c>
      <c r="B29" s="15"/>
      <c r="C29" s="15"/>
      <c r="D29" s="15"/>
      <c r="E29" s="15"/>
      <c r="F29" s="1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</row>
    <row r="30" spans="1:19" x14ac:dyDescent="0.2">
      <c r="A30" s="34"/>
      <c r="B30" s="15"/>
      <c r="C30" s="15"/>
      <c r="D30" s="15"/>
      <c r="E30" s="15"/>
      <c r="F30" s="1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</row>
    <row r="31" spans="1:19" x14ac:dyDescent="0.2">
      <c r="A31" s="51"/>
      <c r="B31" s="51">
        <v>2021</v>
      </c>
      <c r="C31" s="51">
        <v>2022</v>
      </c>
      <c r="D31" s="51">
        <v>2023</v>
      </c>
      <c r="E31" s="51">
        <v>2024</v>
      </c>
      <c r="F31" s="51">
        <v>2025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</row>
    <row r="32" spans="1:19" ht="13.5" thickBot="1" x14ac:dyDescent="0.25">
      <c r="A32" s="4"/>
      <c r="B32" s="5"/>
      <c r="C32" s="5"/>
      <c r="D32" s="5"/>
      <c r="E32" s="5"/>
      <c r="F32" s="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1:28" x14ac:dyDescent="0.2">
      <c r="A33" s="20" t="s">
        <v>22</v>
      </c>
      <c r="B33" s="27">
        <v>149869</v>
      </c>
      <c r="C33" s="27">
        <v>136770</v>
      </c>
      <c r="D33" s="27">
        <v>116081</v>
      </c>
      <c r="E33" s="27">
        <v>113437</v>
      </c>
      <c r="F33" s="27">
        <v>115130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68"/>
      <c r="T33" s="68"/>
      <c r="V33" s="69"/>
      <c r="X33" s="70"/>
      <c r="Z33" s="70"/>
      <c r="AB33" s="70"/>
    </row>
    <row r="34" spans="1:28" ht="9.9499999999999993" customHeight="1" x14ac:dyDescent="0.2">
      <c r="A34" s="4"/>
      <c r="B34" s="39"/>
      <c r="C34" s="39"/>
      <c r="D34" s="39"/>
      <c r="E34" s="39"/>
      <c r="F34" s="39"/>
      <c r="H34" s="25"/>
      <c r="I34" s="25"/>
      <c r="J34" s="25"/>
      <c r="K34" s="25"/>
      <c r="L34" s="25"/>
      <c r="M34" s="25"/>
      <c r="N34" s="25"/>
      <c r="O34" s="25"/>
      <c r="P34" s="25"/>
    </row>
    <row r="35" spans="1:28" x14ac:dyDescent="0.2">
      <c r="A35" s="20" t="s">
        <v>137</v>
      </c>
      <c r="B35" s="27">
        <v>12977</v>
      </c>
      <c r="C35" s="27">
        <v>41965</v>
      </c>
      <c r="D35" s="27">
        <v>39009</v>
      </c>
      <c r="E35" s="27">
        <v>37205</v>
      </c>
      <c r="F35" s="27">
        <v>35772</v>
      </c>
      <c r="H35" s="25"/>
      <c r="J35" s="71"/>
      <c r="L35" s="71"/>
      <c r="N35" s="71"/>
      <c r="P35" s="71"/>
      <c r="R35" s="71"/>
      <c r="T35" s="71"/>
      <c r="V35" s="69"/>
      <c r="X35" s="71"/>
      <c r="Z35" s="71"/>
      <c r="AB35" s="71"/>
    </row>
    <row r="36" spans="1:28" x14ac:dyDescent="0.2">
      <c r="A36" s="4" t="s">
        <v>204</v>
      </c>
      <c r="B36" s="27">
        <v>7270</v>
      </c>
      <c r="C36" s="27">
        <v>33992</v>
      </c>
      <c r="D36" s="27">
        <v>35373</v>
      </c>
      <c r="E36" s="27">
        <v>33423</v>
      </c>
      <c r="F36" s="27">
        <f>F35-F37-F38</f>
        <v>32088</v>
      </c>
      <c r="H36" s="25"/>
      <c r="I36" s="25"/>
      <c r="J36" s="25"/>
      <c r="K36" s="25"/>
      <c r="L36" s="25"/>
      <c r="M36" s="25"/>
      <c r="N36" s="25"/>
      <c r="O36" s="25"/>
      <c r="P36" s="25"/>
    </row>
    <row r="37" spans="1:28" x14ac:dyDescent="0.2">
      <c r="A37" s="4" t="s">
        <v>304</v>
      </c>
      <c r="B37" s="27">
        <v>78</v>
      </c>
      <c r="C37" s="27">
        <v>142</v>
      </c>
      <c r="D37" s="27">
        <v>88</v>
      </c>
      <c r="E37" s="27">
        <v>82</v>
      </c>
      <c r="F37" s="27">
        <v>90</v>
      </c>
      <c r="H37" s="25"/>
      <c r="I37" s="25"/>
      <c r="J37" s="25"/>
      <c r="K37" s="25"/>
      <c r="L37" s="25"/>
      <c r="M37" s="25"/>
      <c r="N37" s="25"/>
      <c r="O37" s="25"/>
      <c r="P37" s="25"/>
    </row>
    <row r="38" spans="1:28" x14ac:dyDescent="0.2">
      <c r="A38" s="4" t="s">
        <v>305</v>
      </c>
      <c r="B38" s="27">
        <v>5632</v>
      </c>
      <c r="C38" s="27">
        <v>7831</v>
      </c>
      <c r="D38" s="27">
        <v>3548</v>
      </c>
      <c r="E38" s="27">
        <v>3700</v>
      </c>
      <c r="F38" s="27">
        <v>3594</v>
      </c>
      <c r="H38" s="25"/>
      <c r="I38" s="25"/>
      <c r="J38" s="25"/>
      <c r="K38" s="25"/>
      <c r="L38" s="25"/>
      <c r="M38" s="25"/>
      <c r="N38" s="25"/>
      <c r="O38" s="25"/>
      <c r="P38" s="25"/>
    </row>
    <row r="39" spans="1:28" ht="9.9499999999999993" customHeight="1" x14ac:dyDescent="0.2">
      <c r="A39" s="4"/>
      <c r="B39" s="27"/>
      <c r="C39" s="27"/>
      <c r="D39" s="27"/>
      <c r="E39" s="27"/>
      <c r="F39" s="27"/>
      <c r="H39" s="25"/>
      <c r="I39" s="25"/>
      <c r="J39" s="25"/>
      <c r="K39" s="25"/>
      <c r="L39" s="25"/>
      <c r="M39" s="25"/>
      <c r="N39" s="25"/>
      <c r="O39" s="25"/>
      <c r="P39" s="25"/>
    </row>
    <row r="40" spans="1:28" x14ac:dyDescent="0.2">
      <c r="A40" s="20" t="s">
        <v>136</v>
      </c>
      <c r="B40" s="27">
        <v>136892</v>
      </c>
      <c r="C40" s="27">
        <v>94805</v>
      </c>
      <c r="D40" s="27">
        <v>77072</v>
      </c>
      <c r="E40" s="27">
        <v>76232</v>
      </c>
      <c r="F40" s="27">
        <v>79358</v>
      </c>
      <c r="H40" s="25"/>
      <c r="I40" s="25"/>
      <c r="J40" s="25"/>
      <c r="K40" s="25"/>
      <c r="L40" s="25"/>
      <c r="M40" s="25"/>
      <c r="N40" s="25"/>
      <c r="O40" s="25"/>
      <c r="P40" s="25"/>
    </row>
    <row r="41" spans="1:28" x14ac:dyDescent="0.2">
      <c r="A41" s="4" t="s">
        <v>90</v>
      </c>
      <c r="B41" s="27">
        <v>45106</v>
      </c>
      <c r="C41" s="27">
        <v>5030</v>
      </c>
      <c r="D41" s="26" t="s">
        <v>85</v>
      </c>
      <c r="E41" s="26" t="s">
        <v>85</v>
      </c>
      <c r="F41" s="26" t="s">
        <v>85</v>
      </c>
      <c r="H41" s="25"/>
      <c r="I41" s="25"/>
      <c r="J41" s="25"/>
      <c r="K41" s="25"/>
      <c r="L41" s="25"/>
      <c r="M41" s="25"/>
      <c r="N41" s="25"/>
      <c r="O41" s="25"/>
      <c r="P41" s="25"/>
    </row>
    <row r="42" spans="1:28" x14ac:dyDescent="0.2">
      <c r="A42" s="4" t="s">
        <v>91</v>
      </c>
      <c r="B42" s="27">
        <v>82226</v>
      </c>
      <c r="C42" s="27">
        <v>76539</v>
      </c>
      <c r="D42" s="27">
        <v>64920</v>
      </c>
      <c r="E42" s="27">
        <v>63835</v>
      </c>
      <c r="F42" s="27">
        <v>67128</v>
      </c>
      <c r="H42" s="25"/>
      <c r="I42" s="25"/>
      <c r="J42" s="25"/>
      <c r="K42" s="25"/>
      <c r="L42" s="25"/>
      <c r="M42" s="25"/>
      <c r="N42" s="25"/>
      <c r="O42" s="25"/>
      <c r="P42" s="25"/>
    </row>
    <row r="43" spans="1:28" x14ac:dyDescent="0.2">
      <c r="A43" s="4" t="s">
        <v>387</v>
      </c>
      <c r="B43" s="27">
        <v>8472</v>
      </c>
      <c r="C43" s="27">
        <v>10449</v>
      </c>
      <c r="D43" s="27">
        <v>9348</v>
      </c>
      <c r="E43" s="27">
        <v>9791</v>
      </c>
      <c r="F43" s="27">
        <v>10075</v>
      </c>
      <c r="H43" s="25"/>
      <c r="I43" s="25"/>
      <c r="J43" s="25"/>
      <c r="K43" s="25"/>
      <c r="L43" s="25"/>
      <c r="M43" s="25"/>
      <c r="N43" s="25"/>
      <c r="O43" s="25"/>
      <c r="P43" s="25"/>
    </row>
    <row r="44" spans="1:28" x14ac:dyDescent="0.2">
      <c r="A44" s="4" t="s">
        <v>92</v>
      </c>
      <c r="B44" s="27">
        <v>399</v>
      </c>
      <c r="C44" s="27">
        <v>630</v>
      </c>
      <c r="D44" s="27">
        <v>540</v>
      </c>
      <c r="E44" s="27">
        <v>345</v>
      </c>
      <c r="F44" s="27">
        <v>197</v>
      </c>
      <c r="H44" s="25"/>
      <c r="I44" s="25"/>
      <c r="J44" s="25"/>
      <c r="K44" s="25"/>
      <c r="L44" s="25"/>
      <c r="M44" s="25"/>
      <c r="N44" s="25"/>
      <c r="O44" s="25"/>
      <c r="P44" s="25"/>
    </row>
    <row r="45" spans="1:28" x14ac:dyDescent="0.2">
      <c r="A45" s="4" t="s">
        <v>93</v>
      </c>
      <c r="B45" s="27">
        <v>34</v>
      </c>
      <c r="C45" s="27">
        <v>18</v>
      </c>
      <c r="D45" s="27">
        <v>65</v>
      </c>
      <c r="E45" s="27">
        <v>53</v>
      </c>
      <c r="F45" s="27">
        <v>49</v>
      </c>
      <c r="H45" s="25"/>
      <c r="I45" s="25"/>
      <c r="J45" s="25"/>
      <c r="K45" s="25"/>
      <c r="L45" s="25"/>
      <c r="M45" s="25"/>
      <c r="N45" s="25"/>
      <c r="O45" s="25"/>
      <c r="P45" s="25"/>
    </row>
    <row r="46" spans="1:28" x14ac:dyDescent="0.2">
      <c r="A46" s="4" t="s">
        <v>1</v>
      </c>
      <c r="B46" s="26">
        <v>127</v>
      </c>
      <c r="C46" s="26">
        <v>110</v>
      </c>
      <c r="D46" s="26">
        <v>111</v>
      </c>
      <c r="E46" s="26">
        <v>95</v>
      </c>
      <c r="F46" s="26">
        <v>75</v>
      </c>
      <c r="H46" s="25"/>
      <c r="I46" s="25"/>
      <c r="J46" s="25"/>
      <c r="K46" s="25"/>
      <c r="L46" s="25"/>
      <c r="M46" s="25"/>
      <c r="N46" s="25"/>
      <c r="O46" s="25"/>
      <c r="P46" s="25"/>
    </row>
    <row r="47" spans="1:28" x14ac:dyDescent="0.2">
      <c r="A47" s="4" t="s">
        <v>27</v>
      </c>
      <c r="B47" s="27">
        <v>93</v>
      </c>
      <c r="C47" s="27">
        <v>88</v>
      </c>
      <c r="D47" s="27">
        <v>69</v>
      </c>
      <c r="E47" s="27">
        <v>71</v>
      </c>
      <c r="F47" s="27">
        <v>41</v>
      </c>
      <c r="H47" s="25"/>
      <c r="I47" s="25"/>
      <c r="J47" s="25"/>
      <c r="K47" s="25"/>
      <c r="L47" s="25"/>
      <c r="M47" s="25"/>
      <c r="N47" s="25"/>
      <c r="O47" s="25"/>
      <c r="P47" s="25"/>
    </row>
    <row r="48" spans="1:28" x14ac:dyDescent="0.2">
      <c r="A48" s="4" t="s">
        <v>28</v>
      </c>
      <c r="B48" s="27">
        <v>230</v>
      </c>
      <c r="C48" s="27">
        <v>274</v>
      </c>
      <c r="D48" s="27">
        <v>234</v>
      </c>
      <c r="E48" s="27">
        <v>225</v>
      </c>
      <c r="F48" s="27">
        <v>194</v>
      </c>
      <c r="H48" s="25"/>
      <c r="I48" s="25"/>
      <c r="J48" s="25"/>
      <c r="K48" s="25"/>
      <c r="L48" s="25"/>
      <c r="M48" s="25"/>
      <c r="N48" s="25"/>
      <c r="O48" s="25"/>
      <c r="P48" s="25"/>
    </row>
    <row r="49" spans="1:16" x14ac:dyDescent="0.2">
      <c r="A49" s="4" t="s">
        <v>2</v>
      </c>
      <c r="B49" s="27">
        <v>205</v>
      </c>
      <c r="C49" s="27">
        <v>1667</v>
      </c>
      <c r="D49" s="27">
        <v>1785</v>
      </c>
      <c r="E49" s="27">
        <v>1817</v>
      </c>
      <c r="F49" s="27">
        <f>F40-SUM(F42:F48)</f>
        <v>1599</v>
      </c>
      <c r="H49" s="25"/>
      <c r="I49" s="25"/>
      <c r="J49" s="25"/>
      <c r="K49" s="25"/>
      <c r="L49" s="25"/>
      <c r="M49" s="25"/>
      <c r="N49" s="25"/>
      <c r="O49" s="25"/>
      <c r="P49" s="25"/>
    </row>
    <row r="50" spans="1:16" x14ac:dyDescent="0.2">
      <c r="A50" s="45"/>
      <c r="B50" s="46"/>
      <c r="C50" s="46"/>
      <c r="D50" s="46"/>
      <c r="E50" s="46"/>
      <c r="F50" s="46"/>
      <c r="H50" s="25"/>
      <c r="I50" s="25"/>
      <c r="J50" s="25"/>
      <c r="K50" s="25"/>
      <c r="L50" s="25"/>
      <c r="N50" s="25"/>
      <c r="O50" s="25"/>
      <c r="P50" s="25"/>
    </row>
    <row r="51" spans="1:16" x14ac:dyDescent="0.2">
      <c r="A51" s="58" t="s">
        <v>315</v>
      </c>
      <c r="B51" s="59"/>
      <c r="C51" s="59"/>
      <c r="D51" s="59"/>
      <c r="E51" s="59"/>
      <c r="F51" s="59"/>
      <c r="H51" s="25"/>
      <c r="I51" s="25"/>
      <c r="J51" s="25"/>
      <c r="K51" s="25"/>
      <c r="L51" s="25"/>
      <c r="N51" s="25"/>
      <c r="O51" s="25"/>
      <c r="P51" s="25"/>
    </row>
    <row r="52" spans="1:16" x14ac:dyDescent="0.2">
      <c r="A52" s="72" t="s">
        <v>319</v>
      </c>
      <c r="H52" s="25"/>
      <c r="I52" s="25"/>
      <c r="J52" s="25"/>
      <c r="K52" s="25"/>
      <c r="L52" s="25"/>
      <c r="N52" s="25"/>
      <c r="O52" s="25"/>
      <c r="P52" s="25"/>
    </row>
    <row r="53" spans="1:16" x14ac:dyDescent="0.2">
      <c r="A53" s="72" t="s">
        <v>330</v>
      </c>
      <c r="H53" s="25"/>
      <c r="I53" s="25"/>
      <c r="J53" s="25"/>
      <c r="K53" s="25"/>
      <c r="L53" s="25"/>
      <c r="M53" s="25"/>
      <c r="N53" s="25"/>
      <c r="O53" s="25"/>
      <c r="P53" s="25"/>
    </row>
    <row r="54" spans="1:16" x14ac:dyDescent="0.2">
      <c r="A54" s="72" t="s">
        <v>331</v>
      </c>
      <c r="H54" s="25"/>
      <c r="I54" s="25"/>
      <c r="J54" s="25"/>
      <c r="K54" s="25"/>
      <c r="L54" s="25"/>
      <c r="M54" s="25"/>
      <c r="N54" s="25"/>
      <c r="O54" s="25"/>
      <c r="P54" s="25"/>
    </row>
    <row r="55" spans="1:16" s="25" customFormat="1" x14ac:dyDescent="0.2">
      <c r="I55" s="3"/>
    </row>
    <row r="56" spans="1:16" s="25" customFormat="1" x14ac:dyDescent="0.2"/>
    <row r="57" spans="1:16" s="25" customFormat="1" x14ac:dyDescent="0.2">
      <c r="I57" s="3"/>
    </row>
    <row r="58" spans="1:16" s="25" customFormat="1" x14ac:dyDescent="0.2"/>
    <row r="59" spans="1:16" s="25" customFormat="1" x14ac:dyDescent="0.2">
      <c r="I59" s="3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49"/>
  <sheetViews>
    <sheetView zoomScaleNormal="100" workbookViewId="0">
      <selection activeCell="I6" sqref="I6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14" customWidth="1"/>
    <col min="8" max="8" width="11.42578125" style="14"/>
    <col min="9" max="9" width="13" style="14" bestFit="1" customWidth="1"/>
    <col min="10" max="16384" width="11.42578125" style="14"/>
  </cols>
  <sheetData>
    <row r="1" spans="1:12" ht="14.1" customHeight="1" thickBot="1" x14ac:dyDescent="0.25">
      <c r="A1" s="12" t="s">
        <v>219</v>
      </c>
      <c r="B1" s="13"/>
      <c r="C1" s="13"/>
      <c r="D1" s="13"/>
      <c r="E1" s="13"/>
      <c r="F1" s="13"/>
    </row>
    <row r="2" spans="1:12" ht="14.1" customHeight="1" x14ac:dyDescent="0.2">
      <c r="A2" s="15"/>
      <c r="B2" s="15"/>
      <c r="C2" s="15"/>
      <c r="D2" s="15"/>
      <c r="H2" s="16" t="s">
        <v>248</v>
      </c>
    </row>
    <row r="3" spans="1:12" ht="14.1" customHeight="1" x14ac:dyDescent="0.2">
      <c r="A3" s="34" t="s">
        <v>228</v>
      </c>
      <c r="B3" s="15"/>
      <c r="C3" s="15"/>
      <c r="D3" s="15"/>
    </row>
    <row r="4" spans="1:12" ht="14.1" customHeight="1" x14ac:dyDescent="0.2">
      <c r="A4" s="15"/>
      <c r="B4" s="15"/>
      <c r="C4" s="15"/>
      <c r="D4" s="15"/>
    </row>
    <row r="5" spans="1:12" ht="14.1" customHeight="1" x14ac:dyDescent="0.2">
      <c r="A5" s="34" t="s">
        <v>265</v>
      </c>
      <c r="B5" s="15"/>
      <c r="C5" s="15"/>
      <c r="D5" s="15"/>
    </row>
    <row r="6" spans="1:12" ht="14.1" customHeight="1" x14ac:dyDescent="0.2">
      <c r="A6" s="34"/>
      <c r="B6" s="15"/>
      <c r="C6" s="15"/>
      <c r="D6" s="15"/>
      <c r="E6" s="15"/>
      <c r="F6" s="15"/>
    </row>
    <row r="7" spans="1:12" ht="14.1" customHeight="1" x14ac:dyDescent="0.2">
      <c r="A7" s="35"/>
      <c r="B7" s="35">
        <v>2021</v>
      </c>
      <c r="C7" s="35">
        <v>2022</v>
      </c>
      <c r="D7" s="35">
        <v>2023</v>
      </c>
      <c r="E7" s="35">
        <v>2024</v>
      </c>
      <c r="F7" s="35">
        <v>2025</v>
      </c>
    </row>
    <row r="8" spans="1:12" ht="14.1" customHeight="1" x14ac:dyDescent="0.2">
      <c r="A8" s="4"/>
      <c r="H8" s="25"/>
      <c r="I8" s="25"/>
      <c r="J8" s="25"/>
      <c r="K8" s="25"/>
      <c r="L8" s="25"/>
    </row>
    <row r="9" spans="1:12" ht="14.1" customHeight="1" x14ac:dyDescent="0.2">
      <c r="A9" s="20" t="s">
        <v>22</v>
      </c>
      <c r="B9" s="27">
        <v>130277.18750000001</v>
      </c>
      <c r="C9" s="27">
        <v>133632.18250000002</v>
      </c>
      <c r="D9" s="27">
        <v>135455.50700000001</v>
      </c>
      <c r="E9" s="27">
        <v>138259.984</v>
      </c>
      <c r="F9" s="27">
        <v>141538.47166666668</v>
      </c>
      <c r="H9" s="25"/>
      <c r="I9" s="25"/>
      <c r="J9" s="25"/>
      <c r="K9" s="25"/>
      <c r="L9" s="25"/>
    </row>
    <row r="10" spans="1:12" ht="6.95" customHeight="1" x14ac:dyDescent="0.2">
      <c r="A10" s="36"/>
      <c r="B10" s="27"/>
      <c r="C10" s="27"/>
      <c r="D10" s="27"/>
      <c r="E10" s="27"/>
      <c r="F10" s="27"/>
      <c r="H10" s="25"/>
      <c r="I10" s="25"/>
      <c r="J10" s="25"/>
      <c r="K10" s="25"/>
      <c r="L10" s="25"/>
    </row>
    <row r="11" spans="1:12" ht="14.1" customHeight="1" x14ac:dyDescent="0.2">
      <c r="A11" s="37" t="s">
        <v>286</v>
      </c>
      <c r="B11" s="27"/>
      <c r="C11" s="27"/>
      <c r="D11" s="27"/>
      <c r="E11" s="27"/>
      <c r="F11" s="27"/>
      <c r="I11" s="25"/>
      <c r="J11" s="25"/>
      <c r="K11" s="25"/>
      <c r="L11" s="25"/>
    </row>
    <row r="12" spans="1:12" ht="14.1" customHeight="1" x14ac:dyDescent="0.2">
      <c r="A12" s="38" t="s">
        <v>19</v>
      </c>
      <c r="B12" s="27">
        <v>105000.77750000001</v>
      </c>
      <c r="C12" s="27">
        <v>108608.64416666668</v>
      </c>
      <c r="D12" s="27">
        <v>110860.32399999999</v>
      </c>
      <c r="E12" s="27">
        <v>113715.62</v>
      </c>
      <c r="F12" s="27">
        <v>117042.265</v>
      </c>
      <c r="H12" s="25"/>
      <c r="I12" s="25"/>
      <c r="K12" s="25"/>
    </row>
    <row r="13" spans="1:12" ht="14.1" customHeight="1" x14ac:dyDescent="0.2">
      <c r="A13" s="38" t="s">
        <v>298</v>
      </c>
      <c r="B13" s="27">
        <v>98383.205833333326</v>
      </c>
      <c r="C13" s="27">
        <v>102223.09666666668</v>
      </c>
      <c r="D13" s="27">
        <v>104529.008</v>
      </c>
      <c r="E13" s="27">
        <v>107543.571</v>
      </c>
      <c r="F13" s="27">
        <v>110990.58583333336</v>
      </c>
      <c r="G13" s="39"/>
      <c r="H13" s="25"/>
      <c r="I13" s="25"/>
      <c r="J13" s="25"/>
      <c r="K13" s="25"/>
      <c r="L13" s="25"/>
    </row>
    <row r="14" spans="1:12" ht="14.1" customHeight="1" x14ac:dyDescent="0.2">
      <c r="A14" s="38" t="s">
        <v>21</v>
      </c>
      <c r="B14" s="27">
        <v>4025.1833333333338</v>
      </c>
      <c r="C14" s="27">
        <v>3861.5733333333333</v>
      </c>
      <c r="D14" s="27">
        <v>3854.4580000000001</v>
      </c>
      <c r="E14" s="27">
        <v>3768.645</v>
      </c>
      <c r="F14" s="27">
        <v>3774.0458333333331</v>
      </c>
      <c r="H14" s="25"/>
      <c r="I14" s="25"/>
      <c r="J14" s="25"/>
      <c r="K14" s="25"/>
      <c r="L14" s="25"/>
    </row>
    <row r="15" spans="1:12" ht="14.1" customHeight="1" x14ac:dyDescent="0.2">
      <c r="A15" s="38" t="s">
        <v>206</v>
      </c>
      <c r="B15" s="27">
        <v>2592.3883333333333</v>
      </c>
      <c r="C15" s="27">
        <v>2523.9741666666664</v>
      </c>
      <c r="D15" s="27">
        <v>2476.8580000000002</v>
      </c>
      <c r="E15" s="27">
        <v>2403.404</v>
      </c>
      <c r="F15" s="27">
        <v>2277.6333333333332</v>
      </c>
      <c r="H15" s="25"/>
      <c r="J15" s="25"/>
      <c r="K15" s="25"/>
      <c r="L15" s="25"/>
    </row>
    <row r="16" spans="1:12" ht="14.1" customHeight="1" x14ac:dyDescent="0.2">
      <c r="A16" s="38" t="s">
        <v>139</v>
      </c>
      <c r="B16" s="27">
        <v>25276.425833333338</v>
      </c>
      <c r="C16" s="27">
        <v>25023.539166666669</v>
      </c>
      <c r="D16" s="27">
        <v>24595.184000000001</v>
      </c>
      <c r="E16" s="27">
        <v>24544.363000000001</v>
      </c>
      <c r="F16" s="27">
        <v>24496.206666666669</v>
      </c>
      <c r="H16" s="25"/>
      <c r="I16" s="25"/>
      <c r="J16" s="25"/>
      <c r="K16" s="25"/>
      <c r="L16" s="25"/>
    </row>
    <row r="17" spans="1:14" ht="6.95" customHeight="1" x14ac:dyDescent="0.2">
      <c r="A17" s="40"/>
      <c r="B17" s="27"/>
      <c r="C17" s="27"/>
      <c r="D17" s="27"/>
      <c r="E17" s="27"/>
      <c r="F17" s="27"/>
      <c r="J17" s="25"/>
      <c r="K17" s="25"/>
      <c r="L17" s="25"/>
    </row>
    <row r="18" spans="1:14" ht="14.1" customHeight="1" x14ac:dyDescent="0.2">
      <c r="A18" s="41" t="s">
        <v>287</v>
      </c>
      <c r="B18" s="27"/>
      <c r="C18" s="27"/>
      <c r="D18" s="27"/>
      <c r="E18" s="27"/>
      <c r="F18" s="27"/>
      <c r="J18" s="25"/>
      <c r="K18" s="25"/>
      <c r="L18" s="25"/>
    </row>
    <row r="19" spans="1:14" ht="14.1" customHeight="1" x14ac:dyDescent="0.2">
      <c r="A19" s="38" t="s">
        <v>113</v>
      </c>
      <c r="B19" s="27">
        <v>9083.8391666666666</v>
      </c>
      <c r="C19" s="27">
        <v>8883.9250000000011</v>
      </c>
      <c r="D19" s="27">
        <v>8822.6029999999992</v>
      </c>
      <c r="E19" s="27">
        <v>8717.5709999999999</v>
      </c>
      <c r="F19" s="27">
        <v>8602.0716666666667</v>
      </c>
      <c r="K19" s="25"/>
      <c r="L19" s="25"/>
    </row>
    <row r="20" spans="1:14" ht="14.1" customHeight="1" x14ac:dyDescent="0.2">
      <c r="A20" s="38" t="s">
        <v>66</v>
      </c>
      <c r="B20" s="27">
        <v>26377.176666666663</v>
      </c>
      <c r="C20" s="27">
        <v>26872.933333333334</v>
      </c>
      <c r="D20" s="27">
        <v>26824.482</v>
      </c>
      <c r="E20" s="27">
        <v>26683.026999999998</v>
      </c>
      <c r="F20" s="27">
        <v>26512.696666666667</v>
      </c>
      <c r="G20" s="42"/>
      <c r="H20" s="25"/>
      <c r="I20" s="25"/>
      <c r="J20" s="25"/>
      <c r="K20" s="25"/>
      <c r="L20" s="25"/>
    </row>
    <row r="21" spans="1:14" ht="14.1" customHeight="1" x14ac:dyDescent="0.2">
      <c r="A21" s="38" t="s">
        <v>100</v>
      </c>
      <c r="B21" s="27">
        <v>8560.1691666666684</v>
      </c>
      <c r="C21" s="27">
        <v>8625.5966666666664</v>
      </c>
      <c r="D21" s="27">
        <v>8666.34</v>
      </c>
      <c r="E21" s="27">
        <v>8661.268</v>
      </c>
      <c r="F21" s="27">
        <v>8946.4941666666655</v>
      </c>
      <c r="G21" s="43"/>
      <c r="H21" s="25"/>
      <c r="I21" s="25"/>
      <c r="J21" s="25"/>
      <c r="K21" s="25"/>
      <c r="L21" s="25"/>
      <c r="M21" s="25"/>
      <c r="N21" s="25"/>
    </row>
    <row r="22" spans="1:14" ht="14.1" customHeight="1" x14ac:dyDescent="0.2">
      <c r="A22" s="38" t="s">
        <v>67</v>
      </c>
      <c r="B22" s="27">
        <v>86256.002500000002</v>
      </c>
      <c r="C22" s="27">
        <v>89249.727500000023</v>
      </c>
      <c r="D22" s="27">
        <v>91142.081999999995</v>
      </c>
      <c r="E22" s="27">
        <v>94198.116999999998</v>
      </c>
      <c r="F22" s="27">
        <v>97477.209166666653</v>
      </c>
      <c r="G22" s="42"/>
      <c r="H22" s="44"/>
      <c r="I22" s="25"/>
      <c r="J22" s="25"/>
      <c r="K22" s="25"/>
      <c r="L22" s="25"/>
      <c r="M22" s="25"/>
      <c r="N22" s="25"/>
    </row>
    <row r="23" spans="1:14" ht="14.1" customHeight="1" x14ac:dyDescent="0.2">
      <c r="A23" s="45"/>
      <c r="B23" s="46"/>
      <c r="C23" s="46"/>
      <c r="D23" s="46"/>
      <c r="E23" s="46"/>
      <c r="F23" s="46"/>
      <c r="H23" s="25"/>
      <c r="I23" s="25"/>
      <c r="J23" s="25"/>
      <c r="K23" s="25"/>
      <c r="L23" s="25"/>
      <c r="M23" s="25"/>
      <c r="N23" s="25"/>
    </row>
    <row r="24" spans="1:14" ht="14.1" customHeight="1" x14ac:dyDescent="0.2">
      <c r="A24" s="32" t="s">
        <v>349</v>
      </c>
      <c r="B24" s="5"/>
      <c r="C24" s="47"/>
      <c r="D24" s="5"/>
      <c r="E24" s="5"/>
      <c r="F24" s="5"/>
      <c r="G24" s="3"/>
      <c r="H24" s="25"/>
      <c r="I24" s="25"/>
      <c r="J24" s="25"/>
      <c r="K24" s="25"/>
      <c r="L24" s="25"/>
      <c r="M24" s="25"/>
      <c r="N24" s="25"/>
    </row>
    <row r="25" spans="1:14" ht="12.95" customHeight="1" x14ac:dyDescent="0.2">
      <c r="A25" s="32" t="s">
        <v>275</v>
      </c>
      <c r="B25" s="15"/>
      <c r="C25" s="15"/>
      <c r="D25" s="15"/>
      <c r="E25" s="15"/>
      <c r="F25" s="15"/>
      <c r="H25" s="25"/>
      <c r="I25" s="25"/>
      <c r="J25" s="25"/>
      <c r="K25" s="25"/>
      <c r="L25" s="25"/>
      <c r="M25" s="25"/>
      <c r="N25" s="25"/>
    </row>
    <row r="26" spans="1:14" s="25" customFormat="1" ht="14.1" customHeight="1" x14ac:dyDescent="0.2">
      <c r="A26" s="32" t="s">
        <v>227</v>
      </c>
    </row>
    <row r="27" spans="1:14" s="25" customFormat="1" ht="14.1" customHeight="1" x14ac:dyDescent="0.2"/>
    <row r="28" spans="1:14" s="25" customFormat="1" x14ac:dyDescent="0.2"/>
    <row r="29" spans="1:14" s="25" customFormat="1" ht="15" x14ac:dyDescent="0.2">
      <c r="A29" s="278" t="s">
        <v>402</v>
      </c>
      <c r="B29" s="279"/>
      <c r="C29" s="279"/>
      <c r="D29" s="279"/>
      <c r="E29" s="279"/>
      <c r="F29" s="279"/>
      <c r="G29" s="24"/>
      <c r="H29" s="24"/>
      <c r="I29" s="24"/>
    </row>
    <row r="30" spans="1:14" s="25" customFormat="1" ht="12" customHeight="1" x14ac:dyDescent="0.2">
      <c r="A30" s="4"/>
      <c r="B30" s="26"/>
      <c r="C30" s="26"/>
      <c r="D30" s="26"/>
      <c r="E30" s="26"/>
      <c r="F30" s="26"/>
      <c r="H30" s="18"/>
      <c r="I30" s="18"/>
    </row>
    <row r="31" spans="1:14" s="25" customFormat="1" ht="12" customHeight="1" x14ac:dyDescent="0.2">
      <c r="A31" s="20"/>
      <c r="B31" s="3"/>
      <c r="C31" s="3"/>
      <c r="D31" s="27"/>
      <c r="E31" s="27"/>
      <c r="F31" s="27"/>
      <c r="H31" s="18"/>
      <c r="I31" s="28"/>
    </row>
    <row r="32" spans="1:14" s="25" customFormat="1" ht="12" customHeight="1" x14ac:dyDescent="0.2">
      <c r="A32" s="4"/>
      <c r="B32" s="27"/>
      <c r="C32" s="27"/>
      <c r="D32" s="27"/>
      <c r="E32" s="27"/>
      <c r="F32" s="27"/>
      <c r="H32" s="18"/>
      <c r="I32" s="28"/>
    </row>
    <row r="33" spans="1:11" s="25" customFormat="1" ht="12" customHeight="1" x14ac:dyDescent="0.2">
      <c r="A33" s="4"/>
      <c r="B33" s="27"/>
      <c r="C33" s="27"/>
      <c r="D33" s="27"/>
      <c r="E33" s="27"/>
      <c r="F33" s="27"/>
      <c r="H33" s="29"/>
      <c r="I33" s="30"/>
    </row>
    <row r="34" spans="1:11" s="25" customFormat="1" ht="12" customHeight="1" x14ac:dyDescent="0.2">
      <c r="A34" s="4"/>
      <c r="B34" s="27"/>
      <c r="C34" s="27"/>
      <c r="D34" s="27"/>
      <c r="E34" s="27"/>
      <c r="F34" s="27"/>
      <c r="H34" s="29"/>
      <c r="I34" s="30"/>
    </row>
    <row r="35" spans="1:11" s="25" customFormat="1" ht="12" customHeight="1" x14ac:dyDescent="0.2">
      <c r="A35" s="4"/>
      <c r="B35" s="27"/>
      <c r="C35" s="27"/>
      <c r="D35" s="27"/>
      <c r="E35" s="27"/>
      <c r="F35" s="27"/>
      <c r="H35" s="29"/>
      <c r="I35" s="30"/>
    </row>
    <row r="36" spans="1:11" s="25" customFormat="1" ht="12" customHeight="1" x14ac:dyDescent="0.2">
      <c r="A36" s="4"/>
      <c r="B36" s="26"/>
      <c r="C36" s="26"/>
      <c r="D36" s="26"/>
      <c r="E36" s="26"/>
      <c r="F36" s="26"/>
      <c r="H36" s="29"/>
      <c r="I36" s="30"/>
    </row>
    <row r="37" spans="1:11" s="25" customFormat="1" ht="12" customHeight="1" x14ac:dyDescent="0.2">
      <c r="A37" s="31"/>
      <c r="B37" s="5"/>
      <c r="C37" s="27"/>
      <c r="D37" s="27"/>
      <c r="E37" s="5"/>
      <c r="F37" s="5"/>
      <c r="H37" s="14"/>
      <c r="I37" s="14"/>
    </row>
    <row r="38" spans="1:11" s="25" customFormat="1" ht="12" customHeight="1" x14ac:dyDescent="0.2">
      <c r="A38" s="32"/>
      <c r="B38" s="5"/>
      <c r="C38" s="5"/>
      <c r="D38" s="5"/>
      <c r="E38" s="5"/>
      <c r="F38" s="5"/>
      <c r="H38" s="14"/>
      <c r="I38" s="14"/>
    </row>
    <row r="39" spans="1:11" s="25" customFormat="1" ht="12" customHeight="1" x14ac:dyDescent="0.2">
      <c r="A39" s="14"/>
      <c r="B39" s="14"/>
      <c r="C39" s="14"/>
      <c r="D39" s="14"/>
      <c r="E39" s="14"/>
      <c r="F39" s="14"/>
      <c r="H39" s="15"/>
      <c r="I39" s="14"/>
    </row>
    <row r="40" spans="1:11" s="25" customFormat="1" ht="12" customHeight="1" x14ac:dyDescent="0.2">
      <c r="A40" s="14"/>
      <c r="B40" s="14"/>
      <c r="C40" s="14"/>
      <c r="D40" s="14"/>
      <c r="E40" s="14"/>
      <c r="F40" s="14"/>
      <c r="H40" s="15"/>
    </row>
    <row r="41" spans="1:11" s="25" customFormat="1" ht="12" customHeight="1" x14ac:dyDescent="0.2">
      <c r="A41" s="14"/>
      <c r="B41" s="14"/>
      <c r="C41" s="14"/>
      <c r="D41" s="14"/>
      <c r="E41" s="14"/>
      <c r="F41" s="14"/>
      <c r="H41" s="15"/>
    </row>
    <row r="42" spans="1:11" s="25" customFormat="1" ht="12" customHeight="1" x14ac:dyDescent="0.2">
      <c r="A42" s="14"/>
      <c r="B42" s="14"/>
      <c r="C42" s="14"/>
      <c r="D42" s="14"/>
      <c r="E42" s="14"/>
      <c r="F42" s="14"/>
      <c r="H42" s="15"/>
    </row>
    <row r="43" spans="1:11" s="25" customFormat="1" ht="12" customHeight="1" x14ac:dyDescent="0.2">
      <c r="A43" s="14"/>
      <c r="B43" s="14"/>
      <c r="C43" s="14"/>
      <c r="D43" s="14"/>
      <c r="E43" s="14"/>
      <c r="F43" s="14"/>
      <c r="H43" s="15"/>
    </row>
    <row r="44" spans="1:11" s="25" customFormat="1" ht="12" customHeight="1" x14ac:dyDescent="0.2">
      <c r="A44" s="14"/>
      <c r="B44" s="14"/>
      <c r="C44" s="14"/>
      <c r="D44" s="14"/>
      <c r="E44" s="14"/>
      <c r="F44" s="14"/>
      <c r="H44" s="15"/>
    </row>
    <row r="45" spans="1:11" s="25" customFormat="1" ht="12" customHeight="1" x14ac:dyDescent="0.2">
      <c r="A45" s="14"/>
      <c r="B45" s="14"/>
      <c r="C45" s="14"/>
      <c r="D45" s="14"/>
      <c r="E45" s="14"/>
      <c r="F45" s="14"/>
      <c r="H45" s="15"/>
    </row>
    <row r="46" spans="1:11" ht="14.25" x14ac:dyDescent="0.2">
      <c r="G46" s="25"/>
      <c r="H46" s="15"/>
      <c r="I46" s="25"/>
      <c r="K46" s="16"/>
    </row>
    <row r="47" spans="1:11" ht="14.25" x14ac:dyDescent="0.2">
      <c r="A47" s="15"/>
      <c r="B47" s="33"/>
      <c r="C47" s="33"/>
      <c r="D47" s="33"/>
      <c r="E47" s="33"/>
      <c r="F47" s="33"/>
      <c r="G47" s="33"/>
      <c r="H47" s="33"/>
      <c r="I47" s="33"/>
      <c r="K47" s="16"/>
    </row>
    <row r="48" spans="1:11" ht="14.25" x14ac:dyDescent="0.2">
      <c r="A48" s="15"/>
      <c r="B48" s="33"/>
      <c r="C48" s="33"/>
      <c r="D48" s="33"/>
      <c r="E48" s="33"/>
      <c r="F48" s="33"/>
      <c r="G48" s="33"/>
      <c r="H48" s="33"/>
      <c r="I48" s="33"/>
      <c r="K48" s="16"/>
    </row>
    <row r="49" spans="1:11" ht="14.25" x14ac:dyDescent="0.2">
      <c r="A49" s="15"/>
      <c r="B49" s="33"/>
      <c r="C49" s="33"/>
      <c r="D49" s="33"/>
      <c r="E49" s="33"/>
      <c r="F49" s="33"/>
      <c r="G49" s="33"/>
      <c r="H49" s="33"/>
      <c r="I49" s="33"/>
      <c r="K49" s="16"/>
    </row>
  </sheetData>
  <mergeCells count="1">
    <mergeCell ref="A29:F29"/>
  </mergeCells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G41"/>
  <sheetViews>
    <sheetView zoomScaleNormal="100" workbookViewId="0">
      <selection activeCell="I6" sqref="I6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3" customWidth="1"/>
    <col min="8" max="16384" width="11.42578125" style="14"/>
  </cols>
  <sheetData>
    <row r="1" spans="1:33" ht="13.5" thickBot="1" x14ac:dyDescent="0.25">
      <c r="A1" s="12" t="s">
        <v>219</v>
      </c>
      <c r="B1" s="13"/>
      <c r="C1" s="13"/>
      <c r="D1" s="13"/>
      <c r="E1" s="13"/>
      <c r="F1" s="13"/>
    </row>
    <row r="2" spans="1:33" ht="14.1" customHeight="1" x14ac:dyDescent="0.2">
      <c r="A2" s="15"/>
      <c r="B2" s="15"/>
      <c r="C2" s="15"/>
      <c r="D2" s="15"/>
      <c r="E2" s="15"/>
      <c r="F2" s="15"/>
      <c r="G2" s="6"/>
      <c r="H2" s="16" t="s">
        <v>248</v>
      </c>
      <c r="J2" s="15"/>
    </row>
    <row r="3" spans="1:33" ht="14.1" customHeight="1" x14ac:dyDescent="0.2">
      <c r="A3" s="34" t="s">
        <v>232</v>
      </c>
      <c r="B3" s="15"/>
      <c r="C3" s="15"/>
      <c r="D3" s="15"/>
    </row>
    <row r="4" spans="1:33" ht="14.1" customHeight="1" x14ac:dyDescent="0.2">
      <c r="A4" s="34"/>
      <c r="B4" s="15"/>
      <c r="C4" s="15"/>
      <c r="D4" s="15"/>
      <c r="E4" s="15"/>
      <c r="F4" s="15"/>
    </row>
    <row r="5" spans="1:33" ht="14.1" customHeight="1" x14ac:dyDescent="0.2">
      <c r="A5" s="35"/>
      <c r="B5" s="51">
        <v>2020</v>
      </c>
      <c r="C5" s="51">
        <v>2021</v>
      </c>
      <c r="D5" s="51">
        <v>2022</v>
      </c>
      <c r="E5" s="51">
        <v>2023</v>
      </c>
      <c r="F5" s="51">
        <v>2024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</row>
    <row r="6" spans="1:33" ht="14.1" customHeight="1" x14ac:dyDescent="0.2">
      <c r="A6" s="4"/>
      <c r="B6" s="15"/>
      <c r="C6" s="15"/>
      <c r="D6" s="15"/>
      <c r="E6" s="15"/>
      <c r="F6" s="1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</row>
    <row r="7" spans="1:33" ht="14.1" customHeight="1" x14ac:dyDescent="0.2">
      <c r="A7" s="20" t="s">
        <v>157</v>
      </c>
      <c r="B7" s="27">
        <v>164996</v>
      </c>
      <c r="C7" s="27">
        <v>184850</v>
      </c>
      <c r="D7" s="27">
        <v>175398</v>
      </c>
      <c r="E7" s="27">
        <v>173776</v>
      </c>
      <c r="F7" s="27">
        <v>178357</v>
      </c>
      <c r="G7" s="73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</row>
    <row r="8" spans="1:33" ht="14.1" customHeight="1" x14ac:dyDescent="0.2">
      <c r="A8" s="4" t="s">
        <v>320</v>
      </c>
      <c r="B8" s="27">
        <v>120672</v>
      </c>
      <c r="C8" s="27">
        <v>142580</v>
      </c>
      <c r="D8" s="27">
        <v>133553</v>
      </c>
      <c r="E8" s="27">
        <v>133656</v>
      </c>
      <c r="F8" s="27">
        <v>141844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</row>
    <row r="9" spans="1:33" ht="14.1" customHeight="1" x14ac:dyDescent="0.2">
      <c r="A9" s="31" t="s">
        <v>290</v>
      </c>
      <c r="E9" s="27"/>
      <c r="F9" s="27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</row>
    <row r="10" spans="1:33" ht="14.1" customHeight="1" x14ac:dyDescent="0.2">
      <c r="A10" s="53" t="s">
        <v>221</v>
      </c>
      <c r="B10" s="27">
        <v>38213</v>
      </c>
      <c r="C10" s="27">
        <v>37443</v>
      </c>
      <c r="D10" s="27">
        <v>37034</v>
      </c>
      <c r="E10" s="27">
        <v>35241</v>
      </c>
      <c r="F10" s="27">
        <v>31868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</row>
    <row r="11" spans="1:33" ht="14.1" customHeight="1" x14ac:dyDescent="0.2">
      <c r="A11" s="53" t="s">
        <v>222</v>
      </c>
      <c r="B11" s="27">
        <v>2645</v>
      </c>
      <c r="C11" s="27">
        <v>1636</v>
      </c>
      <c r="D11" s="27">
        <v>1752</v>
      </c>
      <c r="E11" s="27">
        <v>1738</v>
      </c>
      <c r="F11" s="27">
        <v>1610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</row>
    <row r="12" spans="1:33" ht="14.1" customHeight="1" x14ac:dyDescent="0.2">
      <c r="A12" s="53" t="s">
        <v>226</v>
      </c>
      <c r="B12" s="26">
        <v>3466</v>
      </c>
      <c r="C12" s="26">
        <v>3191</v>
      </c>
      <c r="D12" s="26">
        <v>3059</v>
      </c>
      <c r="E12" s="27">
        <v>3141</v>
      </c>
      <c r="F12" s="27">
        <v>3035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</row>
    <row r="13" spans="1:33" ht="14.1" customHeight="1" x14ac:dyDescent="0.2">
      <c r="A13" s="4"/>
      <c r="B13" s="27"/>
      <c r="C13" s="27"/>
      <c r="D13" s="27"/>
      <c r="E13" s="27"/>
      <c r="F13" s="27"/>
      <c r="G13" s="73"/>
      <c r="H13" s="25"/>
      <c r="I13" s="25"/>
      <c r="J13" s="25"/>
    </row>
    <row r="14" spans="1:33" ht="14.1" customHeight="1" x14ac:dyDescent="0.2">
      <c r="A14" s="20" t="s">
        <v>117</v>
      </c>
      <c r="B14" s="27">
        <v>166593</v>
      </c>
      <c r="C14" s="27">
        <v>181648</v>
      </c>
      <c r="D14" s="27">
        <v>174326</v>
      </c>
      <c r="E14" s="27">
        <v>171676</v>
      </c>
      <c r="F14" s="27">
        <v>175141</v>
      </c>
      <c r="G14" s="74"/>
      <c r="I14" s="74"/>
    </row>
    <row r="15" spans="1:33" ht="14.1" customHeight="1" x14ac:dyDescent="0.2">
      <c r="A15" s="4" t="s">
        <v>320</v>
      </c>
      <c r="B15" s="27">
        <v>121812</v>
      </c>
      <c r="C15" s="27">
        <v>139081</v>
      </c>
      <c r="D15" s="27">
        <v>131706</v>
      </c>
      <c r="E15" s="27">
        <v>131089</v>
      </c>
      <c r="F15" s="27">
        <v>138352</v>
      </c>
      <c r="G15" s="14"/>
      <c r="I15" s="25"/>
      <c r="J15" s="25"/>
    </row>
    <row r="16" spans="1:33" ht="14.1" customHeight="1" x14ac:dyDescent="0.2">
      <c r="A16" s="31" t="s">
        <v>290</v>
      </c>
      <c r="E16" s="27"/>
      <c r="F16" s="27"/>
      <c r="I16" s="25"/>
      <c r="J16" s="25"/>
    </row>
    <row r="17" spans="1:10" ht="14.1" customHeight="1" x14ac:dyDescent="0.2">
      <c r="A17" s="53" t="s">
        <v>221</v>
      </c>
      <c r="B17" s="27">
        <v>38096</v>
      </c>
      <c r="C17" s="27">
        <v>37608</v>
      </c>
      <c r="D17" s="27">
        <v>37224</v>
      </c>
      <c r="E17" s="27">
        <v>35311</v>
      </c>
      <c r="F17" s="27">
        <v>31931</v>
      </c>
      <c r="I17" s="25"/>
      <c r="J17" s="25"/>
    </row>
    <row r="18" spans="1:10" ht="14.1" customHeight="1" x14ac:dyDescent="0.2">
      <c r="A18" s="53" t="s">
        <v>222</v>
      </c>
      <c r="B18" s="27">
        <v>2806</v>
      </c>
      <c r="C18" s="27">
        <v>1693</v>
      </c>
      <c r="D18" s="27">
        <v>1829</v>
      </c>
      <c r="E18" s="27">
        <v>1789</v>
      </c>
      <c r="F18" s="27">
        <v>1795</v>
      </c>
      <c r="I18" s="25"/>
      <c r="J18" s="25"/>
    </row>
    <row r="19" spans="1:10" ht="14.1" customHeight="1" x14ac:dyDescent="0.2">
      <c r="A19" s="53" t="s">
        <v>226</v>
      </c>
      <c r="B19" s="27">
        <v>3879</v>
      </c>
      <c r="C19" s="27">
        <v>3266</v>
      </c>
      <c r="D19" s="27">
        <v>3567</v>
      </c>
      <c r="E19" s="27">
        <v>3487</v>
      </c>
      <c r="F19" s="27">
        <v>3063</v>
      </c>
      <c r="I19" s="25"/>
      <c r="J19" s="25"/>
    </row>
    <row r="20" spans="1:10" ht="14.1" customHeight="1" x14ac:dyDescent="0.2">
      <c r="A20" s="45"/>
      <c r="B20" s="46"/>
      <c r="C20" s="75"/>
      <c r="D20" s="46"/>
      <c r="E20" s="46"/>
      <c r="F20" s="46"/>
      <c r="H20" s="25"/>
      <c r="I20" s="25"/>
      <c r="J20" s="25"/>
    </row>
    <row r="21" spans="1:10" ht="14.1" customHeight="1" x14ac:dyDescent="0.2">
      <c r="A21" s="32" t="s">
        <v>337</v>
      </c>
      <c r="B21" s="5"/>
      <c r="C21" s="47"/>
      <c r="D21" s="5"/>
      <c r="E21" s="5"/>
      <c r="F21" s="5"/>
      <c r="H21" s="25"/>
      <c r="I21" s="25"/>
      <c r="J21" s="25"/>
    </row>
    <row r="22" spans="1:10" ht="12.95" customHeight="1" x14ac:dyDescent="0.2">
      <c r="A22" s="32" t="s">
        <v>321</v>
      </c>
      <c r="B22" s="5"/>
      <c r="C22" s="47"/>
      <c r="D22" s="5"/>
      <c r="E22" s="5"/>
      <c r="F22" s="5"/>
      <c r="H22" s="25"/>
      <c r="I22" s="25"/>
      <c r="J22" s="25"/>
    </row>
    <row r="23" spans="1:10" s="25" customFormat="1" ht="12.95" customHeight="1" x14ac:dyDescent="0.2"/>
    <row r="24" spans="1:10" s="25" customFormat="1" ht="14.1" customHeight="1" x14ac:dyDescent="0.2"/>
    <row r="25" spans="1:10" s="25" customFormat="1" ht="9.9499999999999993" customHeight="1" x14ac:dyDescent="0.2"/>
    <row r="26" spans="1:10" s="25" customFormat="1" ht="14.1" customHeight="1" x14ac:dyDescent="0.2"/>
    <row r="27" spans="1:10" s="25" customFormat="1" ht="14.1" customHeight="1" x14ac:dyDescent="0.2"/>
    <row r="28" spans="1:10" s="25" customFormat="1" ht="14.1" customHeight="1" x14ac:dyDescent="0.2"/>
    <row r="29" spans="1:10" s="25" customFormat="1" ht="14.1" customHeight="1" x14ac:dyDescent="0.2"/>
    <row r="30" spans="1:10" s="25" customFormat="1" x14ac:dyDescent="0.2"/>
    <row r="31" spans="1:10" s="25" customFormat="1" x14ac:dyDescent="0.2"/>
    <row r="32" spans="1:10" s="25" customFormat="1" x14ac:dyDescent="0.2"/>
    <row r="33" s="25" customFormat="1" x14ac:dyDescent="0.2"/>
    <row r="34" s="25" customFormat="1" x14ac:dyDescent="0.2"/>
    <row r="35" s="25" customFormat="1" x14ac:dyDescent="0.2"/>
    <row r="36" s="25" customFormat="1" x14ac:dyDescent="0.2"/>
    <row r="37" s="25" customFormat="1" x14ac:dyDescent="0.2"/>
    <row r="38" s="25" customFormat="1" x14ac:dyDescent="0.2"/>
    <row r="39" s="25" customFormat="1" x14ac:dyDescent="0.2"/>
    <row r="40" s="25" customFormat="1" x14ac:dyDescent="0.2"/>
    <row r="41" s="25" customFormat="1" x14ac:dyDescent="0.2"/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S51"/>
  <sheetViews>
    <sheetView zoomScaleNormal="100" workbookViewId="0">
      <selection activeCell="H7" sqref="H7"/>
    </sheetView>
  </sheetViews>
  <sheetFormatPr baseColWidth="10" defaultColWidth="11.42578125" defaultRowHeight="12.75" x14ac:dyDescent="0.2"/>
  <cols>
    <col min="1" max="1" width="33.42578125" style="14" customWidth="1"/>
    <col min="2" max="6" width="11.7109375" style="14" customWidth="1"/>
    <col min="7" max="7" width="7.140625" style="14" bestFit="1" customWidth="1"/>
    <col min="8" max="16384" width="11.42578125" style="14"/>
  </cols>
  <sheetData>
    <row r="1" spans="1:8" ht="14.1" customHeight="1" thickBot="1" x14ac:dyDescent="0.25">
      <c r="A1" s="12" t="s">
        <v>219</v>
      </c>
      <c r="B1" s="13"/>
      <c r="C1" s="13"/>
      <c r="D1" s="13"/>
      <c r="E1" s="13"/>
      <c r="F1" s="13"/>
      <c r="G1" s="15"/>
    </row>
    <row r="2" spans="1:8" ht="14.1" customHeight="1" x14ac:dyDescent="0.2">
      <c r="A2" s="15"/>
      <c r="B2" s="15"/>
      <c r="C2" s="15"/>
      <c r="D2" s="15"/>
      <c r="G2" s="15"/>
      <c r="H2" s="16" t="s">
        <v>248</v>
      </c>
    </row>
    <row r="3" spans="1:8" ht="14.1" customHeight="1" x14ac:dyDescent="0.2">
      <c r="A3" s="34" t="s">
        <v>229</v>
      </c>
      <c r="B3" s="15"/>
      <c r="C3" s="15"/>
      <c r="D3" s="15"/>
      <c r="G3" s="15"/>
    </row>
    <row r="4" spans="1:8" ht="14.1" customHeight="1" x14ac:dyDescent="0.2">
      <c r="A4" s="15"/>
      <c r="B4" s="15"/>
      <c r="C4" s="15"/>
      <c r="D4" s="15"/>
      <c r="G4" s="15"/>
    </row>
    <row r="5" spans="1:8" ht="14.1" customHeight="1" x14ac:dyDescent="0.2">
      <c r="A5" s="34" t="s">
        <v>230</v>
      </c>
      <c r="B5" s="15"/>
      <c r="C5" s="15"/>
      <c r="D5" s="15"/>
      <c r="G5" s="15"/>
    </row>
    <row r="6" spans="1:8" ht="14.1" customHeight="1" x14ac:dyDescent="0.2">
      <c r="A6" s="6"/>
      <c r="B6" s="4"/>
      <c r="C6" s="4"/>
      <c r="D6" s="4"/>
      <c r="E6" s="4"/>
      <c r="F6" s="4"/>
      <c r="G6" s="15"/>
    </row>
    <row r="7" spans="1:8" ht="14.1" customHeight="1" x14ac:dyDescent="0.2">
      <c r="A7" s="35"/>
      <c r="B7" s="35">
        <v>2020</v>
      </c>
      <c r="C7" s="35">
        <v>2021</v>
      </c>
      <c r="D7" s="35">
        <v>2022</v>
      </c>
      <c r="E7" s="35">
        <v>2023</v>
      </c>
      <c r="F7" s="35">
        <v>2024</v>
      </c>
      <c r="G7" s="15"/>
    </row>
    <row r="8" spans="1:8" ht="14.1" customHeight="1" x14ac:dyDescent="0.2">
      <c r="A8" s="4"/>
      <c r="B8" s="15"/>
      <c r="C8" s="15"/>
      <c r="D8" s="15"/>
      <c r="E8" s="15"/>
      <c r="F8" s="15"/>
      <c r="G8" s="15"/>
    </row>
    <row r="9" spans="1:8" ht="14.1" customHeight="1" x14ac:dyDescent="0.2">
      <c r="A9" s="20" t="s">
        <v>120</v>
      </c>
      <c r="B9" s="27" t="s">
        <v>85</v>
      </c>
      <c r="C9" s="76">
        <v>6</v>
      </c>
      <c r="D9" s="76">
        <v>7</v>
      </c>
      <c r="E9" s="76">
        <v>6</v>
      </c>
      <c r="F9" s="76">
        <v>3</v>
      </c>
      <c r="G9" s="77"/>
    </row>
    <row r="10" spans="1:8" ht="14.1" customHeight="1" x14ac:dyDescent="0.2">
      <c r="A10" s="15"/>
      <c r="B10" s="27"/>
      <c r="C10" s="76"/>
      <c r="D10" s="76"/>
      <c r="E10" s="76"/>
      <c r="F10" s="76"/>
      <c r="G10" s="15"/>
    </row>
    <row r="11" spans="1:8" ht="14.1" customHeight="1" x14ac:dyDescent="0.2">
      <c r="A11" s="52" t="s">
        <v>121</v>
      </c>
      <c r="B11" s="27"/>
      <c r="C11" s="76"/>
      <c r="D11" s="76"/>
      <c r="E11" s="76"/>
      <c r="F11" s="76"/>
      <c r="G11" s="15"/>
    </row>
    <row r="12" spans="1:8" ht="14.1" customHeight="1" x14ac:dyDescent="0.2">
      <c r="A12" s="53" t="s">
        <v>122</v>
      </c>
      <c r="B12" s="27" t="s">
        <v>85</v>
      </c>
      <c r="C12" s="76">
        <v>6</v>
      </c>
      <c r="D12" s="76">
        <v>7</v>
      </c>
      <c r="E12" s="76">
        <v>8</v>
      </c>
      <c r="F12" s="76">
        <v>3</v>
      </c>
      <c r="G12" s="15"/>
    </row>
    <row r="13" spans="1:8" ht="14.1" customHeight="1" x14ac:dyDescent="0.2">
      <c r="A13" s="53" t="s">
        <v>123</v>
      </c>
      <c r="B13" s="27" t="s">
        <v>85</v>
      </c>
      <c r="C13" s="76">
        <v>147</v>
      </c>
      <c r="D13" s="76">
        <v>267</v>
      </c>
      <c r="E13" s="76">
        <v>498</v>
      </c>
      <c r="F13" s="76">
        <v>136</v>
      </c>
      <c r="G13" s="15"/>
    </row>
    <row r="14" spans="1:8" ht="14.1" customHeight="1" x14ac:dyDescent="0.2">
      <c r="A14" s="53" t="s">
        <v>124</v>
      </c>
      <c r="B14" s="76" t="s">
        <v>85</v>
      </c>
      <c r="C14" s="76">
        <v>45</v>
      </c>
      <c r="D14" s="76">
        <v>123</v>
      </c>
      <c r="E14" s="76">
        <v>121</v>
      </c>
      <c r="F14" s="76">
        <v>17</v>
      </c>
      <c r="G14" s="15"/>
    </row>
    <row r="15" spans="1:8" ht="14.1" customHeight="1" x14ac:dyDescent="0.2">
      <c r="A15" s="53" t="s">
        <v>125</v>
      </c>
      <c r="B15" s="27" t="s">
        <v>85</v>
      </c>
      <c r="C15" s="76">
        <v>175</v>
      </c>
      <c r="D15" s="76">
        <v>318</v>
      </c>
      <c r="E15" s="76">
        <v>953</v>
      </c>
      <c r="F15" s="76">
        <v>13</v>
      </c>
      <c r="G15" s="15"/>
    </row>
    <row r="16" spans="1:8" ht="14.1" customHeight="1" x14ac:dyDescent="0.2">
      <c r="A16" s="45"/>
      <c r="B16" s="46"/>
      <c r="C16" s="75"/>
      <c r="D16" s="75"/>
      <c r="E16" s="46"/>
      <c r="F16" s="46"/>
      <c r="G16" s="15"/>
    </row>
    <row r="17" spans="1:19" ht="14.1" customHeight="1" x14ac:dyDescent="0.2">
      <c r="A17" s="78" t="s">
        <v>350</v>
      </c>
      <c r="B17" s="59"/>
      <c r="C17" s="59"/>
      <c r="D17" s="59"/>
      <c r="E17" s="59"/>
      <c r="F17" s="59"/>
      <c r="G17" s="15"/>
    </row>
    <row r="18" spans="1:19" ht="14.1" customHeight="1" x14ac:dyDescent="0.2">
      <c r="A18" s="15"/>
      <c r="B18" s="15"/>
      <c r="C18" s="15"/>
      <c r="D18" s="15"/>
      <c r="E18" s="15"/>
      <c r="F18" s="15"/>
      <c r="G18" s="15"/>
    </row>
    <row r="19" spans="1:19" ht="14.1" customHeight="1" x14ac:dyDescent="0.2">
      <c r="A19" s="79"/>
      <c r="B19" s="80"/>
      <c r="C19" s="79"/>
      <c r="D19" s="80"/>
      <c r="E19" s="79"/>
      <c r="F19" s="81"/>
      <c r="G19" s="79"/>
      <c r="H19" s="82"/>
      <c r="I19" s="79"/>
      <c r="J19" s="83"/>
      <c r="K19" s="79"/>
      <c r="L19" s="84"/>
      <c r="M19" s="79"/>
      <c r="N19" s="83"/>
      <c r="O19" s="79"/>
      <c r="P19" s="84"/>
      <c r="Q19" s="79"/>
      <c r="R19" s="83"/>
      <c r="S19" s="79"/>
    </row>
    <row r="20" spans="1:19" ht="14.1" customHeight="1" x14ac:dyDescent="0.2">
      <c r="A20" s="15"/>
      <c r="B20" s="15"/>
      <c r="C20" s="15"/>
      <c r="D20" s="15"/>
      <c r="E20" s="15"/>
      <c r="F20" s="15"/>
      <c r="G20" s="15"/>
    </row>
    <row r="21" spans="1:19" ht="14.1" customHeight="1" x14ac:dyDescent="0.2">
      <c r="A21" s="15"/>
      <c r="B21" s="15"/>
      <c r="C21" s="15"/>
      <c r="D21" s="15"/>
      <c r="E21" s="15"/>
      <c r="F21" s="15"/>
      <c r="G21" s="15"/>
    </row>
    <row r="22" spans="1:19" ht="14.1" customHeight="1" x14ac:dyDescent="0.2">
      <c r="A22" s="15"/>
      <c r="B22" s="15"/>
      <c r="C22" s="15"/>
      <c r="D22" s="15"/>
      <c r="E22" s="15"/>
      <c r="F22" s="15"/>
      <c r="G22" s="15"/>
    </row>
    <row r="23" spans="1:19" ht="14.1" customHeight="1" x14ac:dyDescent="0.2"/>
    <row r="24" spans="1:19" ht="14.1" customHeight="1" x14ac:dyDescent="0.2"/>
    <row r="25" spans="1:19" ht="14.1" customHeight="1" x14ac:dyDescent="0.2">
      <c r="A25" s="34" t="s">
        <v>231</v>
      </c>
      <c r="B25" s="15"/>
      <c r="C25" s="15"/>
      <c r="D25" s="15"/>
    </row>
    <row r="26" spans="1:19" ht="14.1" customHeight="1" x14ac:dyDescent="0.2">
      <c r="A26" s="34" t="s">
        <v>177</v>
      </c>
      <c r="B26" s="15"/>
      <c r="C26" s="15"/>
      <c r="D26" s="15"/>
      <c r="E26" s="15"/>
      <c r="F26" s="15"/>
      <c r="I26" s="25"/>
      <c r="J26" s="25"/>
      <c r="K26" s="25"/>
      <c r="L26" s="25"/>
      <c r="M26" s="25"/>
      <c r="N26" s="25"/>
    </row>
    <row r="27" spans="1:19" ht="14.1" customHeight="1" x14ac:dyDescent="0.2">
      <c r="A27" s="6"/>
      <c r="B27" s="4"/>
      <c r="C27" s="4"/>
      <c r="D27" s="4"/>
      <c r="E27" s="4"/>
      <c r="F27" s="4"/>
      <c r="I27" s="25"/>
      <c r="J27" s="25"/>
      <c r="K27" s="25"/>
      <c r="L27" s="25"/>
      <c r="M27" s="25"/>
      <c r="N27" s="25"/>
    </row>
    <row r="28" spans="1:19" ht="14.1" customHeight="1" x14ac:dyDescent="0.2">
      <c r="A28" s="51"/>
      <c r="B28" s="51">
        <v>2020</v>
      </c>
      <c r="C28" s="51">
        <v>2021</v>
      </c>
      <c r="D28" s="51">
        <v>2022</v>
      </c>
      <c r="E28" s="51">
        <v>2023</v>
      </c>
      <c r="F28" s="51">
        <v>2024</v>
      </c>
      <c r="H28" s="25"/>
      <c r="I28" s="25"/>
      <c r="J28" s="25"/>
      <c r="K28" s="25"/>
      <c r="L28" s="25"/>
      <c r="M28" s="25"/>
      <c r="N28" s="25"/>
    </row>
    <row r="29" spans="1:19" ht="14.1" customHeight="1" x14ac:dyDescent="0.2">
      <c r="A29" s="4"/>
      <c r="B29" s="15"/>
      <c r="C29" s="15"/>
      <c r="D29" s="15"/>
      <c r="E29" s="15"/>
      <c r="F29" s="15"/>
      <c r="H29" s="25"/>
      <c r="I29" s="25"/>
      <c r="J29" s="25"/>
      <c r="K29" s="25"/>
      <c r="L29" s="25"/>
      <c r="M29" s="25"/>
      <c r="N29" s="25"/>
    </row>
    <row r="30" spans="1:19" ht="14.1" customHeight="1" x14ac:dyDescent="0.2">
      <c r="A30" s="20" t="s">
        <v>126</v>
      </c>
      <c r="B30" s="27">
        <v>59</v>
      </c>
      <c r="C30" s="27">
        <v>38</v>
      </c>
      <c r="D30" s="27">
        <v>58</v>
      </c>
      <c r="E30" s="27">
        <v>59</v>
      </c>
      <c r="F30" s="27">
        <v>46</v>
      </c>
      <c r="G30" s="77"/>
      <c r="H30" s="25"/>
      <c r="I30" s="25"/>
      <c r="J30" s="25"/>
      <c r="K30" s="25"/>
      <c r="L30" s="25"/>
      <c r="M30" s="25"/>
      <c r="N30" s="25"/>
    </row>
    <row r="31" spans="1:19" ht="14.1" customHeight="1" x14ac:dyDescent="0.2">
      <c r="A31" s="4" t="s">
        <v>127</v>
      </c>
      <c r="B31" s="27">
        <v>46</v>
      </c>
      <c r="C31" s="27">
        <v>28</v>
      </c>
      <c r="D31" s="27">
        <v>46</v>
      </c>
      <c r="E31" s="27">
        <v>44</v>
      </c>
      <c r="F31" s="27">
        <v>32</v>
      </c>
      <c r="G31" s="27"/>
      <c r="H31" s="25"/>
      <c r="I31" s="25"/>
      <c r="J31" s="25"/>
      <c r="K31" s="25"/>
      <c r="L31" s="25"/>
      <c r="M31" s="25"/>
      <c r="N31" s="25"/>
    </row>
    <row r="32" spans="1:19" ht="14.1" customHeight="1" x14ac:dyDescent="0.2">
      <c r="A32" s="4" t="s">
        <v>128</v>
      </c>
      <c r="B32" s="27">
        <v>13</v>
      </c>
      <c r="C32" s="27">
        <v>10</v>
      </c>
      <c r="D32" s="27">
        <v>12</v>
      </c>
      <c r="E32" s="27">
        <v>15</v>
      </c>
      <c r="F32" s="27">
        <v>14</v>
      </c>
      <c r="G32" s="27"/>
      <c r="H32" s="25"/>
      <c r="I32" s="25"/>
      <c r="J32" s="25"/>
      <c r="K32" s="25"/>
      <c r="L32" s="25"/>
      <c r="M32" s="25"/>
      <c r="N32" s="25"/>
      <c r="O32" s="85"/>
    </row>
    <row r="33" spans="1:14" ht="14.1" customHeight="1" x14ac:dyDescent="0.2">
      <c r="A33" s="15"/>
      <c r="B33" s="15"/>
      <c r="C33" s="27"/>
      <c r="D33" s="27"/>
      <c r="E33" s="27"/>
      <c r="F33" s="27"/>
      <c r="G33" s="27"/>
      <c r="H33" s="25"/>
      <c r="I33" s="25"/>
      <c r="J33" s="25"/>
      <c r="K33" s="25"/>
      <c r="L33" s="25"/>
      <c r="M33" s="25"/>
      <c r="N33" s="25"/>
    </row>
    <row r="34" spans="1:14" ht="14.1" customHeight="1" x14ac:dyDescent="0.2">
      <c r="A34" s="52" t="s">
        <v>80</v>
      </c>
      <c r="B34" s="86">
        <v>19032</v>
      </c>
      <c r="C34" s="27">
        <v>18039</v>
      </c>
      <c r="D34" s="27">
        <v>27532</v>
      </c>
      <c r="E34" s="27">
        <v>39320</v>
      </c>
      <c r="F34" s="27">
        <v>40535</v>
      </c>
      <c r="G34" s="15"/>
      <c r="H34" s="25"/>
      <c r="I34" s="25"/>
      <c r="J34" s="25"/>
      <c r="K34" s="25"/>
      <c r="L34" s="25"/>
      <c r="M34" s="25"/>
      <c r="N34" s="25"/>
    </row>
    <row r="35" spans="1:14" ht="14.1" customHeight="1" x14ac:dyDescent="0.2">
      <c r="A35" s="31" t="s">
        <v>351</v>
      </c>
      <c r="B35" s="86">
        <v>3688</v>
      </c>
      <c r="C35" s="27">
        <v>2576</v>
      </c>
      <c r="D35" s="27">
        <v>3959</v>
      </c>
      <c r="E35" s="27">
        <v>3904</v>
      </c>
      <c r="F35" s="27">
        <v>2916</v>
      </c>
      <c r="G35" s="86"/>
      <c r="H35" s="25"/>
      <c r="I35" s="25"/>
      <c r="J35" s="25"/>
      <c r="K35" s="25"/>
      <c r="L35" s="25"/>
      <c r="M35" s="25"/>
      <c r="N35" s="25"/>
    </row>
    <row r="36" spans="1:14" ht="14.1" customHeight="1" x14ac:dyDescent="0.2">
      <c r="A36" s="31" t="s">
        <v>352</v>
      </c>
      <c r="B36" s="27">
        <v>15344</v>
      </c>
      <c r="C36" s="27">
        <v>15463</v>
      </c>
      <c r="D36" s="27">
        <v>23573</v>
      </c>
      <c r="E36" s="27">
        <v>35416</v>
      </c>
      <c r="F36" s="27">
        <v>37619</v>
      </c>
      <c r="G36" s="86"/>
      <c r="H36" s="25"/>
      <c r="I36" s="25"/>
      <c r="J36" s="25"/>
      <c r="K36" s="25"/>
      <c r="L36" s="25"/>
      <c r="M36" s="25"/>
      <c r="N36" s="25"/>
    </row>
    <row r="37" spans="1:14" ht="14.1" customHeight="1" x14ac:dyDescent="0.2">
      <c r="A37" s="52"/>
      <c r="B37" s="5"/>
      <c r="C37" s="27"/>
      <c r="D37" s="27"/>
      <c r="E37" s="27"/>
      <c r="F37" s="27"/>
      <c r="G37" s="27"/>
      <c r="H37" s="25"/>
      <c r="I37" s="25"/>
      <c r="J37" s="25"/>
      <c r="K37" s="25"/>
      <c r="L37" s="25"/>
      <c r="M37" s="25"/>
      <c r="N37" s="25"/>
    </row>
    <row r="38" spans="1:14" ht="14.1" customHeight="1" x14ac:dyDescent="0.2">
      <c r="A38" s="52" t="s">
        <v>354</v>
      </c>
      <c r="B38" s="87">
        <v>1.34</v>
      </c>
      <c r="C38" s="87">
        <v>1.63</v>
      </c>
      <c r="D38" s="87">
        <v>2.5299999999999998</v>
      </c>
      <c r="E38" s="87">
        <v>3.85</v>
      </c>
      <c r="F38" s="87">
        <v>2.23</v>
      </c>
      <c r="G38" s="88"/>
      <c r="H38" s="25"/>
      <c r="I38" s="89"/>
    </row>
    <row r="39" spans="1:14" ht="14.1" customHeight="1" x14ac:dyDescent="0.2">
      <c r="A39" s="31" t="s">
        <v>351</v>
      </c>
      <c r="B39" s="87">
        <v>1.39</v>
      </c>
      <c r="C39" s="87">
        <v>1.33</v>
      </c>
      <c r="D39" s="87">
        <v>2.68</v>
      </c>
      <c r="E39" s="87">
        <v>2.59</v>
      </c>
      <c r="F39" s="87">
        <v>2.61</v>
      </c>
      <c r="H39" s="25"/>
      <c r="I39" s="90"/>
    </row>
    <row r="40" spans="1:14" ht="14.1" customHeight="1" x14ac:dyDescent="0.2">
      <c r="A40" s="31" t="s">
        <v>352</v>
      </c>
      <c r="B40" s="87">
        <v>1.33</v>
      </c>
      <c r="C40" s="87">
        <v>1.68</v>
      </c>
      <c r="D40" s="87">
        <v>2.5</v>
      </c>
      <c r="E40" s="87">
        <v>3.99</v>
      </c>
      <c r="F40" s="87">
        <v>2.2000000000000002</v>
      </c>
      <c r="H40" s="25"/>
      <c r="I40" s="91"/>
    </row>
    <row r="41" spans="1:14" ht="14.1" customHeight="1" x14ac:dyDescent="0.2">
      <c r="A41" s="53"/>
      <c r="B41" s="87"/>
      <c r="C41" s="87"/>
      <c r="D41" s="87"/>
      <c r="E41" s="87"/>
      <c r="F41" s="87"/>
      <c r="G41" s="87"/>
      <c r="H41" s="25"/>
      <c r="I41" s="91"/>
    </row>
    <row r="42" spans="1:14" ht="14.1" customHeight="1" x14ac:dyDescent="0.2">
      <c r="A42" s="54" t="s">
        <v>129</v>
      </c>
      <c r="B42" s="87">
        <v>1.34</v>
      </c>
      <c r="C42" s="87">
        <v>2.87</v>
      </c>
      <c r="D42" s="87">
        <v>2.89</v>
      </c>
      <c r="E42" s="87">
        <v>3.94</v>
      </c>
      <c r="F42" s="87">
        <v>2.2599999999999998</v>
      </c>
      <c r="G42" s="27"/>
      <c r="H42" s="25"/>
      <c r="I42" s="92"/>
    </row>
    <row r="43" spans="1:14" ht="14.1" customHeight="1" x14ac:dyDescent="0.2">
      <c r="A43" s="31" t="s">
        <v>351</v>
      </c>
      <c r="B43" s="87">
        <v>1.39</v>
      </c>
      <c r="C43" s="87">
        <v>2.54</v>
      </c>
      <c r="D43" s="87">
        <v>3.35</v>
      </c>
      <c r="E43" s="87">
        <v>2.62</v>
      </c>
      <c r="F43" s="87">
        <v>2.99</v>
      </c>
      <c r="H43" s="25"/>
    </row>
    <row r="44" spans="1:14" ht="14.1" customHeight="1" x14ac:dyDescent="0.2">
      <c r="A44" s="31" t="s">
        <v>352</v>
      </c>
      <c r="B44" s="87">
        <v>1.33</v>
      </c>
      <c r="C44" s="87">
        <v>2.93</v>
      </c>
      <c r="D44" s="87">
        <v>2.81</v>
      </c>
      <c r="E44" s="87">
        <v>4.09</v>
      </c>
      <c r="F44" s="87">
        <v>2.2000000000000002</v>
      </c>
      <c r="H44" s="25"/>
    </row>
    <row r="45" spans="1:14" ht="14.1" customHeight="1" x14ac:dyDescent="0.2">
      <c r="A45" s="45"/>
      <c r="B45" s="46"/>
      <c r="C45" s="75"/>
      <c r="D45" s="75"/>
      <c r="E45" s="46"/>
      <c r="F45" s="46"/>
      <c r="G45" s="93"/>
      <c r="H45" s="25"/>
    </row>
    <row r="46" spans="1:14" ht="14.1" customHeight="1" x14ac:dyDescent="0.2">
      <c r="A46" s="78" t="s">
        <v>350</v>
      </c>
      <c r="B46" s="59"/>
      <c r="C46" s="59"/>
      <c r="D46" s="59"/>
      <c r="E46" s="59"/>
      <c r="F46" s="59"/>
      <c r="H46" s="25"/>
    </row>
    <row r="47" spans="1:14" ht="14.1" customHeight="1" x14ac:dyDescent="0.2">
      <c r="A47" s="94" t="s">
        <v>353</v>
      </c>
    </row>
    <row r="48" spans="1:14" x14ac:dyDescent="0.2">
      <c r="A48" s="94" t="s">
        <v>378</v>
      </c>
    </row>
    <row r="49" spans="1:12" s="25" customFormat="1" x14ac:dyDescent="0.2">
      <c r="A49" s="95"/>
      <c r="B49" s="96"/>
      <c r="C49" s="97"/>
      <c r="D49" s="98"/>
      <c r="E49" s="14"/>
      <c r="F49" s="96"/>
      <c r="G49" s="88"/>
      <c r="H49" s="88"/>
      <c r="I49" s="99"/>
      <c r="J49" s="88"/>
      <c r="K49" s="100"/>
      <c r="L49" s="88"/>
    </row>
    <row r="50" spans="1:12" s="25" customFormat="1" x14ac:dyDescent="0.2"/>
    <row r="51" spans="1:12" x14ac:dyDescent="0.2">
      <c r="A51" s="101"/>
      <c r="B51" s="102"/>
      <c r="C51" s="102"/>
      <c r="D51" s="103"/>
      <c r="E51" s="103"/>
      <c r="F51" s="103"/>
      <c r="G51" s="103"/>
      <c r="H51" s="102"/>
      <c r="I51" s="102"/>
      <c r="J51" s="103"/>
      <c r="K51" s="103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O27"/>
  <sheetViews>
    <sheetView zoomScaleNormal="100" workbookViewId="0">
      <selection activeCell="J6" sqref="J6"/>
    </sheetView>
  </sheetViews>
  <sheetFormatPr baseColWidth="10" defaultColWidth="11.42578125" defaultRowHeight="12.75" x14ac:dyDescent="0.2"/>
  <cols>
    <col min="1" max="1" width="33.5703125" style="14" customWidth="1"/>
    <col min="2" max="7" width="11.7109375" style="14" customWidth="1"/>
    <col min="8" max="8" width="5.5703125" style="14" customWidth="1"/>
    <col min="9" max="16384" width="11.42578125" style="14"/>
  </cols>
  <sheetData>
    <row r="1" spans="1:15" ht="14.1" customHeight="1" thickBot="1" x14ac:dyDescent="0.25">
      <c r="A1" s="12" t="s">
        <v>219</v>
      </c>
      <c r="B1" s="13"/>
      <c r="C1" s="13"/>
      <c r="D1" s="13"/>
      <c r="E1" s="13"/>
      <c r="F1" s="13"/>
      <c r="G1" s="6"/>
    </row>
    <row r="2" spans="1:15" ht="14.1" customHeight="1" x14ac:dyDescent="0.2">
      <c r="A2" s="15"/>
      <c r="B2" s="15"/>
      <c r="C2" s="15"/>
      <c r="D2" s="15"/>
      <c r="I2" s="16" t="s">
        <v>248</v>
      </c>
    </row>
    <row r="3" spans="1:15" x14ac:dyDescent="0.2">
      <c r="A3" s="34" t="s">
        <v>260</v>
      </c>
      <c r="B3" s="15"/>
      <c r="C3" s="15"/>
      <c r="D3" s="15"/>
    </row>
    <row r="4" spans="1:15" x14ac:dyDescent="0.2">
      <c r="A4" s="34" t="s">
        <v>261</v>
      </c>
      <c r="B4" s="15"/>
      <c r="C4" s="15"/>
      <c r="D4" s="15"/>
    </row>
    <row r="5" spans="1:15" x14ac:dyDescent="0.2">
      <c r="A5" s="6"/>
      <c r="B5" s="4"/>
      <c r="C5" s="4"/>
      <c r="D5" s="4"/>
      <c r="E5" s="4"/>
      <c r="F5" s="4"/>
      <c r="G5" s="4"/>
    </row>
    <row r="6" spans="1:15" ht="14.1" customHeight="1" x14ac:dyDescent="0.2">
      <c r="A6" s="35"/>
      <c r="B6" s="35">
        <v>2019</v>
      </c>
      <c r="C6" s="35">
        <v>2021</v>
      </c>
      <c r="D6" s="35">
        <v>2022</v>
      </c>
      <c r="E6" s="35">
        <v>2023</v>
      </c>
      <c r="F6" s="35">
        <v>2024</v>
      </c>
      <c r="G6" s="25"/>
      <c r="H6" s="25"/>
      <c r="I6" s="25"/>
      <c r="J6" s="25"/>
      <c r="K6" s="25"/>
      <c r="L6" s="25"/>
      <c r="M6" s="25"/>
      <c r="N6" s="25"/>
      <c r="O6" s="25"/>
    </row>
    <row r="7" spans="1:15" x14ac:dyDescent="0.2">
      <c r="A7" s="4"/>
      <c r="B7" s="15"/>
      <c r="C7" s="15"/>
      <c r="D7" s="15"/>
      <c r="E7" s="15"/>
      <c r="F7" s="15"/>
      <c r="G7" s="25"/>
      <c r="H7" s="25"/>
      <c r="I7" s="25"/>
      <c r="J7" s="25"/>
      <c r="K7" s="25"/>
      <c r="L7" s="25"/>
      <c r="M7" s="25"/>
      <c r="N7" s="25"/>
      <c r="O7" s="25"/>
    </row>
    <row r="8" spans="1:15" x14ac:dyDescent="0.2">
      <c r="A8" s="52" t="s">
        <v>267</v>
      </c>
      <c r="B8" s="26">
        <v>17</v>
      </c>
      <c r="C8" s="26">
        <v>1297</v>
      </c>
      <c r="D8" s="26">
        <v>68</v>
      </c>
      <c r="E8" s="26">
        <v>42</v>
      </c>
      <c r="F8" s="26">
        <v>22</v>
      </c>
      <c r="G8" s="26"/>
      <c r="H8" s="25"/>
      <c r="I8" s="25"/>
      <c r="J8" s="25"/>
      <c r="K8" s="25"/>
      <c r="L8" s="25"/>
      <c r="M8" s="25"/>
      <c r="N8" s="25"/>
      <c r="O8" s="25"/>
    </row>
    <row r="9" spans="1:15" x14ac:dyDescent="0.2">
      <c r="A9" s="31"/>
      <c r="B9" s="26"/>
      <c r="C9" s="26"/>
      <c r="D9" s="26"/>
      <c r="E9" s="26"/>
      <c r="F9" s="26"/>
      <c r="G9" s="25"/>
      <c r="H9" s="25"/>
      <c r="I9" s="25"/>
      <c r="J9" s="25"/>
      <c r="K9" s="25"/>
      <c r="L9" s="25"/>
      <c r="M9" s="25"/>
      <c r="N9" s="25"/>
      <c r="O9" s="25"/>
    </row>
    <row r="10" spans="1:15" x14ac:dyDescent="0.2">
      <c r="A10" s="52" t="s">
        <v>80</v>
      </c>
      <c r="B10" s="26">
        <v>143</v>
      </c>
      <c r="C10" s="26">
        <v>8506</v>
      </c>
      <c r="D10" s="26">
        <v>1808</v>
      </c>
      <c r="E10" s="26">
        <v>629</v>
      </c>
      <c r="F10" s="26">
        <v>710</v>
      </c>
      <c r="G10" s="26"/>
      <c r="H10" s="25"/>
      <c r="I10" s="25"/>
      <c r="J10" s="25"/>
      <c r="K10" s="25"/>
      <c r="L10" s="25"/>
      <c r="M10" s="25"/>
      <c r="N10" s="25"/>
      <c r="O10" s="25"/>
    </row>
    <row r="11" spans="1:15" x14ac:dyDescent="0.2">
      <c r="A11" s="31" t="s">
        <v>3</v>
      </c>
      <c r="B11" s="26">
        <v>111</v>
      </c>
      <c r="C11" s="26">
        <v>68</v>
      </c>
      <c r="D11" s="26">
        <v>71</v>
      </c>
      <c r="E11" s="26">
        <v>166</v>
      </c>
      <c r="F11" s="26">
        <v>73</v>
      </c>
      <c r="G11" s="26"/>
      <c r="H11" s="25"/>
      <c r="I11" s="25"/>
      <c r="J11" s="25"/>
      <c r="K11" s="25"/>
      <c r="L11" s="25"/>
      <c r="M11" s="25"/>
      <c r="N11" s="25"/>
      <c r="O11" s="25"/>
    </row>
    <row r="12" spans="1:15" x14ac:dyDescent="0.2">
      <c r="A12" s="37" t="s">
        <v>191</v>
      </c>
      <c r="B12" s="26">
        <v>111</v>
      </c>
      <c r="C12" s="26">
        <v>68</v>
      </c>
      <c r="D12" s="26">
        <v>71</v>
      </c>
      <c r="E12" s="26">
        <v>159</v>
      </c>
      <c r="F12" s="26">
        <v>68</v>
      </c>
      <c r="G12" s="26"/>
      <c r="H12" s="25"/>
      <c r="I12" s="25"/>
      <c r="J12" s="25"/>
      <c r="K12" s="25"/>
      <c r="L12" s="25"/>
      <c r="M12" s="25"/>
      <c r="N12" s="25"/>
      <c r="O12" s="25"/>
    </row>
    <row r="13" spans="1:15" x14ac:dyDescent="0.2">
      <c r="A13" s="37" t="s">
        <v>192</v>
      </c>
      <c r="B13" s="26" t="s">
        <v>85</v>
      </c>
      <c r="C13" s="26" t="s">
        <v>85</v>
      </c>
      <c r="D13" s="26" t="s">
        <v>85</v>
      </c>
      <c r="E13" s="26">
        <v>7</v>
      </c>
      <c r="F13" s="26">
        <v>5</v>
      </c>
      <c r="G13" s="26"/>
      <c r="H13" s="25"/>
      <c r="I13" s="25"/>
      <c r="J13" s="25"/>
      <c r="K13" s="25"/>
      <c r="L13" s="25"/>
      <c r="M13" s="25"/>
      <c r="N13" s="25"/>
      <c r="O13" s="25"/>
    </row>
    <row r="14" spans="1:15" x14ac:dyDescent="0.2">
      <c r="A14" s="31" t="s">
        <v>4</v>
      </c>
      <c r="B14" s="26">
        <v>29</v>
      </c>
      <c r="C14" s="26">
        <v>7519</v>
      </c>
      <c r="D14" s="26">
        <v>1552</v>
      </c>
      <c r="E14" s="26">
        <v>405</v>
      </c>
      <c r="F14" s="26">
        <v>597</v>
      </c>
      <c r="G14" s="26"/>
      <c r="H14" s="25"/>
      <c r="I14" s="25"/>
      <c r="J14" s="25"/>
      <c r="K14" s="25"/>
      <c r="L14" s="25"/>
      <c r="M14" s="25"/>
      <c r="N14" s="25"/>
      <c r="O14" s="25"/>
    </row>
    <row r="15" spans="1:15" x14ac:dyDescent="0.2">
      <c r="A15" s="37" t="s">
        <v>191</v>
      </c>
      <c r="B15" s="26">
        <v>25</v>
      </c>
      <c r="C15" s="26">
        <v>6358</v>
      </c>
      <c r="D15" s="26">
        <v>1350</v>
      </c>
      <c r="E15" s="26">
        <v>236</v>
      </c>
      <c r="F15" s="26">
        <v>154</v>
      </c>
      <c r="G15" s="26"/>
      <c r="H15" s="25"/>
      <c r="I15" s="25"/>
      <c r="J15" s="25"/>
      <c r="K15" s="25"/>
      <c r="L15" s="25"/>
      <c r="M15" s="25"/>
      <c r="N15" s="25"/>
      <c r="O15" s="25"/>
    </row>
    <row r="16" spans="1:15" x14ac:dyDescent="0.2">
      <c r="A16" s="37" t="s">
        <v>192</v>
      </c>
      <c r="B16" s="26">
        <v>4</v>
      </c>
      <c r="C16" s="26">
        <v>1125</v>
      </c>
      <c r="D16" s="26">
        <v>156</v>
      </c>
      <c r="E16" s="26">
        <v>7</v>
      </c>
      <c r="F16" s="26">
        <v>428</v>
      </c>
      <c r="G16" s="26"/>
      <c r="H16" s="25"/>
      <c r="I16" s="25"/>
      <c r="J16" s="25"/>
      <c r="K16" s="25"/>
      <c r="L16" s="25"/>
      <c r="M16" s="25"/>
      <c r="N16" s="25"/>
      <c r="O16" s="25"/>
    </row>
    <row r="17" spans="1:15" x14ac:dyDescent="0.2">
      <c r="A17" s="37" t="s">
        <v>377</v>
      </c>
      <c r="B17" s="26" t="s">
        <v>85</v>
      </c>
      <c r="C17" s="26">
        <v>36</v>
      </c>
      <c r="D17" s="26">
        <v>46</v>
      </c>
      <c r="E17" s="26">
        <v>162</v>
      </c>
      <c r="F17" s="26">
        <v>15</v>
      </c>
      <c r="G17" s="26"/>
      <c r="H17" s="25"/>
      <c r="I17" s="25"/>
      <c r="J17" s="25"/>
      <c r="K17" s="25"/>
      <c r="L17" s="25"/>
      <c r="M17" s="25"/>
      <c r="N17" s="25"/>
      <c r="O17" s="25"/>
    </row>
    <row r="18" spans="1:15" x14ac:dyDescent="0.2">
      <c r="A18" s="31" t="s">
        <v>5</v>
      </c>
      <c r="B18" s="26">
        <v>3</v>
      </c>
      <c r="C18" s="26">
        <v>919</v>
      </c>
      <c r="D18" s="26">
        <v>185</v>
      </c>
      <c r="E18" s="26">
        <v>58</v>
      </c>
      <c r="F18" s="26">
        <v>62</v>
      </c>
      <c r="G18" s="26"/>
      <c r="H18" s="25"/>
      <c r="I18" s="25"/>
    </row>
    <row r="19" spans="1:15" x14ac:dyDescent="0.2">
      <c r="A19" s="37" t="s">
        <v>191</v>
      </c>
      <c r="B19" s="26">
        <v>3</v>
      </c>
      <c r="C19" s="26">
        <v>910</v>
      </c>
      <c r="D19" s="26">
        <v>185</v>
      </c>
      <c r="E19" s="26">
        <v>58</v>
      </c>
      <c r="F19" s="26">
        <v>48</v>
      </c>
      <c r="G19" s="26"/>
      <c r="H19" s="25"/>
      <c r="I19" s="25"/>
    </row>
    <row r="20" spans="1:15" x14ac:dyDescent="0.2">
      <c r="A20" s="37" t="s">
        <v>192</v>
      </c>
      <c r="B20" s="26" t="s">
        <v>85</v>
      </c>
      <c r="C20" s="26">
        <v>5</v>
      </c>
      <c r="D20" s="26" t="s">
        <v>85</v>
      </c>
      <c r="E20" s="26" t="s">
        <v>85</v>
      </c>
      <c r="F20" s="26">
        <v>14</v>
      </c>
      <c r="G20" s="26"/>
      <c r="H20" s="25"/>
      <c r="I20" s="25"/>
    </row>
    <row r="21" spans="1:15" x14ac:dyDescent="0.2">
      <c r="A21" s="37" t="s">
        <v>377</v>
      </c>
      <c r="B21" s="26" t="s">
        <v>85</v>
      </c>
      <c r="C21" s="26">
        <v>4</v>
      </c>
      <c r="D21" s="26" t="s">
        <v>85</v>
      </c>
      <c r="E21" s="26" t="s">
        <v>85</v>
      </c>
      <c r="F21" s="26" t="s">
        <v>85</v>
      </c>
      <c r="G21" s="26"/>
      <c r="H21" s="25"/>
      <c r="I21" s="25"/>
    </row>
    <row r="22" spans="1:15" x14ac:dyDescent="0.2">
      <c r="A22" s="45"/>
      <c r="B22" s="46"/>
      <c r="C22" s="46"/>
      <c r="D22" s="75"/>
      <c r="E22" s="46"/>
      <c r="F22" s="46"/>
      <c r="G22" s="5"/>
    </row>
    <row r="23" spans="1:15" ht="14.1" customHeight="1" x14ac:dyDescent="0.2">
      <c r="A23" s="78" t="s">
        <v>399</v>
      </c>
      <c r="B23" s="59"/>
      <c r="C23" s="59"/>
      <c r="D23" s="59"/>
      <c r="E23" s="59"/>
      <c r="F23" s="59"/>
      <c r="G23" s="5"/>
    </row>
    <row r="24" spans="1:15" ht="12.95" customHeight="1" x14ac:dyDescent="0.2">
      <c r="A24" s="94"/>
    </row>
    <row r="25" spans="1:15" ht="9.9499999999999993" customHeight="1" x14ac:dyDescent="0.2">
      <c r="A25" s="94"/>
    </row>
    <row r="26" spans="1:15" ht="9.9499999999999993" customHeight="1" x14ac:dyDescent="0.2">
      <c r="A26" s="94"/>
    </row>
    <row r="27" spans="1:15" x14ac:dyDescent="0.2">
      <c r="G27" s="43"/>
    </row>
  </sheetData>
  <phoneticPr fontId="4" type="noConversion"/>
  <hyperlinks>
    <hyperlink ref="I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S42"/>
  <sheetViews>
    <sheetView zoomScaleNormal="100" workbookViewId="0">
      <selection activeCell="H8" sqref="H8"/>
    </sheetView>
  </sheetViews>
  <sheetFormatPr baseColWidth="10" defaultColWidth="11.42578125" defaultRowHeight="12.75" x14ac:dyDescent="0.2"/>
  <cols>
    <col min="1" max="1" width="33.5703125" style="14" customWidth="1"/>
    <col min="2" max="5" width="11.7109375" style="14" customWidth="1"/>
    <col min="6" max="6" width="11.7109375" style="105" customWidth="1"/>
    <col min="7" max="7" width="5.5703125" style="14" customWidth="1"/>
    <col min="8" max="16384" width="11.42578125" style="14"/>
  </cols>
  <sheetData>
    <row r="1" spans="1:17" ht="14.1" customHeight="1" thickBot="1" x14ac:dyDescent="0.25">
      <c r="A1" s="12" t="s">
        <v>219</v>
      </c>
      <c r="B1" s="13"/>
      <c r="C1" s="13"/>
      <c r="D1" s="13"/>
      <c r="E1" s="13"/>
      <c r="F1" s="104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14.1" customHeight="1" x14ac:dyDescent="0.2">
      <c r="A2" s="15"/>
      <c r="B2" s="15"/>
      <c r="C2" s="15"/>
      <c r="D2" s="15"/>
      <c r="G2" s="15"/>
      <c r="H2" s="16" t="s">
        <v>248</v>
      </c>
      <c r="I2" s="15"/>
      <c r="J2" s="15"/>
      <c r="K2" s="15"/>
      <c r="L2" s="15"/>
      <c r="M2" s="15"/>
      <c r="N2" s="15"/>
      <c r="O2" s="15"/>
      <c r="P2" s="15"/>
      <c r="Q2" s="15"/>
    </row>
    <row r="3" spans="1:17" ht="14.1" customHeight="1" x14ac:dyDescent="0.2">
      <c r="A3" s="34" t="s">
        <v>212</v>
      </c>
      <c r="B3" s="15"/>
      <c r="C3" s="15"/>
      <c r="D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14.1" customHeight="1" x14ac:dyDescent="0.2">
      <c r="A4" s="15"/>
      <c r="B4" s="15"/>
      <c r="C4" s="15"/>
      <c r="D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14.1" customHeight="1" x14ac:dyDescent="0.2">
      <c r="A5" s="34" t="s">
        <v>346</v>
      </c>
      <c r="B5" s="15"/>
      <c r="C5" s="15"/>
      <c r="D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</row>
    <row r="6" spans="1:17" ht="14.1" customHeight="1" x14ac:dyDescent="0.2">
      <c r="A6" s="34" t="s">
        <v>344</v>
      </c>
      <c r="B6" s="15"/>
      <c r="C6" s="15"/>
      <c r="D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14.1" customHeight="1" x14ac:dyDescent="0.2">
      <c r="A7" s="34"/>
      <c r="B7" s="15"/>
      <c r="C7" s="15"/>
      <c r="D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spans="1:17" ht="14.1" customHeight="1" x14ac:dyDescent="0.2">
      <c r="A8" s="106" t="s">
        <v>278</v>
      </c>
      <c r="B8" s="15"/>
      <c r="C8" s="15"/>
      <c r="D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</row>
    <row r="9" spans="1:17" ht="9.9499999999999993" customHeight="1" x14ac:dyDescent="0.2">
      <c r="A9" s="34"/>
      <c r="B9" s="15"/>
      <c r="C9" s="15"/>
      <c r="D9" s="15"/>
      <c r="E9" s="15"/>
      <c r="F9" s="10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4.1" customHeight="1" x14ac:dyDescent="0.2">
      <c r="A10" s="35"/>
      <c r="B10" s="35">
        <v>2020</v>
      </c>
      <c r="C10" s="35">
        <v>2021</v>
      </c>
      <c r="D10" s="35">
        <v>2022</v>
      </c>
      <c r="E10" s="35">
        <v>2023</v>
      </c>
      <c r="F10" s="35">
        <v>2024</v>
      </c>
      <c r="G10" s="2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spans="1:17" ht="14.1" customHeight="1" x14ac:dyDescent="0.2">
      <c r="A11" s="4"/>
      <c r="B11" s="15"/>
      <c r="C11" s="15"/>
      <c r="D11" s="15"/>
      <c r="E11" s="15"/>
      <c r="F11" s="15"/>
      <c r="G11" s="25"/>
      <c r="J11" s="15"/>
      <c r="K11" s="15"/>
      <c r="L11" s="15"/>
      <c r="M11" s="15"/>
      <c r="N11" s="15"/>
      <c r="O11" s="15"/>
      <c r="P11" s="15"/>
      <c r="Q11" s="15"/>
    </row>
    <row r="12" spans="1:17" ht="14.1" customHeight="1" x14ac:dyDescent="0.2">
      <c r="A12" s="20" t="s">
        <v>89</v>
      </c>
      <c r="B12" s="27">
        <v>70181.416666999998</v>
      </c>
      <c r="C12" s="27">
        <v>71015.5</v>
      </c>
      <c r="D12" s="27">
        <v>71659.75</v>
      </c>
      <c r="E12" s="27">
        <v>72513.833333000002</v>
      </c>
      <c r="F12" s="27">
        <v>73562</v>
      </c>
      <c r="G12" s="25"/>
      <c r="H12" s="108"/>
      <c r="I12" s="109"/>
      <c r="J12" s="108"/>
      <c r="K12" s="110"/>
    </row>
    <row r="13" spans="1:17" ht="14.1" customHeight="1" x14ac:dyDescent="0.2">
      <c r="A13" s="4" t="s">
        <v>73</v>
      </c>
      <c r="B13" s="27">
        <v>4620.6666670000004</v>
      </c>
      <c r="C13" s="27">
        <v>4605.5833329999996</v>
      </c>
      <c r="D13" s="27">
        <v>4566.6666670000004</v>
      </c>
      <c r="E13" s="27">
        <v>4540.25</v>
      </c>
      <c r="F13" s="27">
        <v>4697.8333329999996</v>
      </c>
      <c r="G13" s="25"/>
      <c r="H13" s="108"/>
      <c r="I13" s="109"/>
      <c r="J13" s="108"/>
      <c r="K13" s="110"/>
    </row>
    <row r="14" spans="1:17" ht="14.1" customHeight="1" x14ac:dyDescent="0.2">
      <c r="A14" s="4" t="s">
        <v>74</v>
      </c>
      <c r="B14" s="27">
        <v>47391.25</v>
      </c>
      <c r="C14" s="27">
        <v>48188.416666999998</v>
      </c>
      <c r="D14" s="27">
        <v>48884.333333000002</v>
      </c>
      <c r="E14" s="27">
        <v>49803.083333000002</v>
      </c>
      <c r="F14" s="27">
        <v>50694.666666999998</v>
      </c>
      <c r="G14" s="25"/>
      <c r="H14" s="108"/>
      <c r="I14" s="109"/>
      <c r="J14" s="108"/>
      <c r="K14" s="110"/>
    </row>
    <row r="15" spans="1:17" ht="14.1" customHeight="1" x14ac:dyDescent="0.2">
      <c r="A15" s="4" t="s">
        <v>75</v>
      </c>
      <c r="B15" s="27">
        <v>15998.75</v>
      </c>
      <c r="C15" s="27">
        <v>16005.333333</v>
      </c>
      <c r="D15" s="27">
        <v>15999.916667</v>
      </c>
      <c r="E15" s="27">
        <v>15995</v>
      </c>
      <c r="F15" s="27">
        <v>15986.083333</v>
      </c>
      <c r="G15" s="108"/>
      <c r="H15" s="108"/>
      <c r="I15" s="109"/>
      <c r="J15" s="108"/>
      <c r="K15" s="109"/>
      <c r="L15" s="108"/>
      <c r="M15" s="109"/>
      <c r="N15" s="108"/>
    </row>
    <row r="16" spans="1:17" ht="14.1" customHeight="1" x14ac:dyDescent="0.2">
      <c r="A16" s="4" t="s">
        <v>37</v>
      </c>
      <c r="B16" s="27">
        <v>2170.75</v>
      </c>
      <c r="C16" s="27">
        <v>2216.166667</v>
      </c>
      <c r="D16" s="27">
        <v>2208.833333</v>
      </c>
      <c r="E16" s="27">
        <v>2175.5</v>
      </c>
      <c r="F16" s="27">
        <v>2183.416667</v>
      </c>
      <c r="G16" s="25"/>
      <c r="H16" s="108"/>
      <c r="I16" s="109"/>
      <c r="J16" s="108"/>
      <c r="K16" s="15"/>
      <c r="L16" s="15"/>
      <c r="M16" s="15"/>
      <c r="N16" s="15"/>
      <c r="O16" s="15"/>
      <c r="P16" s="15"/>
      <c r="Q16" s="15"/>
    </row>
    <row r="17" spans="1:19" ht="14.1" customHeight="1" x14ac:dyDescent="0.2">
      <c r="A17" s="4"/>
      <c r="B17" s="27"/>
      <c r="C17" s="27"/>
      <c r="D17" s="27"/>
      <c r="E17" s="27"/>
      <c r="F17" s="27"/>
      <c r="G17" s="25"/>
      <c r="H17" s="111"/>
      <c r="I17" s="15"/>
      <c r="J17" s="15"/>
      <c r="K17" s="15"/>
      <c r="L17" s="15"/>
      <c r="M17" s="15"/>
      <c r="N17" s="15"/>
      <c r="O17" s="15"/>
      <c r="P17" s="15"/>
      <c r="Q17" s="15"/>
    </row>
    <row r="18" spans="1:19" ht="14.1" customHeight="1" x14ac:dyDescent="0.2">
      <c r="A18" s="20" t="s">
        <v>279</v>
      </c>
      <c r="B18" s="112">
        <v>990.63931773966499</v>
      </c>
      <c r="C18" s="112">
        <v>1016.25903092752</v>
      </c>
      <c r="D18" s="112">
        <v>1072.8901909603001</v>
      </c>
      <c r="E18" s="112">
        <v>1179.9595468274999</v>
      </c>
      <c r="F18" s="112">
        <v>1243.0477810215</v>
      </c>
      <c r="G18" s="25"/>
      <c r="H18" s="113"/>
      <c r="I18" s="113"/>
    </row>
    <row r="19" spans="1:19" ht="14.1" customHeight="1" x14ac:dyDescent="0.2">
      <c r="A19" s="4" t="s">
        <v>73</v>
      </c>
      <c r="B19" s="112">
        <v>1000.4486592122699</v>
      </c>
      <c r="C19" s="112">
        <v>1015.69790442873</v>
      </c>
      <c r="D19" s="112">
        <v>1062.9185360537299</v>
      </c>
      <c r="E19" s="112">
        <v>1153.2011581593999</v>
      </c>
      <c r="F19" s="112">
        <v>1200.4602354775</v>
      </c>
      <c r="G19" s="25"/>
      <c r="H19" s="113"/>
      <c r="I19" s="113"/>
      <c r="P19" s="15"/>
      <c r="Q19" s="15"/>
    </row>
    <row r="20" spans="1:19" ht="14.1" customHeight="1" x14ac:dyDescent="0.2">
      <c r="A20" s="4" t="s">
        <v>74</v>
      </c>
      <c r="B20" s="112">
        <v>1109.289159655</v>
      </c>
      <c r="C20" s="112">
        <v>1139.2962707937199</v>
      </c>
      <c r="D20" s="112">
        <v>1202.4812273271</v>
      </c>
      <c r="E20" s="112">
        <v>1321.9942990733</v>
      </c>
      <c r="F20" s="112">
        <v>1391.3755088708001</v>
      </c>
      <c r="G20" s="25"/>
      <c r="H20" s="113"/>
      <c r="I20" s="113"/>
      <c r="N20" s="15"/>
      <c r="O20" s="15"/>
      <c r="P20" s="15"/>
      <c r="Q20" s="15"/>
    </row>
    <row r="21" spans="1:19" ht="14.1" customHeight="1" x14ac:dyDescent="0.2">
      <c r="A21" s="4" t="s">
        <v>75</v>
      </c>
      <c r="B21" s="112">
        <v>714.64302763234605</v>
      </c>
      <c r="C21" s="112">
        <v>728.72854326119898</v>
      </c>
      <c r="D21" s="112">
        <v>766.77294999938999</v>
      </c>
      <c r="E21" s="112">
        <v>840.42521553610004</v>
      </c>
      <c r="F21" s="112">
        <v>886.13161866589996</v>
      </c>
      <c r="G21" s="25"/>
      <c r="H21" s="113"/>
      <c r="I21" s="113"/>
      <c r="L21" s="15"/>
      <c r="M21" s="15"/>
      <c r="N21" s="15"/>
      <c r="O21" s="15"/>
      <c r="P21" s="15"/>
      <c r="Q21" s="15"/>
    </row>
    <row r="22" spans="1:19" ht="14.1" customHeight="1" x14ac:dyDescent="0.2">
      <c r="A22" s="53" t="s">
        <v>37</v>
      </c>
      <c r="B22" s="112">
        <v>413.560256823678</v>
      </c>
      <c r="C22" s="112">
        <v>418.666716865659</v>
      </c>
      <c r="D22" s="112">
        <v>442.881657427432</v>
      </c>
      <c r="E22" s="112">
        <v>480.61355780280002</v>
      </c>
      <c r="F22" s="112">
        <v>503.99323415079999</v>
      </c>
      <c r="G22" s="25"/>
      <c r="H22" s="113"/>
      <c r="I22" s="113"/>
      <c r="J22" s="15"/>
      <c r="K22" s="15"/>
      <c r="L22" s="15"/>
      <c r="M22" s="15"/>
      <c r="N22" s="15"/>
      <c r="O22" s="15"/>
      <c r="P22" s="15"/>
      <c r="Q22" s="15"/>
    </row>
    <row r="23" spans="1:19" ht="14.1" customHeight="1" x14ac:dyDescent="0.2">
      <c r="A23" s="45"/>
      <c r="B23" s="46"/>
      <c r="C23" s="46"/>
      <c r="D23" s="75"/>
      <c r="E23" s="46"/>
      <c r="F23" s="114"/>
      <c r="G23" s="15"/>
      <c r="J23" s="15"/>
      <c r="K23" s="15"/>
      <c r="L23" s="15"/>
      <c r="M23" s="15"/>
      <c r="N23" s="15"/>
      <c r="O23" s="15"/>
      <c r="P23" s="15"/>
      <c r="Q23" s="15"/>
    </row>
    <row r="24" spans="1:19" s="3" customFormat="1" ht="14.1" customHeight="1" x14ac:dyDescent="0.2">
      <c r="A24" s="32" t="s">
        <v>350</v>
      </c>
      <c r="B24" s="59"/>
      <c r="C24" s="59"/>
      <c r="D24" s="59"/>
      <c r="E24" s="59"/>
      <c r="F24" s="11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9" ht="9.9499999999999993" customHeight="1" x14ac:dyDescent="0.2">
      <c r="A25" s="113"/>
      <c r="B25" s="116"/>
      <c r="C25" s="113"/>
      <c r="D25" s="116"/>
      <c r="E25" s="113"/>
      <c r="F25" s="117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9" ht="14.1" customHeight="1" x14ac:dyDescent="0.2">
      <c r="A26" s="113"/>
      <c r="B26" s="116"/>
      <c r="C26" s="113"/>
      <c r="D26" s="116"/>
      <c r="E26" s="113"/>
      <c r="F26" s="117"/>
      <c r="G26" s="108"/>
      <c r="H26" s="110"/>
      <c r="I26" s="108"/>
      <c r="J26" s="109"/>
      <c r="K26" s="108"/>
      <c r="L26" s="110"/>
      <c r="M26" s="108"/>
      <c r="N26" s="109"/>
      <c r="O26" s="108"/>
      <c r="P26" s="109"/>
      <c r="Q26" s="108"/>
      <c r="R26" s="109"/>
      <c r="S26" s="108"/>
    </row>
    <row r="27" spans="1:19" ht="14.1" customHeight="1" x14ac:dyDescent="0.2">
      <c r="A27" s="113"/>
      <c r="B27" s="116"/>
      <c r="C27" s="113"/>
      <c r="D27" s="116"/>
      <c r="E27" s="113"/>
      <c r="F27" s="117"/>
      <c r="G27" s="113"/>
      <c r="H27" s="116"/>
      <c r="I27" s="113"/>
      <c r="J27" s="116"/>
      <c r="K27" s="113"/>
      <c r="L27" s="116"/>
      <c r="M27" s="113"/>
      <c r="N27" s="116"/>
      <c r="O27" s="113"/>
      <c r="P27" s="116"/>
      <c r="Q27" s="113"/>
      <c r="R27" s="116"/>
      <c r="S27" s="113"/>
    </row>
    <row r="28" spans="1:19" ht="14.1" customHeight="1" x14ac:dyDescent="0.2">
      <c r="A28" s="15"/>
      <c r="B28" s="15"/>
      <c r="C28" s="15"/>
      <c r="D28" s="15"/>
      <c r="E28" s="15"/>
      <c r="F28" s="107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9" ht="14.1" customHeight="1" x14ac:dyDescent="0.2">
      <c r="A29" s="15"/>
      <c r="B29" s="15"/>
      <c r="C29" s="15"/>
      <c r="D29" s="15"/>
      <c r="E29" s="15"/>
      <c r="F29" s="107"/>
      <c r="G29" s="15"/>
      <c r="I29" s="15"/>
      <c r="J29" s="15"/>
      <c r="K29" s="15"/>
      <c r="L29" s="15"/>
      <c r="M29" s="15"/>
      <c r="N29" s="15"/>
      <c r="O29" s="15"/>
      <c r="P29" s="15"/>
      <c r="Q29" s="15"/>
    </row>
    <row r="30" spans="1:19" ht="14.1" customHeight="1" x14ac:dyDescent="0.2"/>
    <row r="31" spans="1:19" ht="14.1" customHeight="1" x14ac:dyDescent="0.2">
      <c r="A31" s="34" t="s">
        <v>193</v>
      </c>
      <c r="B31" s="15"/>
      <c r="C31" s="15"/>
      <c r="D31" s="15"/>
    </row>
    <row r="32" spans="1:19" ht="14.1" customHeight="1" x14ac:dyDescent="0.2">
      <c r="A32" s="118"/>
      <c r="B32" s="15"/>
      <c r="C32" s="15"/>
      <c r="D32" s="15"/>
      <c r="E32" s="15"/>
      <c r="F32" s="107"/>
    </row>
    <row r="33" spans="1:19" ht="14.1" customHeight="1" x14ac:dyDescent="0.2">
      <c r="A33" s="35"/>
      <c r="B33" s="35">
        <v>2020</v>
      </c>
      <c r="C33" s="35">
        <v>2021</v>
      </c>
      <c r="D33" s="35">
        <v>2022</v>
      </c>
      <c r="E33" s="35">
        <v>2023</v>
      </c>
      <c r="F33" s="35">
        <v>2024</v>
      </c>
    </row>
    <row r="34" spans="1:19" ht="14.1" customHeight="1" x14ac:dyDescent="0.2">
      <c r="A34" s="4"/>
      <c r="B34" s="15"/>
      <c r="C34" s="15"/>
      <c r="D34" s="15"/>
      <c r="E34" s="15"/>
      <c r="F34" s="15"/>
    </row>
    <row r="35" spans="1:19" ht="14.1" customHeight="1" x14ac:dyDescent="0.2">
      <c r="A35" s="20" t="s">
        <v>104</v>
      </c>
      <c r="B35" s="27">
        <v>4620.6666670000004</v>
      </c>
      <c r="C35" s="27">
        <v>4605.5833329999996</v>
      </c>
      <c r="D35" s="27">
        <v>4566.6666670000004</v>
      </c>
      <c r="E35" s="27">
        <v>4540.25</v>
      </c>
      <c r="F35" s="27">
        <v>4697.8333329999996</v>
      </c>
      <c r="G35" s="25"/>
    </row>
    <row r="36" spans="1:19" ht="14.1" customHeight="1" x14ac:dyDescent="0.2">
      <c r="A36" s="4" t="s">
        <v>159</v>
      </c>
      <c r="B36" s="27">
        <v>192.66666699999999</v>
      </c>
      <c r="C36" s="27">
        <v>184.75</v>
      </c>
      <c r="D36" s="27">
        <v>182.91666699999999</v>
      </c>
      <c r="E36" s="27">
        <v>180.5</v>
      </c>
      <c r="F36" s="27">
        <v>184.75</v>
      </c>
      <c r="G36" s="25"/>
    </row>
    <row r="37" spans="1:19" ht="14.1" customHeight="1" x14ac:dyDescent="0.2">
      <c r="A37" s="4" t="s">
        <v>160</v>
      </c>
      <c r="B37" s="27">
        <v>1556.833333</v>
      </c>
      <c r="C37" s="27">
        <v>1563.916667</v>
      </c>
      <c r="D37" s="27">
        <v>1552.416667</v>
      </c>
      <c r="E37" s="27">
        <v>1557.166667</v>
      </c>
      <c r="F37" s="27">
        <v>1589.5</v>
      </c>
      <c r="G37" s="25"/>
    </row>
    <row r="38" spans="1:19" ht="14.1" customHeight="1" x14ac:dyDescent="0.2">
      <c r="A38" s="4" t="s">
        <v>292</v>
      </c>
      <c r="B38" s="27">
        <v>2871.166667</v>
      </c>
      <c r="C38" s="27">
        <v>2856.916667</v>
      </c>
      <c r="D38" s="27">
        <v>2831.333333</v>
      </c>
      <c r="E38" s="27">
        <v>2802.583333</v>
      </c>
      <c r="F38" s="27">
        <v>2923.583333</v>
      </c>
      <c r="G38" s="25"/>
    </row>
    <row r="39" spans="1:19" ht="14.1" customHeight="1" x14ac:dyDescent="0.2">
      <c r="A39" s="45"/>
      <c r="B39" s="46"/>
      <c r="C39" s="46"/>
      <c r="D39" s="75"/>
      <c r="E39" s="46"/>
      <c r="F39" s="46"/>
    </row>
    <row r="40" spans="1:19" s="3" customFormat="1" ht="14.1" customHeight="1" x14ac:dyDescent="0.2">
      <c r="A40" s="32" t="s">
        <v>350</v>
      </c>
      <c r="B40" s="59"/>
      <c r="C40" s="59"/>
      <c r="D40" s="59"/>
      <c r="E40" s="59"/>
      <c r="F40" s="115"/>
      <c r="G40" s="6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1:19" ht="9.9499999999999993" customHeight="1" x14ac:dyDescent="0.2">
      <c r="A41" s="32" t="s">
        <v>322</v>
      </c>
      <c r="B41" s="5"/>
      <c r="C41" s="5"/>
      <c r="D41" s="5"/>
      <c r="E41" s="5"/>
      <c r="F41" s="119"/>
      <c r="G41" s="15"/>
      <c r="Q41" s="15"/>
    </row>
    <row r="42" spans="1:19" ht="14.1" customHeight="1" x14ac:dyDescent="0.2">
      <c r="P42" s="15"/>
      <c r="Q42" s="15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Q53"/>
  <sheetViews>
    <sheetView zoomScaleNormal="100" workbookViewId="0">
      <selection activeCell="I6" sqref="I6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14" customWidth="1"/>
    <col min="8" max="8" width="11.42578125" style="14"/>
    <col min="9" max="9" width="16.140625" style="14" customWidth="1"/>
    <col min="10" max="10" width="27.28515625" style="14" customWidth="1"/>
    <col min="11" max="16384" width="11.42578125" style="14"/>
  </cols>
  <sheetData>
    <row r="1" spans="1:12" ht="14.1" customHeight="1" thickBot="1" x14ac:dyDescent="0.25">
      <c r="A1" s="12" t="s">
        <v>219</v>
      </c>
      <c r="B1" s="13"/>
      <c r="C1" s="13"/>
      <c r="D1" s="13"/>
      <c r="E1" s="13"/>
      <c r="F1" s="13"/>
      <c r="G1" s="15"/>
      <c r="I1" s="15"/>
      <c r="J1" s="15"/>
      <c r="K1" s="15"/>
      <c r="L1" s="15"/>
    </row>
    <row r="2" spans="1:12" ht="14.1" customHeight="1" x14ac:dyDescent="0.2">
      <c r="A2" s="15"/>
      <c r="B2" s="15"/>
      <c r="C2" s="15"/>
      <c r="D2" s="15"/>
      <c r="G2" s="15"/>
      <c r="H2" s="16" t="s">
        <v>248</v>
      </c>
      <c r="I2" s="15"/>
      <c r="J2" s="15"/>
      <c r="K2" s="15"/>
      <c r="L2" s="15"/>
    </row>
    <row r="3" spans="1:12" ht="14.1" customHeight="1" x14ac:dyDescent="0.2">
      <c r="A3" s="34" t="s">
        <v>347</v>
      </c>
      <c r="B3" s="15"/>
      <c r="C3" s="15"/>
      <c r="D3" s="15"/>
      <c r="G3" s="15"/>
      <c r="H3" s="15"/>
      <c r="I3" s="15"/>
      <c r="J3" s="15"/>
      <c r="K3" s="15"/>
      <c r="L3" s="15"/>
    </row>
    <row r="4" spans="1:12" ht="14.1" customHeight="1" x14ac:dyDescent="0.2">
      <c r="A4" s="118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</row>
    <row r="5" spans="1:12" ht="14.1" customHeight="1" x14ac:dyDescent="0.2">
      <c r="A5" s="35"/>
      <c r="B5" s="35">
        <v>2020</v>
      </c>
      <c r="C5" s="35">
        <v>2021</v>
      </c>
      <c r="D5" s="35">
        <v>2022</v>
      </c>
      <c r="E5" s="35">
        <v>2023</v>
      </c>
      <c r="F5" s="35">
        <v>2024</v>
      </c>
      <c r="G5" s="15"/>
      <c r="H5" s="15"/>
      <c r="I5" s="15"/>
      <c r="J5" s="15"/>
      <c r="K5" s="15"/>
      <c r="L5" s="15"/>
    </row>
    <row r="6" spans="1:12" ht="14.1" customHeight="1" x14ac:dyDescent="0.2">
      <c r="A6" s="4"/>
      <c r="B6" s="15"/>
      <c r="C6" s="15"/>
      <c r="D6" s="15"/>
      <c r="E6" s="15"/>
      <c r="F6" s="15"/>
      <c r="G6" s="15"/>
      <c r="H6" s="15"/>
      <c r="J6" s="15"/>
      <c r="K6" s="15"/>
      <c r="L6" s="15"/>
    </row>
    <row r="7" spans="1:12" ht="12.75" customHeight="1" x14ac:dyDescent="0.2">
      <c r="A7" s="20" t="s">
        <v>104</v>
      </c>
      <c r="B7" s="27">
        <v>70181.416666999998</v>
      </c>
      <c r="C7" s="27">
        <v>71015.5</v>
      </c>
      <c r="D7" s="27">
        <v>71659.75</v>
      </c>
      <c r="E7" s="27">
        <v>72513.833333000002</v>
      </c>
      <c r="F7" s="27">
        <v>73562</v>
      </c>
      <c r="G7" s="108"/>
      <c r="H7" s="108"/>
    </row>
    <row r="8" spans="1:12" ht="12.75" customHeight="1" x14ac:dyDescent="0.2">
      <c r="A8" s="4" t="s">
        <v>19</v>
      </c>
      <c r="B8" s="27">
        <v>46826.75</v>
      </c>
      <c r="C8" s="27">
        <v>47764.166666999998</v>
      </c>
      <c r="D8" s="27">
        <v>48606.333333000002</v>
      </c>
      <c r="E8" s="27">
        <v>49640.083333000002</v>
      </c>
      <c r="F8" s="27">
        <v>50813.75</v>
      </c>
      <c r="G8" s="108"/>
      <c r="H8" s="108"/>
      <c r="I8" s="120"/>
      <c r="J8" s="121"/>
      <c r="K8" s="15"/>
      <c r="L8" s="15"/>
    </row>
    <row r="9" spans="1:12" ht="12.75" customHeight="1" x14ac:dyDescent="0.2">
      <c r="A9" s="4" t="s">
        <v>20</v>
      </c>
      <c r="E9" s="27"/>
      <c r="F9" s="27"/>
      <c r="G9" s="25"/>
      <c r="I9" s="122"/>
      <c r="J9" s="121"/>
      <c r="K9" s="15"/>
      <c r="L9" s="15"/>
    </row>
    <row r="10" spans="1:12" ht="12.75" customHeight="1" x14ac:dyDescent="0.2">
      <c r="A10" s="65" t="s">
        <v>139</v>
      </c>
      <c r="B10" s="27">
        <v>18302.5</v>
      </c>
      <c r="C10" s="27">
        <v>18401.166667000001</v>
      </c>
      <c r="D10" s="27">
        <v>18386.25</v>
      </c>
      <c r="E10" s="27">
        <v>18402.75</v>
      </c>
      <c r="F10" s="27">
        <v>18465.5</v>
      </c>
      <c r="G10" s="108"/>
      <c r="H10" s="108"/>
      <c r="K10" s="15"/>
      <c r="L10" s="15"/>
    </row>
    <row r="11" spans="1:12" ht="12.75" customHeight="1" x14ac:dyDescent="0.2">
      <c r="A11" s="65" t="s">
        <v>205</v>
      </c>
      <c r="B11" s="26">
        <v>115.5</v>
      </c>
      <c r="C11" s="27">
        <v>110</v>
      </c>
      <c r="D11" s="27">
        <v>104</v>
      </c>
      <c r="E11" s="27">
        <v>100</v>
      </c>
      <c r="F11" s="27">
        <v>98</v>
      </c>
      <c r="G11" s="108"/>
      <c r="H11" s="108"/>
      <c r="I11" s="122"/>
      <c r="J11" s="121"/>
      <c r="K11" s="15"/>
      <c r="L11" s="15"/>
    </row>
    <row r="12" spans="1:12" ht="12.75" customHeight="1" x14ac:dyDescent="0.2">
      <c r="A12" s="52" t="s">
        <v>131</v>
      </c>
      <c r="B12" s="27"/>
      <c r="C12" s="27"/>
      <c r="D12" s="27"/>
      <c r="E12" s="27"/>
      <c r="F12" s="27"/>
      <c r="G12" s="108"/>
      <c r="H12" s="108"/>
    </row>
    <row r="13" spans="1:12" ht="12.75" customHeight="1" x14ac:dyDescent="0.2">
      <c r="A13" s="54" t="s">
        <v>130</v>
      </c>
      <c r="B13" s="27">
        <v>1680.25</v>
      </c>
      <c r="C13" s="27">
        <v>1662.5</v>
      </c>
      <c r="D13" s="27">
        <v>1630.333333</v>
      </c>
      <c r="E13" s="27">
        <v>1613</v>
      </c>
      <c r="F13" s="27">
        <v>1613</v>
      </c>
      <c r="G13" s="108"/>
      <c r="H13" s="108"/>
      <c r="I13" s="39"/>
    </row>
    <row r="14" spans="1:12" ht="12.75" customHeight="1" x14ac:dyDescent="0.2">
      <c r="A14" s="53"/>
      <c r="B14" s="27"/>
      <c r="C14" s="27"/>
      <c r="D14" s="27"/>
      <c r="E14" s="27"/>
      <c r="F14" s="27"/>
      <c r="G14" s="108"/>
      <c r="H14" s="108"/>
      <c r="K14" s="15"/>
      <c r="L14" s="15"/>
    </row>
    <row r="15" spans="1:12" ht="12.75" customHeight="1" x14ac:dyDescent="0.2">
      <c r="A15" s="54" t="s">
        <v>86</v>
      </c>
      <c r="B15" s="27">
        <v>3256.416667</v>
      </c>
      <c r="C15" s="27">
        <v>3077</v>
      </c>
      <c r="D15" s="27">
        <v>3077</v>
      </c>
      <c r="E15" s="27">
        <v>2757</v>
      </c>
      <c r="F15" s="27">
        <v>2572.5</v>
      </c>
      <c r="G15" s="108"/>
      <c r="H15" s="108"/>
      <c r="I15" s="60"/>
      <c r="J15" s="121"/>
      <c r="K15" s="15"/>
      <c r="L15" s="15"/>
    </row>
    <row r="16" spans="1:12" ht="12.75" customHeight="1" x14ac:dyDescent="0.2">
      <c r="A16" s="45"/>
      <c r="B16" s="46"/>
      <c r="C16" s="75"/>
      <c r="D16" s="75"/>
      <c r="E16" s="75"/>
      <c r="F16" s="75"/>
      <c r="G16" s="15"/>
      <c r="I16" s="120"/>
      <c r="J16" s="121"/>
      <c r="K16" s="15"/>
      <c r="L16" s="15"/>
    </row>
    <row r="17" spans="1:17" s="3" customFormat="1" ht="14.1" customHeight="1" x14ac:dyDescent="0.2">
      <c r="A17" s="32" t="s">
        <v>350</v>
      </c>
      <c r="B17" s="59"/>
      <c r="C17" s="59"/>
      <c r="D17" s="59"/>
      <c r="E17" s="59"/>
      <c r="F17" s="59"/>
      <c r="G17" s="6"/>
      <c r="H17" s="6"/>
      <c r="I17" s="120"/>
      <c r="J17" s="121"/>
      <c r="K17" s="6"/>
      <c r="L17" s="6"/>
      <c r="M17" s="6"/>
      <c r="N17" s="6"/>
      <c r="O17" s="6"/>
      <c r="P17" s="6"/>
      <c r="Q17" s="6"/>
    </row>
    <row r="18" spans="1:17" ht="9.9499999999999993" customHeight="1" x14ac:dyDescent="0.2">
      <c r="A18" s="32" t="s">
        <v>356</v>
      </c>
      <c r="B18" s="5"/>
      <c r="C18" s="5"/>
      <c r="D18" s="5"/>
      <c r="E18" s="5"/>
      <c r="F18" s="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</row>
    <row r="19" spans="1:17" ht="12.75" customHeight="1" x14ac:dyDescent="0.2">
      <c r="A19" s="15"/>
      <c r="B19" s="15"/>
      <c r="C19" s="15"/>
      <c r="D19" s="15"/>
      <c r="E19" s="15"/>
      <c r="F19" s="15"/>
      <c r="G19" s="15"/>
      <c r="J19" s="15"/>
      <c r="K19" s="15"/>
      <c r="L19" s="15"/>
      <c r="M19" s="15"/>
      <c r="N19" s="15"/>
      <c r="O19" s="15"/>
    </row>
    <row r="20" spans="1:17" s="25" customFormat="1" ht="9.9499999999999993" customHeight="1" x14ac:dyDescent="0.2"/>
    <row r="21" spans="1:17" s="25" customFormat="1" ht="9.9499999999999993" customHeight="1" x14ac:dyDescent="0.2"/>
    <row r="22" spans="1:17" s="25" customFormat="1" ht="9.9499999999999993" customHeight="1" x14ac:dyDescent="0.2"/>
    <row r="23" spans="1:17" s="25" customFormat="1" ht="14.1" customHeight="1" x14ac:dyDescent="0.2"/>
    <row r="24" spans="1:17" ht="14.1" customHeight="1" x14ac:dyDescent="0.2">
      <c r="A24" s="39"/>
      <c r="B24" s="39"/>
      <c r="C24" s="39"/>
      <c r="D24" s="39"/>
      <c r="E24" s="39"/>
      <c r="F24" s="39"/>
    </row>
    <row r="25" spans="1:17" ht="14.1" customHeight="1" x14ac:dyDescent="0.2"/>
    <row r="26" spans="1:17" ht="14.1" customHeight="1" x14ac:dyDescent="0.2"/>
    <row r="27" spans="1:17" ht="14.1" customHeight="1" x14ac:dyDescent="0.2">
      <c r="A27" s="34" t="s">
        <v>194</v>
      </c>
    </row>
    <row r="28" spans="1:17" ht="14.1" customHeight="1" x14ac:dyDescent="0.2">
      <c r="B28" s="4"/>
      <c r="C28" s="4"/>
      <c r="D28" s="4"/>
      <c r="E28" s="4"/>
      <c r="F28" s="4"/>
    </row>
    <row r="29" spans="1:17" ht="14.1" customHeight="1" x14ac:dyDescent="0.2">
      <c r="A29" s="35"/>
      <c r="B29" s="35">
        <v>2020</v>
      </c>
      <c r="C29" s="35">
        <v>2021</v>
      </c>
      <c r="D29" s="35">
        <v>2022</v>
      </c>
      <c r="E29" s="35">
        <v>2023</v>
      </c>
      <c r="F29" s="35">
        <v>2024</v>
      </c>
      <c r="G29" s="25"/>
      <c r="H29" s="123"/>
    </row>
    <row r="30" spans="1:17" ht="14.1" customHeight="1" x14ac:dyDescent="0.2">
      <c r="A30" s="4"/>
      <c r="B30" s="15"/>
      <c r="C30" s="15"/>
      <c r="D30" s="15"/>
      <c r="E30" s="15"/>
      <c r="F30" s="15"/>
      <c r="G30" s="25"/>
      <c r="H30" s="123"/>
    </row>
    <row r="31" spans="1:17" ht="14.1" customHeight="1" x14ac:dyDescent="0.2">
      <c r="A31" s="20" t="s">
        <v>355</v>
      </c>
      <c r="B31" s="26">
        <v>13860.249999999998</v>
      </c>
      <c r="C31" s="26">
        <v>8369.0833333333321</v>
      </c>
      <c r="D31" s="26">
        <v>7992</v>
      </c>
      <c r="E31" s="26">
        <v>8824.9166666666679</v>
      </c>
      <c r="F31" s="26">
        <v>9152</v>
      </c>
      <c r="G31" s="25"/>
      <c r="H31" s="39"/>
      <c r="I31" s="123"/>
    </row>
    <row r="32" spans="1:17" ht="12.75" customHeight="1" x14ac:dyDescent="0.2">
      <c r="A32" s="4" t="s">
        <v>24</v>
      </c>
      <c r="G32" s="25"/>
      <c r="I32" s="123"/>
    </row>
    <row r="33" spans="1:9" ht="12.75" customHeight="1" x14ac:dyDescent="0.2">
      <c r="A33" s="4" t="s">
        <v>132</v>
      </c>
      <c r="B33" s="26">
        <v>9519.9166666666661</v>
      </c>
      <c r="C33" s="26">
        <v>4315.583333333333</v>
      </c>
      <c r="D33" s="26">
        <v>4227</v>
      </c>
      <c r="E33" s="26">
        <v>4885.0833333333339</v>
      </c>
      <c r="F33" s="26">
        <v>5215</v>
      </c>
      <c r="G33" s="25"/>
    </row>
    <row r="34" spans="1:9" ht="12.75" customHeight="1" x14ac:dyDescent="0.2">
      <c r="A34" s="4" t="s">
        <v>133</v>
      </c>
      <c r="B34" s="26">
        <v>232.25</v>
      </c>
      <c r="C34" s="26">
        <v>164.25</v>
      </c>
      <c r="D34" s="26">
        <v>200</v>
      </c>
      <c r="E34" s="26">
        <v>166.83333333333334</v>
      </c>
      <c r="F34" s="26">
        <v>97</v>
      </c>
      <c r="G34" s="25"/>
      <c r="I34" s="26"/>
    </row>
    <row r="35" spans="1:9" ht="12.75" customHeight="1" x14ac:dyDescent="0.2">
      <c r="A35" s="4" t="s">
        <v>25</v>
      </c>
      <c r="G35" s="25"/>
    </row>
    <row r="36" spans="1:9" ht="12.75" customHeight="1" x14ac:dyDescent="0.2">
      <c r="A36" s="4" t="s">
        <v>56</v>
      </c>
      <c r="B36" s="26">
        <v>3773.9166666666665</v>
      </c>
      <c r="C36" s="26">
        <v>3533</v>
      </c>
      <c r="D36" s="26">
        <v>3236</v>
      </c>
      <c r="E36" s="26">
        <v>3475.9166666666665</v>
      </c>
      <c r="F36" s="26">
        <v>3558</v>
      </c>
      <c r="G36" s="25"/>
      <c r="I36" s="26"/>
    </row>
    <row r="37" spans="1:9" ht="12.75" customHeight="1" x14ac:dyDescent="0.2">
      <c r="A37" s="4" t="s">
        <v>60</v>
      </c>
      <c r="B37" s="26">
        <v>334.16666666666669</v>
      </c>
      <c r="C37" s="26">
        <v>356.25</v>
      </c>
      <c r="D37" s="26">
        <v>279</v>
      </c>
      <c r="E37" s="26">
        <v>297.08333333333331</v>
      </c>
      <c r="F37" s="26">
        <v>282</v>
      </c>
      <c r="G37" s="25"/>
      <c r="I37" s="26"/>
    </row>
    <row r="38" spans="1:9" ht="12.75" customHeight="1" x14ac:dyDescent="0.2">
      <c r="A38" s="4"/>
      <c r="B38" s="26"/>
      <c r="C38" s="26"/>
      <c r="D38" s="26"/>
      <c r="E38" s="26"/>
      <c r="F38" s="26"/>
      <c r="G38" s="25"/>
      <c r="I38" s="26"/>
    </row>
    <row r="39" spans="1:9" ht="12.75" customHeight="1" x14ac:dyDescent="0.2">
      <c r="A39" s="20" t="s">
        <v>44</v>
      </c>
      <c r="B39" s="26"/>
      <c r="C39" s="26"/>
      <c r="D39" s="26"/>
      <c r="E39" s="26"/>
      <c r="F39" s="26"/>
      <c r="G39" s="25"/>
    </row>
    <row r="40" spans="1:9" ht="12.75" customHeight="1" x14ac:dyDescent="0.2">
      <c r="A40" s="4" t="s">
        <v>168</v>
      </c>
      <c r="B40" s="26">
        <v>462</v>
      </c>
      <c r="C40" s="26">
        <v>427</v>
      </c>
      <c r="D40" s="26">
        <v>426</v>
      </c>
      <c r="E40" s="26">
        <v>428</v>
      </c>
      <c r="F40" s="26">
        <v>462</v>
      </c>
      <c r="G40" s="25"/>
      <c r="I40" s="26"/>
    </row>
    <row r="41" spans="1:9" ht="12.75" customHeight="1" x14ac:dyDescent="0.2">
      <c r="A41" s="4" t="s">
        <v>57</v>
      </c>
      <c r="B41" s="26">
        <v>422</v>
      </c>
      <c r="C41" s="26">
        <v>389</v>
      </c>
      <c r="D41" s="26">
        <v>383</v>
      </c>
      <c r="E41" s="26">
        <v>371</v>
      </c>
      <c r="F41" s="26">
        <v>404</v>
      </c>
      <c r="G41" s="25"/>
      <c r="I41" s="26"/>
    </row>
    <row r="42" spans="1:9" ht="12.75" customHeight="1" x14ac:dyDescent="0.2">
      <c r="A42" s="4" t="s">
        <v>58</v>
      </c>
      <c r="B42" s="26">
        <v>22</v>
      </c>
      <c r="C42" s="26">
        <v>17</v>
      </c>
      <c r="D42" s="26">
        <v>22</v>
      </c>
      <c r="E42" s="26">
        <v>30</v>
      </c>
      <c r="F42" s="26">
        <v>26</v>
      </c>
      <c r="G42" s="25"/>
      <c r="I42" s="26"/>
    </row>
    <row r="43" spans="1:9" ht="12.75" customHeight="1" x14ac:dyDescent="0.2">
      <c r="A43" s="4" t="s">
        <v>59</v>
      </c>
      <c r="B43" s="26">
        <v>2</v>
      </c>
      <c r="C43" s="26">
        <v>2</v>
      </c>
      <c r="D43" s="26">
        <v>2</v>
      </c>
      <c r="E43" s="26">
        <v>2</v>
      </c>
      <c r="F43" s="26">
        <v>1</v>
      </c>
      <c r="G43" s="25"/>
      <c r="I43" s="26"/>
    </row>
    <row r="44" spans="1:9" ht="12.75" customHeight="1" x14ac:dyDescent="0.2">
      <c r="A44" s="4" t="s">
        <v>190</v>
      </c>
      <c r="B44" s="26">
        <v>16</v>
      </c>
      <c r="C44" s="26">
        <v>19</v>
      </c>
      <c r="D44" s="26">
        <v>19</v>
      </c>
      <c r="E44" s="26">
        <v>25</v>
      </c>
      <c r="F44" s="26">
        <v>31</v>
      </c>
      <c r="G44" s="25"/>
      <c r="I44" s="26"/>
    </row>
    <row r="45" spans="1:9" ht="12.75" customHeight="1" x14ac:dyDescent="0.2">
      <c r="A45" s="4" t="s">
        <v>169</v>
      </c>
      <c r="B45" s="26">
        <v>170</v>
      </c>
      <c r="C45" s="26">
        <v>217</v>
      </c>
      <c r="D45" s="26">
        <v>229</v>
      </c>
      <c r="E45" s="26">
        <v>229</v>
      </c>
      <c r="F45" s="26">
        <v>224</v>
      </c>
      <c r="G45" s="25"/>
      <c r="I45" s="26"/>
    </row>
    <row r="46" spans="1:9" ht="12.75" customHeight="1" x14ac:dyDescent="0.2">
      <c r="A46" s="4" t="s">
        <v>324</v>
      </c>
      <c r="B46" s="26">
        <v>5069.8900000000003</v>
      </c>
      <c r="C46" s="26">
        <v>6602.79</v>
      </c>
      <c r="D46" s="26">
        <v>7092.39</v>
      </c>
      <c r="E46" s="26">
        <v>7709.47</v>
      </c>
      <c r="F46" s="26">
        <v>7936</v>
      </c>
      <c r="G46" s="25"/>
      <c r="I46" s="26"/>
    </row>
    <row r="47" spans="1:9" ht="12.75" customHeight="1" x14ac:dyDescent="0.2">
      <c r="A47" s="45"/>
      <c r="B47" s="46"/>
      <c r="C47" s="46"/>
      <c r="D47" s="75"/>
      <c r="E47" s="46"/>
      <c r="F47" s="46"/>
      <c r="I47" s="26"/>
    </row>
    <row r="48" spans="1:9" ht="12.75" customHeight="1" x14ac:dyDescent="0.2">
      <c r="A48" s="32" t="s">
        <v>350</v>
      </c>
      <c r="B48" s="59"/>
      <c r="C48" s="59"/>
      <c r="D48" s="59"/>
      <c r="E48" s="59"/>
      <c r="F48" s="59"/>
      <c r="I48" s="26"/>
    </row>
    <row r="49" spans="7:12" ht="12.75" customHeight="1" x14ac:dyDescent="0.2">
      <c r="I49" s="26"/>
    </row>
    <row r="50" spans="7:12" x14ac:dyDescent="0.2">
      <c r="I50" s="26"/>
    </row>
    <row r="51" spans="7:12" s="25" customFormat="1" x14ac:dyDescent="0.2">
      <c r="G51" s="14"/>
      <c r="H51" s="14"/>
      <c r="I51" s="26"/>
      <c r="J51" s="14"/>
      <c r="K51" s="14"/>
      <c r="L51" s="14"/>
    </row>
    <row r="52" spans="7:12" s="25" customFormat="1" x14ac:dyDescent="0.2">
      <c r="G52" s="14"/>
      <c r="H52" s="14"/>
      <c r="I52" s="26"/>
      <c r="J52" s="14"/>
      <c r="K52" s="14"/>
      <c r="L52" s="14"/>
    </row>
    <row r="53" spans="7:12" s="25" customFormat="1" x14ac:dyDescent="0.2"/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26"/>
  <sheetViews>
    <sheetView workbookViewId="0">
      <selection activeCell="I6" sqref="I6"/>
    </sheetView>
  </sheetViews>
  <sheetFormatPr baseColWidth="10" defaultColWidth="11.42578125" defaultRowHeight="12.75" x14ac:dyDescent="0.2"/>
  <cols>
    <col min="1" max="1" width="33.85546875" style="14" customWidth="1"/>
    <col min="2" max="2" width="11.42578125" style="14" customWidth="1"/>
    <col min="3" max="6" width="11.7109375" style="14" customWidth="1"/>
    <col min="7" max="7" width="5.5703125" style="25" customWidth="1"/>
    <col min="8" max="16384" width="11.42578125" style="14"/>
  </cols>
  <sheetData>
    <row r="1" spans="1:11" ht="14.1" customHeight="1" thickBot="1" x14ac:dyDescent="0.25">
      <c r="A1" s="12" t="s">
        <v>219</v>
      </c>
      <c r="B1" s="13"/>
      <c r="C1" s="13"/>
      <c r="D1" s="13"/>
      <c r="E1" s="13"/>
      <c r="F1" s="13"/>
      <c r="I1" s="15"/>
      <c r="J1" s="15"/>
      <c r="K1" s="15"/>
    </row>
    <row r="2" spans="1:11" ht="14.1" customHeight="1" x14ac:dyDescent="0.2">
      <c r="A2" s="15"/>
      <c r="B2" s="15"/>
      <c r="C2" s="15"/>
      <c r="D2" s="15"/>
      <c r="E2" s="15"/>
      <c r="F2" s="15"/>
      <c r="H2" s="16" t="s">
        <v>248</v>
      </c>
      <c r="I2" s="15"/>
      <c r="J2" s="15"/>
      <c r="K2" s="15"/>
    </row>
    <row r="3" spans="1:11" ht="14.1" customHeight="1" x14ac:dyDescent="0.2">
      <c r="A3" s="124" t="s">
        <v>291</v>
      </c>
      <c r="B3" s="15"/>
      <c r="C3" s="15"/>
      <c r="D3" s="15"/>
      <c r="E3" s="15"/>
      <c r="F3" s="15"/>
      <c r="H3" s="15"/>
      <c r="I3" s="15"/>
      <c r="J3" s="15"/>
      <c r="K3" s="15"/>
    </row>
    <row r="4" spans="1:11" ht="14.1" customHeight="1" x14ac:dyDescent="0.2">
      <c r="A4" s="118"/>
      <c r="B4" s="15"/>
      <c r="C4" s="15"/>
      <c r="D4" s="15"/>
      <c r="E4" s="15"/>
      <c r="F4" s="15"/>
      <c r="H4" s="15"/>
      <c r="I4" s="15"/>
      <c r="J4" s="15"/>
      <c r="K4" s="15"/>
    </row>
    <row r="5" spans="1:11" ht="14.1" customHeight="1" x14ac:dyDescent="0.2">
      <c r="A5" s="35"/>
      <c r="B5" s="35">
        <v>2020</v>
      </c>
      <c r="C5" s="35">
        <v>2021</v>
      </c>
      <c r="D5" s="35">
        <v>2022</v>
      </c>
      <c r="E5" s="35">
        <v>2023</v>
      </c>
      <c r="F5" s="35">
        <v>2024</v>
      </c>
      <c r="H5" s="15"/>
      <c r="I5" s="15"/>
      <c r="J5" s="15"/>
      <c r="K5" s="15"/>
    </row>
    <row r="6" spans="1:11" ht="14.1" customHeight="1" x14ac:dyDescent="0.2">
      <c r="A6" s="4"/>
      <c r="B6" s="15"/>
      <c r="C6" s="15"/>
      <c r="D6" s="15"/>
      <c r="E6" s="15"/>
      <c r="F6" s="15"/>
      <c r="H6" s="15"/>
      <c r="I6" s="15"/>
      <c r="J6" s="15"/>
      <c r="K6" s="15"/>
    </row>
    <row r="7" spans="1:11" s="25" customFormat="1" ht="14.1" customHeight="1" x14ac:dyDescent="0.2">
      <c r="A7" s="20" t="s">
        <v>207</v>
      </c>
      <c r="B7" s="27">
        <v>1965.8333333333333</v>
      </c>
      <c r="C7" s="27">
        <v>1975.5</v>
      </c>
      <c r="D7" s="27">
        <v>2001</v>
      </c>
      <c r="E7" s="27">
        <v>2054.5833333333335</v>
      </c>
      <c r="F7" s="27">
        <v>2157.25</v>
      </c>
    </row>
    <row r="8" spans="1:11" ht="14.1" customHeight="1" x14ac:dyDescent="0.2">
      <c r="A8" s="4" t="s">
        <v>95</v>
      </c>
      <c r="B8" s="27">
        <v>755.41666666666663</v>
      </c>
      <c r="C8" s="27">
        <v>740.16666666666663</v>
      </c>
      <c r="D8" s="27">
        <v>734.5</v>
      </c>
      <c r="E8" s="27">
        <v>726.83333333333337</v>
      </c>
      <c r="F8" s="27">
        <v>723.33333333333303</v>
      </c>
      <c r="H8" s="25"/>
      <c r="I8" s="15"/>
      <c r="J8" s="15"/>
    </row>
    <row r="9" spans="1:11" ht="14.1" customHeight="1" x14ac:dyDescent="0.2">
      <c r="A9" s="4" t="s">
        <v>26</v>
      </c>
      <c r="B9" s="27">
        <v>1210.4166666666667</v>
      </c>
      <c r="C9" s="27">
        <v>1235.3333333333333</v>
      </c>
      <c r="D9" s="27">
        <v>1266.5</v>
      </c>
      <c r="E9" s="27">
        <v>1327.75</v>
      </c>
      <c r="F9" s="27">
        <v>1433.9166666666699</v>
      </c>
      <c r="H9" s="25"/>
      <c r="I9" s="15"/>
      <c r="J9" s="15"/>
    </row>
    <row r="10" spans="1:11" ht="14.1" customHeight="1" x14ac:dyDescent="0.2">
      <c r="B10" s="27"/>
      <c r="C10" s="27"/>
      <c r="D10" s="27"/>
      <c r="E10" s="27"/>
      <c r="F10" s="27"/>
      <c r="H10" s="25"/>
      <c r="I10" s="15"/>
      <c r="J10" s="15"/>
      <c r="K10" s="15"/>
    </row>
    <row r="11" spans="1:11" x14ac:dyDescent="0.2">
      <c r="B11" s="27"/>
      <c r="C11" s="27"/>
      <c r="D11" s="27"/>
      <c r="E11" s="27"/>
      <c r="F11" s="27"/>
      <c r="H11" s="25"/>
      <c r="I11" s="15"/>
    </row>
    <row r="12" spans="1:11" ht="14.1" customHeight="1" x14ac:dyDescent="0.2">
      <c r="A12" s="125" t="s">
        <v>343</v>
      </c>
      <c r="B12" s="27">
        <v>43</v>
      </c>
      <c r="C12" s="27">
        <v>37</v>
      </c>
      <c r="D12" s="27">
        <v>34</v>
      </c>
      <c r="E12" s="27">
        <v>31.166666666666668</v>
      </c>
      <c r="F12" s="27">
        <v>27.3333333333333</v>
      </c>
      <c r="H12" s="25"/>
      <c r="I12" s="15"/>
      <c r="J12" s="15"/>
      <c r="K12" s="15"/>
    </row>
    <row r="13" spans="1:11" ht="14.1" customHeight="1" x14ac:dyDescent="0.2">
      <c r="A13" s="41" t="s">
        <v>357</v>
      </c>
      <c r="B13" s="27">
        <v>26</v>
      </c>
      <c r="C13" s="27">
        <v>20.583333333333332</v>
      </c>
      <c r="D13" s="27">
        <v>18</v>
      </c>
      <c r="E13" s="27">
        <v>15.5</v>
      </c>
      <c r="F13" s="27">
        <v>13.25</v>
      </c>
      <c r="H13" s="25"/>
      <c r="I13" s="15"/>
      <c r="J13" s="15"/>
      <c r="K13" s="15"/>
    </row>
    <row r="14" spans="1:11" ht="14.1" customHeight="1" x14ac:dyDescent="0.2">
      <c r="A14" s="41" t="s">
        <v>358</v>
      </c>
      <c r="B14" s="27" t="s">
        <v>85</v>
      </c>
      <c r="C14" s="26" t="s">
        <v>85</v>
      </c>
      <c r="D14" s="26" t="s">
        <v>85</v>
      </c>
      <c r="E14" s="26" t="s">
        <v>85</v>
      </c>
      <c r="F14" s="26">
        <v>1</v>
      </c>
      <c r="H14" s="25"/>
      <c r="I14" s="15"/>
      <c r="J14" s="15"/>
      <c r="K14" s="15"/>
    </row>
    <row r="15" spans="1:11" ht="14.1" customHeight="1" x14ac:dyDescent="0.2">
      <c r="A15" s="41" t="s">
        <v>359</v>
      </c>
      <c r="B15" s="27">
        <v>2</v>
      </c>
      <c r="C15" s="27">
        <v>2</v>
      </c>
      <c r="D15" s="27">
        <v>2</v>
      </c>
      <c r="E15" s="27">
        <v>2</v>
      </c>
      <c r="F15" s="27">
        <v>2</v>
      </c>
      <c r="H15" s="25"/>
      <c r="I15" s="15"/>
      <c r="J15" s="15"/>
      <c r="K15" s="15"/>
    </row>
    <row r="16" spans="1:11" ht="14.1" customHeight="1" x14ac:dyDescent="0.2">
      <c r="A16" s="41" t="s">
        <v>360</v>
      </c>
      <c r="B16" s="27">
        <v>16</v>
      </c>
      <c r="C16" s="27">
        <v>14.416666666666666</v>
      </c>
      <c r="D16" s="27">
        <v>14</v>
      </c>
      <c r="E16" s="27">
        <v>14</v>
      </c>
      <c r="F16" s="27">
        <v>12.0833333333333</v>
      </c>
      <c r="H16" s="25"/>
      <c r="I16" s="15"/>
      <c r="J16" s="15"/>
      <c r="K16" s="15"/>
    </row>
    <row r="17" spans="1:30" ht="14.1" customHeight="1" x14ac:dyDescent="0.2">
      <c r="A17" s="45"/>
      <c r="B17" s="46"/>
      <c r="C17" s="46"/>
      <c r="D17" s="46"/>
      <c r="E17" s="46"/>
      <c r="F17" s="46"/>
      <c r="H17" s="25"/>
      <c r="I17" s="15"/>
      <c r="J17" s="15"/>
      <c r="K17" s="15"/>
    </row>
    <row r="18" spans="1:30" s="15" customFormat="1" ht="14.1" customHeight="1" x14ac:dyDescent="0.2">
      <c r="A18" s="78" t="s">
        <v>350</v>
      </c>
      <c r="B18" s="59"/>
      <c r="C18" s="59"/>
      <c r="D18" s="59"/>
      <c r="E18" s="59"/>
      <c r="F18" s="59"/>
      <c r="G18" s="126"/>
      <c r="H18" s="126"/>
    </row>
    <row r="19" spans="1:30" s="15" customFormat="1" ht="12.75" customHeight="1" x14ac:dyDescent="0.2">
      <c r="A19" s="127" t="s">
        <v>338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</row>
    <row r="20" spans="1:30" s="15" customFormat="1" ht="9.9499999999999993" customHeight="1" x14ac:dyDescent="0.2">
      <c r="A20" s="127" t="s">
        <v>339</v>
      </c>
      <c r="G20" s="126"/>
      <c r="H20" s="126"/>
    </row>
    <row r="21" spans="1:30" x14ac:dyDescent="0.2">
      <c r="A21" s="127" t="s">
        <v>361</v>
      </c>
    </row>
    <row r="23" spans="1:30" s="25" customFormat="1" x14ac:dyDescent="0.2"/>
    <row r="24" spans="1:30" s="25" customFormat="1" x14ac:dyDescent="0.2"/>
    <row r="25" spans="1:30" s="25" customFormat="1" x14ac:dyDescent="0.2"/>
    <row r="26" spans="1:30" s="25" customFormat="1" x14ac:dyDescent="0.2"/>
  </sheetData>
  <hyperlinks>
    <hyperlink ref="H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7"/>
  <sheetViews>
    <sheetView zoomScaleNormal="100" workbookViewId="0">
      <selection activeCell="I6" sqref="I6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25" customWidth="1"/>
    <col min="8" max="16384" width="11.42578125" style="14"/>
  </cols>
  <sheetData>
    <row r="1" spans="1:15" ht="14.1" customHeight="1" thickBot="1" x14ac:dyDescent="0.25">
      <c r="A1" s="12" t="s">
        <v>219</v>
      </c>
      <c r="B1" s="13"/>
      <c r="C1" s="13"/>
      <c r="D1" s="13"/>
      <c r="E1" s="13"/>
      <c r="F1" s="13"/>
      <c r="H1" s="15"/>
      <c r="I1" s="15"/>
      <c r="K1" s="15"/>
    </row>
    <row r="2" spans="1:15" ht="14.1" customHeight="1" x14ac:dyDescent="0.2">
      <c r="A2" s="15"/>
      <c r="B2" s="15"/>
      <c r="C2" s="15"/>
      <c r="D2" s="15"/>
      <c r="H2" s="16" t="s">
        <v>248</v>
      </c>
      <c r="I2" s="15"/>
      <c r="K2" s="15"/>
      <c r="L2" s="15"/>
    </row>
    <row r="3" spans="1:15" ht="14.1" customHeight="1" x14ac:dyDescent="0.2">
      <c r="A3" s="34" t="s">
        <v>398</v>
      </c>
      <c r="B3" s="15"/>
      <c r="C3" s="15"/>
      <c r="D3" s="15"/>
      <c r="H3" s="25"/>
    </row>
    <row r="4" spans="1:15" ht="14.1" customHeight="1" x14ac:dyDescent="0.2">
      <c r="A4" s="34" t="s">
        <v>397</v>
      </c>
      <c r="B4" s="15"/>
      <c r="C4" s="15"/>
      <c r="D4" s="15"/>
      <c r="H4" s="25"/>
    </row>
    <row r="5" spans="1:15" ht="14.1" customHeight="1" x14ac:dyDescent="0.2">
      <c r="A5" s="34"/>
      <c r="B5" s="15"/>
      <c r="C5" s="15"/>
      <c r="D5" s="15"/>
      <c r="H5" s="25"/>
    </row>
    <row r="6" spans="1:15" ht="14.1" customHeight="1" x14ac:dyDescent="0.2">
      <c r="A6" s="35"/>
      <c r="B6" s="51">
        <v>2020</v>
      </c>
      <c r="C6" s="51">
        <v>2021</v>
      </c>
      <c r="D6" s="51">
        <v>2022</v>
      </c>
      <c r="E6" s="51">
        <v>2023</v>
      </c>
      <c r="F6" s="51">
        <v>2024</v>
      </c>
      <c r="H6" s="25"/>
    </row>
    <row r="7" spans="1:15" ht="14.1" customHeight="1" x14ac:dyDescent="0.2">
      <c r="A7" s="4"/>
      <c r="B7" s="15"/>
      <c r="C7" s="15"/>
      <c r="D7" s="15"/>
      <c r="E7" s="15"/>
      <c r="F7" s="15"/>
      <c r="H7" s="25"/>
    </row>
    <row r="8" spans="1:15" ht="14.1" customHeight="1" x14ac:dyDescent="0.2">
      <c r="A8" s="20" t="s">
        <v>341</v>
      </c>
      <c r="B8" s="26"/>
      <c r="C8" s="26"/>
      <c r="D8" s="26"/>
      <c r="E8" s="26"/>
      <c r="F8" s="26"/>
      <c r="H8" s="25"/>
    </row>
    <row r="9" spans="1:15" ht="12" customHeight="1" x14ac:dyDescent="0.2">
      <c r="A9" s="20" t="s">
        <v>342</v>
      </c>
      <c r="B9" s="26">
        <v>2987</v>
      </c>
      <c r="C9" s="26">
        <v>3871</v>
      </c>
      <c r="D9" s="26">
        <v>3224</v>
      </c>
      <c r="E9" s="26">
        <v>3047</v>
      </c>
      <c r="F9" s="26">
        <v>3130</v>
      </c>
      <c r="G9" s="128"/>
      <c r="H9" s="129"/>
      <c r="I9" s="130"/>
      <c r="J9" s="129"/>
      <c r="K9" s="130"/>
      <c r="O9" s="130"/>
    </row>
    <row r="10" spans="1:15" ht="14.1" customHeight="1" x14ac:dyDescent="0.2">
      <c r="A10" s="65" t="s">
        <v>332</v>
      </c>
      <c r="B10" s="26">
        <v>1379</v>
      </c>
      <c r="C10" s="26">
        <v>1778</v>
      </c>
      <c r="D10" s="26">
        <v>1481</v>
      </c>
      <c r="E10" s="26">
        <v>1377</v>
      </c>
      <c r="F10" s="26">
        <v>1383</v>
      </c>
      <c r="G10" s="131"/>
      <c r="H10" s="129"/>
      <c r="I10" s="130"/>
      <c r="J10" s="129"/>
    </row>
    <row r="11" spans="1:15" ht="14.1" customHeight="1" x14ac:dyDescent="0.2">
      <c r="A11" s="65" t="s">
        <v>340</v>
      </c>
      <c r="B11" s="26">
        <v>1608</v>
      </c>
      <c r="C11" s="26">
        <v>2093</v>
      </c>
      <c r="D11" s="26">
        <v>1743</v>
      </c>
      <c r="E11" s="26">
        <v>1670</v>
      </c>
      <c r="F11" s="26">
        <v>1747</v>
      </c>
      <c r="G11" s="131"/>
      <c r="H11" s="129"/>
      <c r="I11" s="130"/>
      <c r="J11" s="129"/>
      <c r="K11" s="130"/>
    </row>
    <row r="12" spans="1:15" ht="14.1" customHeight="1" x14ac:dyDescent="0.2">
      <c r="A12" s="132" t="s">
        <v>348</v>
      </c>
      <c r="B12" s="26">
        <v>16720.934209999999</v>
      </c>
      <c r="C12" s="26">
        <v>22430.17859</v>
      </c>
      <c r="D12" s="26">
        <v>22038.55773</v>
      </c>
      <c r="E12" s="26">
        <v>21494.989440000001</v>
      </c>
      <c r="F12" s="26">
        <v>22570.79033</v>
      </c>
      <c r="H12" s="133"/>
      <c r="I12" s="130"/>
      <c r="J12" s="134"/>
    </row>
    <row r="13" spans="1:15" ht="14.1" customHeight="1" x14ac:dyDescent="0.2">
      <c r="A13" s="45"/>
      <c r="B13" s="46"/>
      <c r="C13" s="46"/>
      <c r="D13" s="75"/>
      <c r="E13" s="75"/>
      <c r="F13" s="75"/>
    </row>
    <row r="14" spans="1:15" ht="14.1" customHeight="1" x14ac:dyDescent="0.2">
      <c r="A14" s="78" t="s">
        <v>350</v>
      </c>
      <c r="B14" s="59"/>
      <c r="C14" s="59"/>
      <c r="D14" s="59"/>
      <c r="E14" s="59"/>
      <c r="F14" s="59"/>
    </row>
    <row r="15" spans="1:15" ht="9.9499999999999993" customHeight="1" x14ac:dyDescent="0.2">
      <c r="A15" s="135"/>
    </row>
    <row r="16" spans="1:15" ht="9.9499999999999993" customHeight="1" x14ac:dyDescent="0.2">
      <c r="A16" s="135"/>
    </row>
    <row r="17" spans="1:30" ht="9.9499999999999993" customHeight="1" x14ac:dyDescent="0.2">
      <c r="A17" s="135"/>
    </row>
    <row r="18" spans="1:30" ht="9.9499999999999993" customHeight="1" x14ac:dyDescent="0.2">
      <c r="A18" s="135"/>
    </row>
    <row r="19" spans="1:30" ht="9.9499999999999993" customHeight="1" x14ac:dyDescent="0.2">
      <c r="A19" s="135"/>
    </row>
    <row r="23" spans="1:30" x14ac:dyDescent="0.2">
      <c r="A23" s="34" t="s">
        <v>333</v>
      </c>
    </row>
    <row r="25" spans="1:30" x14ac:dyDescent="0.2">
      <c r="A25" s="35"/>
      <c r="B25" s="35">
        <v>2020</v>
      </c>
      <c r="C25" s="35">
        <v>2021</v>
      </c>
      <c r="D25" s="35">
        <v>2022</v>
      </c>
      <c r="E25" s="35">
        <v>2023</v>
      </c>
      <c r="F25" s="35">
        <v>2024</v>
      </c>
    </row>
    <row r="26" spans="1:30" x14ac:dyDescent="0.2">
      <c r="A26" s="4"/>
    </row>
    <row r="27" spans="1:30" s="25" customFormat="1" x14ac:dyDescent="0.2">
      <c r="A27" s="4" t="s">
        <v>104</v>
      </c>
      <c r="B27" s="26">
        <v>483</v>
      </c>
      <c r="C27" s="26">
        <v>449</v>
      </c>
      <c r="D27" s="26">
        <v>461</v>
      </c>
      <c r="E27" s="26">
        <v>466</v>
      </c>
      <c r="F27" s="26">
        <v>514</v>
      </c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</row>
    <row r="28" spans="1:30" s="25" customFormat="1" x14ac:dyDescent="0.2">
      <c r="A28" s="65" t="s">
        <v>17</v>
      </c>
      <c r="B28" s="26">
        <v>437</v>
      </c>
      <c r="C28" s="26">
        <v>394</v>
      </c>
      <c r="D28" s="26">
        <v>410</v>
      </c>
      <c r="E28" s="26">
        <v>403</v>
      </c>
      <c r="F28" s="26">
        <v>451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</row>
    <row r="29" spans="1:30" s="25" customFormat="1" x14ac:dyDescent="0.2">
      <c r="A29" s="65" t="s">
        <v>29</v>
      </c>
      <c r="B29" s="26">
        <v>46</v>
      </c>
      <c r="C29" s="26">
        <v>55</v>
      </c>
      <c r="D29" s="26">
        <v>51</v>
      </c>
      <c r="E29" s="26">
        <v>63</v>
      </c>
      <c r="F29" s="26">
        <v>63</v>
      </c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</row>
    <row r="30" spans="1:30" s="25" customFormat="1" x14ac:dyDescent="0.2">
      <c r="A30" s="4" t="s">
        <v>334</v>
      </c>
      <c r="B30" s="26">
        <v>355</v>
      </c>
      <c r="C30" s="26">
        <v>309</v>
      </c>
      <c r="D30" s="26">
        <v>336</v>
      </c>
      <c r="E30" s="26">
        <v>360</v>
      </c>
      <c r="F30" s="26">
        <v>390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</row>
    <row r="31" spans="1:30" s="25" customFormat="1" x14ac:dyDescent="0.2">
      <c r="A31" s="65" t="s">
        <v>17</v>
      </c>
      <c r="B31" s="26">
        <v>329</v>
      </c>
      <c r="C31" s="26">
        <v>280</v>
      </c>
      <c r="D31" s="26">
        <v>301</v>
      </c>
      <c r="E31" s="26">
        <v>321</v>
      </c>
      <c r="F31" s="26">
        <v>354</v>
      </c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</row>
    <row r="32" spans="1:30" s="25" customFormat="1" x14ac:dyDescent="0.2">
      <c r="A32" s="65" t="s">
        <v>29</v>
      </c>
      <c r="B32" s="26">
        <v>26</v>
      </c>
      <c r="C32" s="26">
        <v>29</v>
      </c>
      <c r="D32" s="26">
        <v>35</v>
      </c>
      <c r="E32" s="26">
        <v>39</v>
      </c>
      <c r="F32" s="26">
        <v>36</v>
      </c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:30" s="25" customFormat="1" x14ac:dyDescent="0.2">
      <c r="A33" s="4" t="s">
        <v>335</v>
      </c>
      <c r="B33" s="26">
        <v>128</v>
      </c>
      <c r="C33" s="26">
        <v>140</v>
      </c>
      <c r="D33" s="26">
        <v>125</v>
      </c>
      <c r="E33" s="26">
        <v>106</v>
      </c>
      <c r="F33" s="26">
        <v>124</v>
      </c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</row>
    <row r="34" spans="1:30" s="25" customFormat="1" x14ac:dyDescent="0.2">
      <c r="A34" s="65" t="s">
        <v>17</v>
      </c>
      <c r="B34" s="26">
        <v>108</v>
      </c>
      <c r="C34" s="26">
        <v>114</v>
      </c>
      <c r="D34" s="26">
        <v>109</v>
      </c>
      <c r="E34" s="26">
        <v>82</v>
      </c>
      <c r="F34" s="26">
        <v>97</v>
      </c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</row>
    <row r="35" spans="1:30" s="25" customFormat="1" x14ac:dyDescent="0.2">
      <c r="A35" s="65" t="s">
        <v>29</v>
      </c>
      <c r="B35" s="26">
        <v>20</v>
      </c>
      <c r="C35" s="26">
        <v>26</v>
      </c>
      <c r="D35" s="26">
        <v>16</v>
      </c>
      <c r="E35" s="26">
        <v>24</v>
      </c>
      <c r="F35" s="26">
        <v>27</v>
      </c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</row>
    <row r="36" spans="1:30" s="25" customFormat="1" x14ac:dyDescent="0.2">
      <c r="A36" s="45"/>
      <c r="B36" s="46"/>
      <c r="C36" s="46"/>
      <c r="D36" s="75"/>
      <c r="E36" s="75"/>
      <c r="F36" s="75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</row>
    <row r="37" spans="1:30" s="25" customFormat="1" x14ac:dyDescent="0.2">
      <c r="A37" s="78" t="s">
        <v>350</v>
      </c>
      <c r="B37" s="59"/>
      <c r="C37" s="59"/>
      <c r="D37" s="59"/>
      <c r="E37" s="59"/>
      <c r="F37" s="59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</sheetData>
  <hyperlinks>
    <hyperlink ref="H2" location="'Índice Cap_8'!A1" display="Volver al índice"/>
  </hyperlinks>
  <pageMargins left="0.59055118110236215" right="0.59055118110236215" top="0.98425196850393704" bottom="0.98425196850393704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R50"/>
  <sheetViews>
    <sheetView zoomScaleNormal="100" workbookViewId="0">
      <selection activeCell="I5" sqref="I5"/>
    </sheetView>
  </sheetViews>
  <sheetFormatPr baseColWidth="10" defaultColWidth="11.42578125" defaultRowHeight="12.75" x14ac:dyDescent="0.2"/>
  <cols>
    <col min="1" max="1" width="47.140625" style="14" customWidth="1"/>
    <col min="2" max="5" width="9" style="14" customWidth="1"/>
    <col min="6" max="6" width="9" style="105" customWidth="1"/>
    <col min="7" max="7" width="5.5703125" style="136" customWidth="1"/>
    <col min="8" max="16384" width="11.42578125" style="14"/>
  </cols>
  <sheetData>
    <row r="1" spans="1:18" ht="14.1" customHeight="1" thickBot="1" x14ac:dyDescent="0.25">
      <c r="A1" s="12" t="s">
        <v>219</v>
      </c>
      <c r="B1" s="13"/>
      <c r="C1" s="13"/>
      <c r="D1" s="13"/>
      <c r="E1" s="13"/>
      <c r="F1" s="104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4.1" customHeight="1" x14ac:dyDescent="0.2">
      <c r="A2" s="15"/>
      <c r="B2" s="15"/>
      <c r="C2" s="15"/>
      <c r="H2" s="16" t="s">
        <v>248</v>
      </c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 ht="14.1" customHeight="1" x14ac:dyDescent="0.2">
      <c r="A3" s="34" t="s">
        <v>213</v>
      </c>
      <c r="B3" s="15"/>
      <c r="C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14.1" customHeight="1" x14ac:dyDescent="0.2">
      <c r="A4" s="15"/>
      <c r="B4" s="15"/>
      <c r="C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 ht="14.1" customHeight="1" x14ac:dyDescent="0.2">
      <c r="A5" s="34" t="s">
        <v>196</v>
      </c>
      <c r="B5" s="15"/>
      <c r="C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14.1" customHeight="1" x14ac:dyDescent="0.2">
      <c r="A6" s="118"/>
      <c r="B6" s="15"/>
      <c r="C6" s="15"/>
      <c r="D6" s="15"/>
      <c r="E6" s="15"/>
      <c r="F6" s="107"/>
      <c r="H6" s="15"/>
      <c r="I6" s="15"/>
      <c r="J6" s="25"/>
      <c r="K6" s="25"/>
      <c r="L6" s="25"/>
      <c r="M6" s="25"/>
      <c r="N6" s="15"/>
      <c r="O6" s="15"/>
      <c r="P6" s="15"/>
      <c r="Q6" s="15"/>
      <c r="R6" s="15"/>
    </row>
    <row r="7" spans="1:18" ht="14.1" customHeight="1" x14ac:dyDescent="0.2">
      <c r="A7" s="51"/>
      <c r="B7" s="35">
        <v>2021</v>
      </c>
      <c r="C7" s="35">
        <v>2022</v>
      </c>
      <c r="D7" s="35">
        <v>2023</v>
      </c>
      <c r="E7" s="35">
        <v>2024</v>
      </c>
      <c r="F7" s="51" t="s">
        <v>400</v>
      </c>
      <c r="H7" s="15"/>
      <c r="I7" s="15"/>
      <c r="J7" s="25"/>
      <c r="K7" s="25"/>
      <c r="L7" s="25"/>
      <c r="M7" s="25"/>
      <c r="N7" s="15"/>
      <c r="O7" s="15"/>
      <c r="P7" s="15"/>
      <c r="Q7" s="15"/>
      <c r="R7" s="15"/>
    </row>
    <row r="8" spans="1:18" ht="12" customHeight="1" x14ac:dyDescent="0.2">
      <c r="A8" s="4"/>
      <c r="B8" s="15"/>
      <c r="C8" s="15"/>
      <c r="D8" s="15"/>
      <c r="E8" s="15"/>
      <c r="F8" s="15"/>
      <c r="H8" s="15"/>
      <c r="I8" s="15"/>
      <c r="J8" s="25"/>
      <c r="K8" s="25"/>
      <c r="L8" s="25"/>
      <c r="M8" s="25"/>
      <c r="N8" s="15"/>
      <c r="O8" s="15"/>
      <c r="P8" s="15"/>
      <c r="Q8" s="15"/>
      <c r="R8" s="15"/>
    </row>
    <row r="9" spans="1:18" ht="14.1" customHeight="1" x14ac:dyDescent="0.2">
      <c r="A9" s="20" t="s">
        <v>143</v>
      </c>
      <c r="B9" s="27">
        <f>B14+B19</f>
        <v>4995</v>
      </c>
      <c r="C9" s="27">
        <f>C14+C19</f>
        <v>5928</v>
      </c>
      <c r="D9" s="27">
        <f>D14+D19</f>
        <v>5066</v>
      </c>
      <c r="E9" s="27">
        <f>E14+E19</f>
        <v>4905</v>
      </c>
      <c r="F9" s="27">
        <v>4842</v>
      </c>
      <c r="H9" s="60"/>
      <c r="I9" s="111"/>
      <c r="J9" s="25"/>
      <c r="K9" s="25"/>
      <c r="L9" s="25"/>
      <c r="M9" s="25"/>
      <c r="N9" s="15"/>
      <c r="O9" s="15"/>
      <c r="P9" s="15"/>
      <c r="Q9" s="15"/>
      <c r="R9" s="15"/>
    </row>
    <row r="10" spans="1:18" ht="14.1" customHeight="1" x14ac:dyDescent="0.2">
      <c r="A10" s="4" t="s">
        <v>68</v>
      </c>
      <c r="B10" s="27">
        <f t="shared" ref="B10:E10" si="0">B15+B20</f>
        <v>4943</v>
      </c>
      <c r="C10" s="27">
        <f t="shared" si="0"/>
        <v>5885</v>
      </c>
      <c r="D10" s="27">
        <f t="shared" si="0"/>
        <v>5012</v>
      </c>
      <c r="E10" s="27">
        <f t="shared" si="0"/>
        <v>4868</v>
      </c>
      <c r="F10" s="27">
        <v>4785</v>
      </c>
      <c r="H10" s="60"/>
      <c r="I10" s="111"/>
      <c r="J10" s="25"/>
      <c r="K10" s="25"/>
      <c r="L10" s="25"/>
      <c r="M10" s="25"/>
      <c r="N10" s="15"/>
      <c r="O10" s="15"/>
      <c r="P10" s="15"/>
      <c r="Q10" s="15"/>
      <c r="R10" s="15"/>
    </row>
    <row r="11" spans="1:18" ht="14.1" customHeight="1" x14ac:dyDescent="0.2">
      <c r="A11" s="4" t="s">
        <v>69</v>
      </c>
      <c r="B11" s="27">
        <f t="shared" ref="B11:E11" si="1">B16+B21</f>
        <v>45</v>
      </c>
      <c r="C11" s="27">
        <f t="shared" si="1"/>
        <v>32</v>
      </c>
      <c r="D11" s="27">
        <f t="shared" si="1"/>
        <v>40</v>
      </c>
      <c r="E11" s="27">
        <f t="shared" si="1"/>
        <v>30</v>
      </c>
      <c r="F11" s="27">
        <f>F9-F10-F12</f>
        <v>51</v>
      </c>
      <c r="H11" s="60"/>
      <c r="I11" s="111"/>
      <c r="J11" s="25"/>
      <c r="K11" s="25"/>
      <c r="L11" s="25"/>
      <c r="M11" s="25"/>
      <c r="N11" s="15"/>
      <c r="O11" s="15"/>
      <c r="P11" s="15"/>
      <c r="Q11" s="15"/>
      <c r="R11" s="15"/>
    </row>
    <row r="12" spans="1:18" ht="14.1" customHeight="1" x14ac:dyDescent="0.2">
      <c r="A12" s="4" t="s">
        <v>70</v>
      </c>
      <c r="B12" s="27">
        <f t="shared" ref="B12:E12" si="2">B17+B22</f>
        <v>7</v>
      </c>
      <c r="C12" s="27">
        <f t="shared" si="2"/>
        <v>11</v>
      </c>
      <c r="D12" s="27">
        <f t="shared" si="2"/>
        <v>14</v>
      </c>
      <c r="E12" s="27">
        <f t="shared" si="2"/>
        <v>7</v>
      </c>
      <c r="F12" s="27">
        <v>6</v>
      </c>
      <c r="H12" s="60"/>
      <c r="I12" s="111"/>
      <c r="J12" s="25"/>
      <c r="K12" s="25"/>
      <c r="L12" s="25"/>
      <c r="M12" s="25"/>
      <c r="N12" s="15"/>
      <c r="O12" s="15"/>
      <c r="P12" s="15"/>
      <c r="Q12" s="15"/>
      <c r="R12" s="15"/>
    </row>
    <row r="13" spans="1:18" ht="12" customHeight="1" x14ac:dyDescent="0.2">
      <c r="A13" s="4"/>
      <c r="B13" s="27"/>
      <c r="C13" s="27"/>
      <c r="D13" s="27"/>
      <c r="E13" s="27"/>
      <c r="F13" s="27"/>
      <c r="H13" s="60"/>
      <c r="I13" s="111"/>
      <c r="J13" s="25"/>
      <c r="K13" s="25"/>
      <c r="L13" s="25"/>
      <c r="M13" s="25"/>
      <c r="N13" s="15"/>
      <c r="O13" s="15"/>
      <c r="P13" s="15"/>
      <c r="Q13" s="15"/>
      <c r="R13" s="15"/>
    </row>
    <row r="14" spans="1:18" ht="14.1" customHeight="1" x14ac:dyDescent="0.2">
      <c r="A14" s="20" t="s">
        <v>144</v>
      </c>
      <c r="B14" s="27">
        <v>4598</v>
      </c>
      <c r="C14" s="27">
        <v>5503</v>
      </c>
      <c r="D14" s="27">
        <v>4575</v>
      </c>
      <c r="E14" s="27">
        <v>4377</v>
      </c>
      <c r="F14" s="27">
        <f>F9-F19</f>
        <v>4327</v>
      </c>
      <c r="H14" s="60"/>
      <c r="I14" s="111"/>
      <c r="J14" s="25"/>
      <c r="K14" s="25"/>
      <c r="L14" s="25"/>
      <c r="M14" s="25"/>
      <c r="N14" s="15"/>
      <c r="O14" s="15"/>
      <c r="P14" s="15"/>
      <c r="Q14" s="15"/>
      <c r="R14" s="15"/>
    </row>
    <row r="15" spans="1:18" ht="14.1" customHeight="1" x14ac:dyDescent="0.2">
      <c r="A15" s="4" t="s">
        <v>68</v>
      </c>
      <c r="B15" s="27">
        <v>4550</v>
      </c>
      <c r="C15" s="27">
        <v>5465</v>
      </c>
      <c r="D15" s="27">
        <v>4526</v>
      </c>
      <c r="E15" s="27">
        <v>4348</v>
      </c>
      <c r="F15" s="27">
        <f t="shared" ref="F15:F17" si="3">F10-F20</f>
        <v>4276</v>
      </c>
      <c r="H15" s="60"/>
      <c r="I15" s="111"/>
      <c r="J15" s="25"/>
      <c r="K15" s="25"/>
      <c r="L15" s="25"/>
      <c r="M15" s="25"/>
      <c r="N15" s="15"/>
      <c r="O15" s="15"/>
      <c r="P15" s="15"/>
      <c r="Q15" s="15"/>
      <c r="R15" s="15"/>
    </row>
    <row r="16" spans="1:18" ht="14.1" customHeight="1" x14ac:dyDescent="0.2">
      <c r="A16" s="4" t="s">
        <v>69</v>
      </c>
      <c r="B16" s="27">
        <v>42</v>
      </c>
      <c r="C16" s="27">
        <v>29</v>
      </c>
      <c r="D16" s="27">
        <v>36</v>
      </c>
      <c r="E16" s="27">
        <v>24</v>
      </c>
      <c r="F16" s="27">
        <f t="shared" si="3"/>
        <v>46</v>
      </c>
      <c r="H16" s="60"/>
      <c r="I16" s="111"/>
      <c r="J16" s="25"/>
      <c r="K16" s="25"/>
      <c r="L16" s="25"/>
      <c r="M16" s="25"/>
      <c r="N16" s="15"/>
      <c r="O16" s="15"/>
      <c r="P16" s="15"/>
      <c r="Q16" s="15"/>
      <c r="R16" s="15"/>
    </row>
    <row r="17" spans="1:18" ht="14.1" customHeight="1" x14ac:dyDescent="0.2">
      <c r="A17" s="4" t="s">
        <v>70</v>
      </c>
      <c r="B17" s="27">
        <v>6</v>
      </c>
      <c r="C17" s="27">
        <v>9</v>
      </c>
      <c r="D17" s="27">
        <v>13</v>
      </c>
      <c r="E17" s="27">
        <v>5</v>
      </c>
      <c r="F17" s="27">
        <f t="shared" si="3"/>
        <v>5</v>
      </c>
      <c r="H17" s="60"/>
      <c r="I17" s="111"/>
      <c r="J17" s="25"/>
      <c r="K17" s="25"/>
      <c r="L17" s="25"/>
      <c r="M17" s="25"/>
      <c r="N17" s="15"/>
      <c r="O17" s="15"/>
      <c r="P17" s="15"/>
      <c r="Q17" s="15"/>
      <c r="R17" s="15"/>
    </row>
    <row r="18" spans="1:18" ht="12" customHeight="1" x14ac:dyDescent="0.2">
      <c r="A18" s="4"/>
      <c r="C18" s="27"/>
      <c r="D18" s="27"/>
      <c r="E18" s="27"/>
      <c r="F18" s="27"/>
      <c r="H18" s="60"/>
      <c r="I18" s="111"/>
      <c r="J18" s="25"/>
      <c r="K18" s="25"/>
      <c r="L18" s="25"/>
      <c r="M18" s="25"/>
      <c r="N18" s="15"/>
      <c r="O18" s="15"/>
      <c r="P18" s="15"/>
      <c r="Q18" s="15"/>
      <c r="R18" s="15"/>
    </row>
    <row r="19" spans="1:18" ht="14.1" customHeight="1" x14ac:dyDescent="0.2">
      <c r="A19" s="20" t="s">
        <v>145</v>
      </c>
      <c r="B19" s="27">
        <v>397</v>
      </c>
      <c r="C19" s="27">
        <v>425</v>
      </c>
      <c r="D19" s="27">
        <v>491</v>
      </c>
      <c r="E19" s="27">
        <v>528</v>
      </c>
      <c r="F19" s="27">
        <v>515</v>
      </c>
      <c r="H19" s="60"/>
      <c r="I19" s="111"/>
      <c r="J19" s="25"/>
      <c r="K19" s="25"/>
      <c r="L19" s="25"/>
      <c r="M19" s="25"/>
      <c r="N19" s="15"/>
      <c r="O19" s="15"/>
      <c r="P19" s="15"/>
      <c r="Q19" s="15"/>
      <c r="R19" s="15"/>
    </row>
    <row r="20" spans="1:18" ht="14.1" customHeight="1" x14ac:dyDescent="0.2">
      <c r="A20" s="4" t="s">
        <v>68</v>
      </c>
      <c r="B20" s="27">
        <v>393</v>
      </c>
      <c r="C20" s="27">
        <v>420</v>
      </c>
      <c r="D20" s="27">
        <v>486</v>
      </c>
      <c r="E20" s="27">
        <v>520</v>
      </c>
      <c r="F20" s="27">
        <v>509</v>
      </c>
      <c r="H20" s="60"/>
      <c r="I20" s="111"/>
      <c r="J20" s="25"/>
      <c r="K20" s="25"/>
      <c r="L20" s="25"/>
      <c r="M20" s="25"/>
      <c r="N20" s="15"/>
      <c r="O20" s="15"/>
      <c r="P20" s="15"/>
      <c r="Q20" s="15"/>
      <c r="R20" s="15"/>
    </row>
    <row r="21" spans="1:18" ht="14.1" customHeight="1" x14ac:dyDescent="0.2">
      <c r="A21" s="4" t="s">
        <v>69</v>
      </c>
      <c r="B21" s="27">
        <v>3</v>
      </c>
      <c r="C21" s="27">
        <v>3</v>
      </c>
      <c r="D21" s="27">
        <v>4</v>
      </c>
      <c r="E21" s="27">
        <v>6</v>
      </c>
      <c r="F21" s="27">
        <f>F19-F20-F22</f>
        <v>5</v>
      </c>
      <c r="H21" s="60"/>
      <c r="I21" s="111"/>
      <c r="J21" s="25"/>
      <c r="K21" s="25"/>
      <c r="L21" s="25"/>
      <c r="M21" s="25"/>
      <c r="N21" s="15"/>
      <c r="O21" s="15"/>
      <c r="P21" s="15"/>
      <c r="Q21" s="15"/>
      <c r="R21" s="15"/>
    </row>
    <row r="22" spans="1:18" ht="14.1" customHeight="1" x14ac:dyDescent="0.2">
      <c r="A22" s="4" t="s">
        <v>70</v>
      </c>
      <c r="B22" s="26">
        <v>1</v>
      </c>
      <c r="C22" s="27">
        <v>2</v>
      </c>
      <c r="D22" s="27">
        <v>1</v>
      </c>
      <c r="E22" s="27">
        <v>2</v>
      </c>
      <c r="F22" s="27">
        <v>1</v>
      </c>
      <c r="H22" s="60"/>
      <c r="I22" s="111"/>
      <c r="J22" s="25"/>
      <c r="K22" s="25"/>
      <c r="L22" s="25"/>
      <c r="M22" s="25"/>
      <c r="N22" s="15"/>
      <c r="O22" s="15"/>
      <c r="P22" s="15"/>
      <c r="Q22" s="15"/>
      <c r="R22" s="15"/>
    </row>
    <row r="23" spans="1:18" ht="12" customHeight="1" x14ac:dyDescent="0.2">
      <c r="A23" s="45"/>
      <c r="B23" s="46"/>
      <c r="C23" s="75"/>
      <c r="D23" s="46"/>
      <c r="E23" s="46"/>
      <c r="F23" s="114"/>
      <c r="H23" s="60"/>
      <c r="I23" s="111"/>
      <c r="J23" s="25"/>
      <c r="K23" s="25"/>
      <c r="L23" s="25"/>
      <c r="M23" s="25"/>
      <c r="N23" s="15"/>
      <c r="O23" s="15"/>
      <c r="P23" s="15"/>
      <c r="Q23" s="15"/>
      <c r="R23" s="15"/>
    </row>
    <row r="24" spans="1:18" ht="14.1" customHeight="1" x14ac:dyDescent="0.2">
      <c r="A24" s="78" t="s">
        <v>399</v>
      </c>
      <c r="B24" s="59"/>
      <c r="C24" s="59"/>
      <c r="D24" s="59"/>
      <c r="E24" s="59"/>
      <c r="F24" s="115"/>
      <c r="H24" s="60"/>
      <c r="I24" s="111"/>
      <c r="J24" s="15"/>
      <c r="K24" s="15"/>
      <c r="L24" s="15"/>
      <c r="M24" s="15"/>
      <c r="N24" s="15"/>
      <c r="O24" s="15"/>
      <c r="P24" s="15"/>
      <c r="Q24" s="15"/>
      <c r="R24" s="15"/>
    </row>
    <row r="25" spans="1:18" ht="12.95" customHeight="1" x14ac:dyDescent="0.2">
      <c r="A25" s="32" t="s">
        <v>401</v>
      </c>
      <c r="B25" s="5"/>
      <c r="C25" s="5"/>
      <c r="D25" s="5"/>
      <c r="E25" s="5"/>
      <c r="F25" s="119"/>
      <c r="H25" s="60"/>
      <c r="I25" s="111"/>
      <c r="J25" s="15"/>
      <c r="K25" s="15"/>
      <c r="L25" s="15"/>
      <c r="M25" s="15"/>
      <c r="N25" s="15"/>
      <c r="O25" s="15"/>
      <c r="P25" s="15"/>
      <c r="Q25" s="15"/>
      <c r="R25" s="15"/>
    </row>
    <row r="26" spans="1:18" ht="14.1" customHeight="1" x14ac:dyDescent="0.2">
      <c r="A26" s="15"/>
      <c r="B26" s="15"/>
      <c r="C26" s="15"/>
      <c r="D26" s="15"/>
      <c r="E26" s="15"/>
      <c r="F26" s="107"/>
      <c r="H26" s="60"/>
      <c r="I26" s="111"/>
      <c r="J26" s="15"/>
      <c r="K26" s="15"/>
      <c r="L26" s="15"/>
      <c r="M26" s="15"/>
      <c r="N26" s="15"/>
      <c r="O26" s="15"/>
      <c r="P26" s="15"/>
      <c r="Q26" s="15"/>
      <c r="R26" s="15"/>
    </row>
    <row r="27" spans="1:18" ht="14.1" customHeight="1" x14ac:dyDescent="0.2">
      <c r="A27" s="34" t="s">
        <v>208</v>
      </c>
      <c r="B27" s="15"/>
      <c r="C27" s="15"/>
      <c r="H27" s="60"/>
      <c r="I27" s="111"/>
    </row>
    <row r="28" spans="1:18" ht="14.1" customHeight="1" x14ac:dyDescent="0.2">
      <c r="A28" s="34"/>
      <c r="B28" s="15"/>
      <c r="C28" s="15"/>
      <c r="H28" s="60"/>
      <c r="I28" s="111"/>
    </row>
    <row r="29" spans="1:18" ht="14.1" customHeight="1" x14ac:dyDescent="0.2">
      <c r="A29" s="51"/>
      <c r="B29" s="35">
        <v>2020</v>
      </c>
      <c r="C29" s="35">
        <v>2021</v>
      </c>
      <c r="D29" s="35">
        <v>2022</v>
      </c>
      <c r="E29" s="35">
        <v>2023</v>
      </c>
      <c r="F29" s="35">
        <v>2024</v>
      </c>
      <c r="H29" s="60"/>
      <c r="I29" s="111"/>
    </row>
    <row r="30" spans="1:18" ht="12" customHeight="1" x14ac:dyDescent="0.2">
      <c r="A30" s="4"/>
      <c r="B30" s="15"/>
      <c r="C30" s="15"/>
      <c r="D30" s="15"/>
      <c r="E30" s="107"/>
      <c r="F30" s="107"/>
      <c r="H30" s="60"/>
      <c r="I30" s="111"/>
    </row>
    <row r="31" spans="1:18" ht="14.1" customHeight="1" x14ac:dyDescent="0.2">
      <c r="A31" s="4" t="s">
        <v>223</v>
      </c>
      <c r="B31" s="137">
        <v>2863.4986995111099</v>
      </c>
      <c r="C31" s="137">
        <v>3637.4544843532499</v>
      </c>
      <c r="D31" s="137">
        <v>4247.8955432991243</v>
      </c>
      <c r="E31" s="137">
        <v>3480.7749003794615</v>
      </c>
      <c r="F31" s="137">
        <v>3260.5839299642998</v>
      </c>
      <c r="H31" s="60"/>
      <c r="I31" s="111"/>
      <c r="J31" s="138"/>
      <c r="K31" s="139"/>
      <c r="L31" s="139"/>
    </row>
    <row r="32" spans="1:18" ht="14.1" customHeight="1" x14ac:dyDescent="0.2">
      <c r="A32" s="4" t="s">
        <v>389</v>
      </c>
      <c r="B32" s="137">
        <v>19.610808625696901</v>
      </c>
      <c r="C32" s="137">
        <v>23.49229914075001</v>
      </c>
      <c r="D32" s="137">
        <v>26.241778531786903</v>
      </c>
      <c r="E32" s="137">
        <v>21.873716080684684</v>
      </c>
      <c r="F32" s="137">
        <v>20.563168977753499</v>
      </c>
      <c r="H32" s="60"/>
      <c r="I32" s="111"/>
      <c r="J32" s="3"/>
    </row>
    <row r="33" spans="1:18" ht="14.1" customHeight="1" x14ac:dyDescent="0.2">
      <c r="A33" s="4" t="s">
        <v>362</v>
      </c>
      <c r="B33" s="137">
        <v>5.6352237550120288</v>
      </c>
      <c r="C33" s="137">
        <v>4.7465695750586123</v>
      </c>
      <c r="D33" s="137">
        <v>6.9473123550231</v>
      </c>
      <c r="E33" s="137">
        <v>9.8907264928815302</v>
      </c>
      <c r="F33" s="137">
        <v>3.7263816342449103</v>
      </c>
      <c r="H33" s="60"/>
      <c r="I33" s="111"/>
    </row>
    <row r="34" spans="1:18" ht="14.1" customHeight="1" x14ac:dyDescent="0.2">
      <c r="A34" s="4" t="s">
        <v>388</v>
      </c>
      <c r="B34" s="137">
        <v>3.8593101034545501</v>
      </c>
      <c r="C34" s="137">
        <v>3.0655457773923458</v>
      </c>
      <c r="D34" s="137">
        <v>4.2917682497925158</v>
      </c>
      <c r="E34" s="137">
        <v>6.2154821650032979</v>
      </c>
      <c r="F34" s="137">
        <v>2.3500764546004</v>
      </c>
      <c r="H34" s="60"/>
      <c r="I34" s="111"/>
    </row>
    <row r="35" spans="1:18" ht="12" customHeight="1" x14ac:dyDescent="0.2">
      <c r="A35" s="45"/>
      <c r="B35" s="46"/>
      <c r="C35" s="75"/>
      <c r="D35" s="46"/>
      <c r="E35" s="46"/>
      <c r="F35" s="114"/>
      <c r="H35" s="60"/>
      <c r="I35" s="111"/>
      <c r="J35" s="140"/>
    </row>
    <row r="36" spans="1:18" ht="14.1" customHeight="1" x14ac:dyDescent="0.2">
      <c r="A36" s="78" t="s">
        <v>399</v>
      </c>
      <c r="B36" s="59"/>
      <c r="C36" s="59"/>
      <c r="D36" s="59"/>
      <c r="E36" s="59"/>
      <c r="F36" s="115"/>
      <c r="H36" s="60"/>
      <c r="I36" s="111"/>
      <c r="J36" s="15"/>
      <c r="K36" s="15"/>
      <c r="L36" s="15"/>
      <c r="M36" s="15"/>
      <c r="N36" s="15"/>
      <c r="O36" s="15"/>
      <c r="P36" s="15"/>
      <c r="Q36" s="15"/>
      <c r="R36" s="15"/>
    </row>
    <row r="37" spans="1:18" ht="12.95" customHeight="1" x14ac:dyDescent="0.2">
      <c r="A37" s="32" t="s">
        <v>277</v>
      </c>
      <c r="B37" s="141"/>
      <c r="C37" s="141"/>
      <c r="D37" s="141"/>
      <c r="E37" s="141"/>
      <c r="F37" s="142"/>
      <c r="H37" s="60"/>
      <c r="I37" s="111"/>
    </row>
    <row r="38" spans="1:18" ht="9.9499999999999993" customHeight="1" x14ac:dyDescent="0.2">
      <c r="A38" s="32" t="s">
        <v>276</v>
      </c>
      <c r="B38" s="141"/>
      <c r="C38" s="141"/>
      <c r="D38" s="141"/>
      <c r="E38" s="141"/>
      <c r="F38" s="142"/>
      <c r="H38" s="60"/>
      <c r="I38" s="111"/>
    </row>
    <row r="39" spans="1:18" ht="14.1" customHeight="1" x14ac:dyDescent="0.2">
      <c r="A39" s="32"/>
      <c r="B39" s="141"/>
      <c r="C39" s="141"/>
      <c r="D39" s="141"/>
      <c r="E39" s="141"/>
      <c r="F39" s="142"/>
      <c r="H39" s="60"/>
      <c r="I39" s="111"/>
    </row>
    <row r="40" spans="1:18" ht="14.1" customHeight="1" x14ac:dyDescent="0.2">
      <c r="A40" s="5"/>
      <c r="B40" s="5"/>
      <c r="C40" s="5"/>
      <c r="D40" s="5"/>
      <c r="E40" s="5"/>
      <c r="F40" s="119"/>
      <c r="H40" s="60"/>
      <c r="I40" s="111"/>
    </row>
    <row r="41" spans="1:18" ht="14.1" customHeight="1" x14ac:dyDescent="0.2">
      <c r="A41" s="34" t="s">
        <v>195</v>
      </c>
      <c r="B41" s="143"/>
      <c r="C41" s="143"/>
      <c r="D41" s="143"/>
      <c r="E41" s="143"/>
      <c r="F41" s="144"/>
      <c r="H41" s="60"/>
      <c r="I41" s="111"/>
    </row>
    <row r="42" spans="1:18" ht="14.1" customHeight="1" x14ac:dyDescent="0.2">
      <c r="A42" s="34"/>
      <c r="B42" s="15"/>
      <c r="C42" s="15"/>
      <c r="H42" s="60"/>
      <c r="I42" s="111"/>
    </row>
    <row r="43" spans="1:18" ht="14.1" customHeight="1" x14ac:dyDescent="0.2">
      <c r="A43" s="51"/>
      <c r="B43" s="35">
        <v>2020</v>
      </c>
      <c r="C43" s="35">
        <v>2021</v>
      </c>
      <c r="D43" s="35">
        <v>2022</v>
      </c>
      <c r="E43" s="35">
        <v>2023</v>
      </c>
      <c r="F43" s="35">
        <v>2024</v>
      </c>
      <c r="H43" s="60"/>
      <c r="I43" s="111"/>
    </row>
    <row r="44" spans="1:18" ht="12" customHeight="1" x14ac:dyDescent="0.2">
      <c r="A44" s="4"/>
      <c r="B44" s="15"/>
      <c r="C44" s="15"/>
      <c r="D44" s="15"/>
      <c r="E44" s="15"/>
      <c r="F44" s="15"/>
      <c r="H44" s="25"/>
      <c r="I44" s="25"/>
      <c r="J44" s="25"/>
      <c r="K44" s="25"/>
    </row>
    <row r="45" spans="1:18" ht="14.1" customHeight="1" x14ac:dyDescent="0.2">
      <c r="A45" s="20" t="s">
        <v>104</v>
      </c>
      <c r="B45" s="145">
        <v>427</v>
      </c>
      <c r="C45" s="145">
        <v>488</v>
      </c>
      <c r="D45" s="145">
        <v>484</v>
      </c>
      <c r="E45" s="145">
        <v>542</v>
      </c>
      <c r="F45" s="145">
        <v>544</v>
      </c>
      <c r="H45" s="146"/>
      <c r="I45" s="25"/>
      <c r="J45" s="25"/>
      <c r="K45" s="25"/>
    </row>
    <row r="46" spans="1:18" ht="14.1" customHeight="1" x14ac:dyDescent="0.2">
      <c r="A46" s="132" t="s">
        <v>146</v>
      </c>
      <c r="B46" s="145">
        <v>149</v>
      </c>
      <c r="C46" s="145">
        <v>179</v>
      </c>
      <c r="D46" s="145">
        <v>169</v>
      </c>
      <c r="E46" s="145">
        <v>200</v>
      </c>
      <c r="F46" s="145">
        <v>238</v>
      </c>
      <c r="H46" s="146"/>
      <c r="I46" s="25"/>
      <c r="J46" s="25"/>
      <c r="K46" s="25"/>
    </row>
    <row r="47" spans="1:18" ht="14.1" customHeight="1" x14ac:dyDescent="0.2">
      <c r="A47" s="132" t="s">
        <v>147</v>
      </c>
      <c r="B47" s="26">
        <v>278</v>
      </c>
      <c r="C47" s="26">
        <v>309</v>
      </c>
      <c r="D47" s="26">
        <v>315</v>
      </c>
      <c r="E47" s="145">
        <v>342</v>
      </c>
      <c r="F47" s="145">
        <v>306</v>
      </c>
      <c r="H47" s="146"/>
      <c r="I47" s="25"/>
      <c r="J47" s="25"/>
      <c r="K47" s="25"/>
    </row>
    <row r="48" spans="1:18" ht="12" customHeight="1" x14ac:dyDescent="0.2">
      <c r="A48" s="45"/>
      <c r="B48" s="26"/>
      <c r="C48" s="26"/>
      <c r="D48" s="26"/>
      <c r="E48" s="26"/>
      <c r="F48" s="147"/>
      <c r="H48" s="25"/>
      <c r="I48" s="25"/>
      <c r="J48" s="25"/>
      <c r="K48" s="25"/>
    </row>
    <row r="49" spans="1:11" ht="14.1" customHeight="1" x14ac:dyDescent="0.2">
      <c r="A49" s="78" t="s">
        <v>350</v>
      </c>
      <c r="B49" s="59"/>
      <c r="C49" s="59"/>
      <c r="D49" s="59"/>
      <c r="E49" s="59"/>
      <c r="F49" s="115"/>
      <c r="H49" s="25"/>
      <c r="I49" s="25"/>
      <c r="J49" s="25"/>
      <c r="K49" s="25"/>
    </row>
    <row r="50" spans="1:11" ht="14.1" customHeight="1" x14ac:dyDescent="0.2">
      <c r="A50" s="32"/>
      <c r="H50" s="25"/>
      <c r="I50" s="25"/>
      <c r="J50" s="25"/>
      <c r="K50" s="25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P26"/>
  <sheetViews>
    <sheetView zoomScaleNormal="100" workbookViewId="0">
      <selection activeCell="I6" sqref="I6"/>
    </sheetView>
  </sheetViews>
  <sheetFormatPr baseColWidth="10" defaultColWidth="11.42578125" defaultRowHeight="12.75" x14ac:dyDescent="0.2"/>
  <cols>
    <col min="1" max="1" width="38.5703125" style="14" customWidth="1"/>
    <col min="2" max="6" width="10.7109375" style="14" customWidth="1"/>
    <col min="7" max="7" width="5.5703125" style="14" customWidth="1"/>
    <col min="8" max="16384" width="11.42578125" style="14"/>
  </cols>
  <sheetData>
    <row r="1" spans="1:16" ht="14.1" customHeight="1" thickBot="1" x14ac:dyDescent="0.25">
      <c r="A1" s="12" t="s">
        <v>219</v>
      </c>
      <c r="B1" s="13"/>
      <c r="C1" s="13"/>
      <c r="D1" s="13"/>
      <c r="E1" s="13"/>
      <c r="F1" s="13"/>
      <c r="G1" s="15"/>
      <c r="I1" s="15"/>
      <c r="J1" s="15"/>
      <c r="K1" s="15"/>
      <c r="L1" s="15"/>
      <c r="M1" s="15"/>
      <c r="N1" s="15"/>
      <c r="O1" s="15"/>
      <c r="P1" s="15"/>
    </row>
    <row r="2" spans="1:16" ht="14.1" customHeight="1" x14ac:dyDescent="0.2">
      <c r="A2" s="15"/>
      <c r="B2" s="15"/>
      <c r="C2" s="15"/>
      <c r="D2" s="15"/>
      <c r="E2" s="15"/>
      <c r="F2" s="15"/>
      <c r="G2" s="15"/>
      <c r="H2" s="16" t="s">
        <v>248</v>
      </c>
      <c r="I2" s="15"/>
      <c r="J2" s="15"/>
      <c r="K2" s="15"/>
      <c r="L2" s="15"/>
      <c r="M2" s="15"/>
      <c r="N2" s="15"/>
      <c r="O2" s="15"/>
      <c r="P2" s="15"/>
    </row>
    <row r="3" spans="1:16" ht="14.1" customHeight="1" x14ac:dyDescent="0.2">
      <c r="A3" s="34" t="s">
        <v>197</v>
      </c>
      <c r="B3" s="15"/>
      <c r="C3" s="15"/>
      <c r="D3" s="15"/>
      <c r="E3" s="15"/>
      <c r="F3" s="15"/>
    </row>
    <row r="4" spans="1:16" ht="14.1" customHeight="1" x14ac:dyDescent="0.2">
      <c r="A4" s="34" t="s">
        <v>187</v>
      </c>
      <c r="B4" s="15"/>
      <c r="C4" s="15"/>
      <c r="D4" s="15"/>
      <c r="E4" s="15"/>
      <c r="F4" s="15"/>
    </row>
    <row r="5" spans="1:16" ht="14.1" customHeight="1" x14ac:dyDescent="0.2">
      <c r="A5" s="34"/>
      <c r="B5" s="15"/>
      <c r="C5" s="15"/>
      <c r="D5" s="15"/>
      <c r="E5" s="15"/>
      <c r="F5" s="15"/>
    </row>
    <row r="6" spans="1:16" ht="14.1" customHeight="1" x14ac:dyDescent="0.2">
      <c r="A6" s="35"/>
      <c r="B6" s="35">
        <v>2020</v>
      </c>
      <c r="C6" s="35">
        <v>2021</v>
      </c>
      <c r="D6" s="35">
        <v>2022</v>
      </c>
      <c r="E6" s="35">
        <v>2023</v>
      </c>
      <c r="F6" s="35">
        <v>2024</v>
      </c>
    </row>
    <row r="7" spans="1:16" ht="14.1" customHeight="1" x14ac:dyDescent="0.2">
      <c r="A7" s="4"/>
      <c r="B7" s="5"/>
      <c r="C7" s="5"/>
      <c r="D7" s="5"/>
      <c r="E7" s="5"/>
      <c r="F7" s="119"/>
    </row>
    <row r="8" spans="1:16" ht="14.1" customHeight="1" x14ac:dyDescent="0.2">
      <c r="A8" s="20" t="s">
        <v>268</v>
      </c>
      <c r="B8" s="5"/>
      <c r="C8" s="5"/>
      <c r="D8" s="5"/>
      <c r="E8" s="5"/>
      <c r="F8" s="119"/>
    </row>
    <row r="9" spans="1:16" ht="14.1" customHeight="1" x14ac:dyDescent="0.2">
      <c r="A9" s="4" t="s">
        <v>209</v>
      </c>
      <c r="B9" s="27">
        <v>3109</v>
      </c>
      <c r="C9" s="27">
        <v>3570</v>
      </c>
      <c r="D9" s="27">
        <v>4099</v>
      </c>
      <c r="E9" s="27">
        <v>4717</v>
      </c>
      <c r="F9" s="27">
        <v>5049</v>
      </c>
      <c r="G9" s="39"/>
      <c r="H9" s="25"/>
      <c r="I9" s="25"/>
      <c r="J9" s="25"/>
      <c r="K9" s="25"/>
    </row>
    <row r="10" spans="1:16" ht="14.1" customHeight="1" x14ac:dyDescent="0.2">
      <c r="A10" s="4" t="s">
        <v>210</v>
      </c>
      <c r="B10" s="27">
        <v>716</v>
      </c>
      <c r="C10" s="27">
        <v>723</v>
      </c>
      <c r="D10" s="27">
        <v>748</v>
      </c>
      <c r="E10" s="27">
        <v>780</v>
      </c>
      <c r="F10" s="27">
        <v>860</v>
      </c>
      <c r="G10" s="39"/>
      <c r="H10" s="25"/>
      <c r="I10" s="25"/>
      <c r="J10" s="25"/>
      <c r="K10" s="25"/>
    </row>
    <row r="11" spans="1:16" ht="14.1" customHeight="1" x14ac:dyDescent="0.2">
      <c r="A11" s="4" t="s">
        <v>363</v>
      </c>
      <c r="B11" s="27">
        <v>533</v>
      </c>
      <c r="C11" s="27">
        <v>656</v>
      </c>
      <c r="D11" s="27">
        <v>697</v>
      </c>
      <c r="E11" s="27">
        <v>686</v>
      </c>
      <c r="F11" s="27">
        <v>744</v>
      </c>
      <c r="G11" s="39"/>
      <c r="H11" s="25"/>
      <c r="I11" s="25"/>
      <c r="J11" s="25"/>
      <c r="K11" s="25"/>
    </row>
    <row r="12" spans="1:16" ht="14.1" customHeight="1" x14ac:dyDescent="0.2">
      <c r="B12" s="5"/>
      <c r="C12" s="5"/>
      <c r="D12" s="5"/>
      <c r="E12" s="5"/>
      <c r="F12" s="5"/>
      <c r="G12" s="39"/>
      <c r="H12" s="25"/>
      <c r="I12" s="25"/>
      <c r="J12" s="25"/>
      <c r="K12" s="25"/>
    </row>
    <row r="13" spans="1:16" ht="14.1" customHeight="1" x14ac:dyDescent="0.2">
      <c r="A13" s="20" t="s">
        <v>390</v>
      </c>
      <c r="B13" s="5"/>
      <c r="C13" s="5"/>
      <c r="D13" s="5"/>
      <c r="E13" s="5"/>
      <c r="F13" s="5"/>
      <c r="H13" s="25"/>
      <c r="I13" s="25"/>
      <c r="J13" s="25"/>
      <c r="K13" s="25"/>
    </row>
    <row r="14" spans="1:16" ht="14.1" customHeight="1" x14ac:dyDescent="0.2">
      <c r="A14" s="4" t="s">
        <v>209</v>
      </c>
      <c r="B14" s="148">
        <v>28.485825804914697</v>
      </c>
      <c r="C14" s="148">
        <v>32.263603582434868</v>
      </c>
      <c r="D14" s="148">
        <v>36.092807560793062</v>
      </c>
      <c r="E14" s="148">
        <v>40.334999112835241</v>
      </c>
      <c r="F14" s="148">
        <v>40.654328832513265</v>
      </c>
      <c r="G14" s="39"/>
      <c r="H14" s="25"/>
      <c r="I14" s="25"/>
      <c r="J14" s="25"/>
      <c r="K14" s="25"/>
    </row>
    <row r="15" spans="1:16" ht="14.1" customHeight="1" x14ac:dyDescent="0.2">
      <c r="A15" s="4" t="s">
        <v>210</v>
      </c>
      <c r="B15" s="148">
        <v>28.457869634340224</v>
      </c>
      <c r="C15" s="148">
        <v>28.734946941695501</v>
      </c>
      <c r="D15" s="148">
        <v>30.133040597020941</v>
      </c>
      <c r="E15" s="112">
        <v>31.898144046020573</v>
      </c>
      <c r="F15" s="112">
        <v>35.251921434671218</v>
      </c>
      <c r="G15" s="39"/>
      <c r="H15" s="25"/>
      <c r="I15" s="25"/>
      <c r="J15" s="25"/>
      <c r="K15" s="25"/>
    </row>
    <row r="16" spans="1:16" ht="14.1" customHeight="1" x14ac:dyDescent="0.2">
      <c r="A16" s="4" t="s">
        <v>363</v>
      </c>
      <c r="B16" s="148">
        <v>4.1587016736238445</v>
      </c>
      <c r="C16" s="148">
        <v>4.9649576919001603</v>
      </c>
      <c r="D16" s="148">
        <v>5.2490802813065223</v>
      </c>
      <c r="E16" s="148">
        <v>5.0496375940366178</v>
      </c>
      <c r="F16" s="148">
        <v>5.1872927595781597</v>
      </c>
      <c r="G16" s="39"/>
      <c r="H16" s="25"/>
      <c r="I16" s="25"/>
      <c r="J16" s="25"/>
      <c r="K16" s="25"/>
    </row>
    <row r="17" spans="1:6" ht="14.1" customHeight="1" x14ac:dyDescent="0.2">
      <c r="A17" s="45"/>
      <c r="B17" s="46"/>
      <c r="C17" s="46"/>
      <c r="D17" s="46"/>
      <c r="E17" s="46"/>
      <c r="F17" s="46"/>
    </row>
    <row r="18" spans="1:6" ht="14.1" customHeight="1" x14ac:dyDescent="0.2">
      <c r="A18" s="32" t="s">
        <v>325</v>
      </c>
      <c r="B18" s="59"/>
      <c r="C18" s="59"/>
      <c r="D18" s="59"/>
      <c r="E18" s="59"/>
      <c r="F18" s="59"/>
    </row>
    <row r="19" spans="1:6" ht="14.1" customHeight="1" x14ac:dyDescent="0.2">
      <c r="A19" s="94" t="s">
        <v>329</v>
      </c>
    </row>
    <row r="20" spans="1:6" ht="9.9499999999999993" customHeight="1" x14ac:dyDescent="0.2">
      <c r="A20" s="72" t="s">
        <v>328</v>
      </c>
    </row>
    <row r="26" spans="1:6" x14ac:dyDescent="0.2">
      <c r="A26" s="149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R54"/>
  <sheetViews>
    <sheetView zoomScaleNormal="100" workbookViewId="0">
      <selection activeCell="I6" sqref="I6"/>
    </sheetView>
  </sheetViews>
  <sheetFormatPr baseColWidth="10" defaultColWidth="11.42578125" defaultRowHeight="12.75" x14ac:dyDescent="0.2"/>
  <cols>
    <col min="1" max="1" width="33.5703125" style="14" customWidth="1"/>
    <col min="2" max="5" width="11.7109375" style="14" customWidth="1"/>
    <col min="6" max="6" width="11.7109375" style="105" customWidth="1"/>
    <col min="7" max="7" width="5.5703125" style="14" customWidth="1"/>
    <col min="8" max="8" width="13.42578125" style="14" customWidth="1"/>
    <col min="9" max="9" width="15" style="14" customWidth="1"/>
    <col min="10" max="16384" width="11.42578125" style="14"/>
  </cols>
  <sheetData>
    <row r="1" spans="1:18" ht="14.1" customHeight="1" thickBot="1" x14ac:dyDescent="0.25">
      <c r="A1" s="12" t="s">
        <v>219</v>
      </c>
      <c r="B1" s="13"/>
      <c r="C1" s="13"/>
      <c r="D1" s="13"/>
      <c r="E1" s="13"/>
      <c r="F1" s="104"/>
      <c r="G1" s="15"/>
      <c r="I1" s="15"/>
      <c r="J1" s="15"/>
      <c r="K1" s="15"/>
    </row>
    <row r="2" spans="1:18" ht="14.1" customHeight="1" x14ac:dyDescent="0.2">
      <c r="A2" s="15"/>
      <c r="B2" s="15"/>
      <c r="C2" s="15"/>
      <c r="D2" s="15"/>
      <c r="G2" s="15"/>
      <c r="H2" s="16" t="s">
        <v>248</v>
      </c>
      <c r="I2" s="15"/>
      <c r="J2" s="15"/>
      <c r="K2" s="15"/>
    </row>
    <row r="3" spans="1:18" ht="14.1" customHeight="1" x14ac:dyDescent="0.2">
      <c r="A3" s="34" t="s">
        <v>214</v>
      </c>
      <c r="B3" s="15"/>
      <c r="C3" s="15"/>
      <c r="D3" s="15"/>
      <c r="G3" s="15"/>
      <c r="H3" s="15"/>
      <c r="I3" s="15"/>
      <c r="J3" s="15"/>
      <c r="K3" s="15"/>
    </row>
    <row r="4" spans="1:18" ht="14.1" customHeight="1" x14ac:dyDescent="0.2">
      <c r="A4" s="15"/>
      <c r="B4" s="15"/>
      <c r="C4" s="15"/>
      <c r="D4" s="15"/>
      <c r="G4" s="15"/>
      <c r="H4" s="15"/>
      <c r="I4" s="15"/>
      <c r="J4" s="15"/>
      <c r="K4" s="15"/>
    </row>
    <row r="5" spans="1:18" ht="14.1" customHeight="1" x14ac:dyDescent="0.2">
      <c r="A5" s="34" t="s">
        <v>288</v>
      </c>
      <c r="B5" s="15"/>
      <c r="C5" s="15"/>
      <c r="D5" s="15"/>
      <c r="G5" s="15"/>
      <c r="H5" s="15"/>
      <c r="I5" s="15"/>
      <c r="J5" s="15"/>
      <c r="K5" s="15"/>
    </row>
    <row r="6" spans="1:18" ht="14.1" customHeight="1" x14ac:dyDescent="0.2">
      <c r="A6" s="34"/>
      <c r="B6" s="15"/>
      <c r="C6" s="15"/>
      <c r="D6" s="15"/>
      <c r="G6" s="15"/>
      <c r="H6" s="15"/>
      <c r="I6" s="15"/>
      <c r="J6" s="15"/>
      <c r="K6" s="15"/>
    </row>
    <row r="7" spans="1:18" ht="14.1" customHeight="1" x14ac:dyDescent="0.2">
      <c r="A7" s="106" t="s">
        <v>269</v>
      </c>
      <c r="B7" s="15"/>
      <c r="C7" s="15"/>
      <c r="D7" s="15"/>
      <c r="G7" s="15"/>
      <c r="H7" s="15"/>
      <c r="I7" s="15"/>
      <c r="J7" s="15"/>
      <c r="K7" s="15"/>
    </row>
    <row r="8" spans="1:18" ht="9.9499999999999993" customHeight="1" x14ac:dyDescent="0.2">
      <c r="A8" s="118"/>
      <c r="B8" s="15"/>
      <c r="C8" s="15"/>
      <c r="D8" s="15"/>
      <c r="E8" s="15"/>
      <c r="F8" s="107"/>
      <c r="G8" s="15"/>
      <c r="H8" s="15"/>
      <c r="I8" s="15"/>
      <c r="J8" s="15"/>
      <c r="K8" s="15"/>
    </row>
    <row r="9" spans="1:18" ht="14.1" customHeight="1" x14ac:dyDescent="0.2">
      <c r="A9" s="35"/>
      <c r="B9" s="35">
        <v>2020</v>
      </c>
      <c r="C9" s="35">
        <v>2021</v>
      </c>
      <c r="D9" s="35">
        <v>2022</v>
      </c>
      <c r="E9" s="35">
        <v>2023</v>
      </c>
      <c r="F9" s="35">
        <v>2024</v>
      </c>
      <c r="G9" s="15"/>
      <c r="H9" s="15"/>
      <c r="I9" s="150"/>
      <c r="J9" s="15"/>
      <c r="K9" s="151"/>
    </row>
    <row r="10" spans="1:18" ht="14.1" customHeight="1" x14ac:dyDescent="0.2">
      <c r="A10" s="4"/>
      <c r="B10" s="15"/>
      <c r="C10" s="15"/>
      <c r="D10" s="15"/>
      <c r="E10" s="15"/>
      <c r="F10" s="107"/>
      <c r="I10" s="152"/>
      <c r="K10" s="151"/>
    </row>
    <row r="11" spans="1:18" ht="14.1" customHeight="1" x14ac:dyDescent="0.2">
      <c r="A11" s="20" t="s">
        <v>270</v>
      </c>
      <c r="B11" s="5">
        <v>91.796999999999997</v>
      </c>
      <c r="C11" s="5">
        <v>95.918999999999997</v>
      </c>
      <c r="D11" s="5">
        <v>97.427000000000007</v>
      </c>
      <c r="E11" s="5">
        <v>100.587</v>
      </c>
      <c r="F11" s="5">
        <v>107.117</v>
      </c>
      <c r="G11" s="153"/>
      <c r="H11" s="154"/>
      <c r="I11" s="155"/>
      <c r="J11" s="154"/>
      <c r="K11" s="155"/>
      <c r="L11" s="154"/>
      <c r="M11" s="155"/>
      <c r="N11" s="154"/>
      <c r="O11" s="155"/>
      <c r="P11" s="154"/>
      <c r="Q11" s="155"/>
      <c r="R11" s="154"/>
    </row>
    <row r="12" spans="1:18" ht="14.1" customHeight="1" x14ac:dyDescent="0.2">
      <c r="A12" s="4" t="s">
        <v>87</v>
      </c>
      <c r="B12" s="5">
        <v>8.2690000000000001</v>
      </c>
      <c r="C12" s="5">
        <v>24.34</v>
      </c>
      <c r="D12" s="5">
        <v>8.5679999999999996</v>
      </c>
      <c r="E12" s="5">
        <v>8.3960000000000008</v>
      </c>
      <c r="F12" s="5">
        <v>8.3409999999999993</v>
      </c>
      <c r="H12" s="154"/>
      <c r="I12" s="155"/>
      <c r="J12" s="154"/>
    </row>
    <row r="13" spans="1:18" ht="14.1" customHeight="1" x14ac:dyDescent="0.2">
      <c r="A13" s="4" t="s">
        <v>88</v>
      </c>
      <c r="B13" s="5">
        <v>83.528000000000006</v>
      </c>
      <c r="C13" s="5">
        <v>71.578999999999994</v>
      </c>
      <c r="D13" s="5">
        <v>88.858999999999995</v>
      </c>
      <c r="E13" s="5">
        <v>92.191000000000003</v>
      </c>
      <c r="F13" s="5">
        <v>98.775999999999996</v>
      </c>
      <c r="H13" s="5"/>
      <c r="I13" s="5"/>
      <c r="J13" s="5"/>
      <c r="K13" s="15"/>
    </row>
    <row r="14" spans="1:18" ht="14.1" customHeight="1" x14ac:dyDescent="0.2">
      <c r="A14" s="45"/>
      <c r="B14" s="75"/>
      <c r="C14" s="46"/>
      <c r="D14" s="46"/>
      <c r="E14" s="46"/>
      <c r="F14" s="114"/>
      <c r="H14" s="15"/>
      <c r="J14" s="15"/>
      <c r="K14" s="15"/>
    </row>
    <row r="15" spans="1:18" ht="14.1" customHeight="1" x14ac:dyDescent="0.2">
      <c r="A15" s="32" t="s">
        <v>350</v>
      </c>
      <c r="B15" s="59"/>
      <c r="C15" s="59"/>
      <c r="D15" s="59"/>
      <c r="E15" s="59"/>
      <c r="F15" s="115"/>
      <c r="H15" s="15"/>
      <c r="I15" s="15"/>
      <c r="J15" s="15"/>
      <c r="K15" s="15"/>
    </row>
    <row r="16" spans="1:18" ht="14.1" customHeight="1" x14ac:dyDescent="0.2">
      <c r="A16" s="67" t="s">
        <v>280</v>
      </c>
      <c r="B16" s="5"/>
      <c r="C16" s="5"/>
      <c r="D16" s="5"/>
      <c r="E16" s="5"/>
      <c r="F16" s="119"/>
      <c r="H16" s="15"/>
      <c r="I16" s="15"/>
      <c r="J16" s="15"/>
      <c r="K16" s="15"/>
    </row>
    <row r="17" spans="1:15" ht="14.1" customHeight="1" x14ac:dyDescent="0.2">
      <c r="A17" s="67"/>
      <c r="B17" s="5"/>
      <c r="C17" s="5"/>
      <c r="D17" s="5"/>
      <c r="E17" s="5"/>
      <c r="F17" s="119"/>
      <c r="H17" s="15"/>
      <c r="I17" s="15"/>
      <c r="J17" s="15"/>
      <c r="K17" s="15"/>
    </row>
    <row r="18" spans="1:15" ht="14.1" customHeight="1" x14ac:dyDescent="0.2">
      <c r="A18" s="5"/>
      <c r="B18" s="5"/>
      <c r="C18" s="5"/>
      <c r="D18" s="5"/>
      <c r="E18" s="5"/>
      <c r="F18" s="119"/>
      <c r="H18" s="15"/>
      <c r="I18" s="15"/>
      <c r="J18" s="15"/>
      <c r="K18" s="15"/>
    </row>
    <row r="19" spans="1:15" ht="14.1" customHeight="1" x14ac:dyDescent="0.2">
      <c r="A19" s="5"/>
      <c r="B19" s="5"/>
      <c r="C19" s="5"/>
      <c r="D19" s="5"/>
      <c r="E19" s="5"/>
      <c r="F19" s="119"/>
      <c r="G19" s="15"/>
      <c r="H19" s="156"/>
      <c r="I19" s="15"/>
      <c r="J19" s="15"/>
      <c r="K19" s="15"/>
    </row>
    <row r="20" spans="1:15" ht="14.1" customHeight="1" x14ac:dyDescent="0.2">
      <c r="A20" s="34" t="s">
        <v>289</v>
      </c>
      <c r="B20" s="15"/>
      <c r="G20" s="15"/>
      <c r="H20" s="15"/>
      <c r="J20" s="15"/>
      <c r="K20" s="15"/>
    </row>
    <row r="21" spans="1:15" ht="14.1" customHeight="1" x14ac:dyDescent="0.2">
      <c r="A21" s="34"/>
      <c r="B21" s="15"/>
      <c r="C21" s="15"/>
      <c r="D21" s="15"/>
      <c r="E21" s="15"/>
      <c r="F21" s="107"/>
      <c r="G21" s="15"/>
      <c r="H21" s="15"/>
      <c r="I21" s="15"/>
      <c r="J21" s="15"/>
      <c r="K21" s="15"/>
    </row>
    <row r="22" spans="1:15" ht="14.1" customHeight="1" x14ac:dyDescent="0.2">
      <c r="A22" s="106" t="s">
        <v>269</v>
      </c>
      <c r="B22" s="15"/>
      <c r="G22" s="15"/>
      <c r="H22" s="15"/>
      <c r="J22" s="15"/>
      <c r="K22" s="15"/>
    </row>
    <row r="23" spans="1:15" ht="9.9499999999999993" customHeight="1" x14ac:dyDescent="0.2">
      <c r="A23" s="118"/>
      <c r="B23" s="15"/>
      <c r="C23" s="15"/>
      <c r="D23" s="15"/>
      <c r="E23" s="15"/>
      <c r="F23" s="107"/>
      <c r="G23" s="15"/>
      <c r="H23" s="15"/>
      <c r="I23" s="15"/>
      <c r="J23" s="15"/>
      <c r="K23" s="15"/>
    </row>
    <row r="24" spans="1:15" ht="14.1" customHeight="1" x14ac:dyDescent="0.2">
      <c r="A24" s="35"/>
      <c r="B24" s="35">
        <v>2020</v>
      </c>
      <c r="C24" s="35">
        <v>2021</v>
      </c>
      <c r="D24" s="35">
        <v>2022</v>
      </c>
      <c r="E24" s="35">
        <v>2023</v>
      </c>
      <c r="F24" s="35">
        <v>2024</v>
      </c>
    </row>
    <row r="25" spans="1:15" ht="14.1" customHeight="1" x14ac:dyDescent="0.2">
      <c r="A25" s="4"/>
      <c r="B25" s="15"/>
      <c r="C25" s="15"/>
      <c r="D25" s="15"/>
      <c r="E25" s="15"/>
      <c r="F25" s="107"/>
      <c r="H25" s="151"/>
    </row>
    <row r="26" spans="1:15" x14ac:dyDescent="0.2">
      <c r="A26" s="20" t="s">
        <v>250</v>
      </c>
      <c r="B26" s="27">
        <v>10437</v>
      </c>
      <c r="C26" s="27">
        <v>10505</v>
      </c>
      <c r="D26" s="27">
        <v>10498</v>
      </c>
      <c r="E26" s="27">
        <v>10491</v>
      </c>
      <c r="F26" s="27">
        <v>10520</v>
      </c>
      <c r="G26" s="157"/>
      <c r="I26" s="152"/>
      <c r="J26" s="152"/>
    </row>
    <row r="27" spans="1:15" x14ac:dyDescent="0.2">
      <c r="A27" s="4" t="s">
        <v>35</v>
      </c>
      <c r="B27" s="27">
        <v>1033</v>
      </c>
      <c r="C27" s="27">
        <v>976</v>
      </c>
      <c r="D27" s="27">
        <v>924</v>
      </c>
      <c r="E27" s="27">
        <v>905</v>
      </c>
      <c r="F27" s="27">
        <v>873</v>
      </c>
      <c r="G27" s="157"/>
      <c r="I27" s="158"/>
      <c r="J27" s="158"/>
      <c r="M27" s="159"/>
    </row>
    <row r="28" spans="1:15" x14ac:dyDescent="0.2">
      <c r="A28" s="4" t="s">
        <v>66</v>
      </c>
      <c r="B28" s="27">
        <v>1446</v>
      </c>
      <c r="C28" s="27">
        <v>1436</v>
      </c>
      <c r="D28" s="27">
        <v>1420</v>
      </c>
      <c r="E28" s="27">
        <v>1429</v>
      </c>
      <c r="F28" s="27">
        <v>1422</v>
      </c>
      <c r="G28" s="157"/>
    </row>
    <row r="29" spans="1:15" x14ac:dyDescent="0.2">
      <c r="A29" s="4" t="s">
        <v>100</v>
      </c>
      <c r="B29" s="27">
        <v>922</v>
      </c>
      <c r="C29" s="27">
        <v>928</v>
      </c>
      <c r="D29" s="27">
        <v>938</v>
      </c>
      <c r="E29" s="27">
        <v>943</v>
      </c>
      <c r="F29" s="27">
        <v>953</v>
      </c>
      <c r="G29" s="157"/>
    </row>
    <row r="30" spans="1:15" x14ac:dyDescent="0.2">
      <c r="A30" s="4" t="s">
        <v>67</v>
      </c>
      <c r="B30" s="27">
        <v>7036</v>
      </c>
      <c r="C30" s="27">
        <v>7165</v>
      </c>
      <c r="D30" s="27">
        <v>7216</v>
      </c>
      <c r="E30" s="27">
        <v>7214</v>
      </c>
      <c r="F30" s="27">
        <v>7272</v>
      </c>
      <c r="G30" s="157"/>
    </row>
    <row r="31" spans="1:15" x14ac:dyDescent="0.2">
      <c r="A31" s="20" t="s">
        <v>270</v>
      </c>
      <c r="B31" s="5">
        <v>91.796999999999997</v>
      </c>
      <c r="C31" s="5">
        <v>95.918999999999997</v>
      </c>
      <c r="D31" s="5">
        <v>97.427000000000007</v>
      </c>
      <c r="E31" s="5">
        <v>100.587</v>
      </c>
      <c r="F31" s="5">
        <v>107.117</v>
      </c>
      <c r="G31" s="158"/>
      <c r="H31" s="160"/>
      <c r="I31" s="158"/>
      <c r="J31" s="158"/>
      <c r="K31" s="158"/>
      <c r="L31" s="158"/>
      <c r="M31" s="159"/>
      <c r="O31" s="159"/>
    </row>
    <row r="32" spans="1:15" x14ac:dyDescent="0.2">
      <c r="A32" s="4" t="s">
        <v>35</v>
      </c>
      <c r="B32" s="5">
        <v>4.194</v>
      </c>
      <c r="C32" s="5">
        <v>3.9670000000000001</v>
      </c>
      <c r="D32" s="5">
        <v>3.8079999999999998</v>
      </c>
      <c r="E32" s="5">
        <v>3.76</v>
      </c>
      <c r="F32" s="5">
        <v>3.7309999999999999</v>
      </c>
      <c r="G32" s="158"/>
      <c r="H32" s="160"/>
    </row>
    <row r="33" spans="1:8" x14ac:dyDescent="0.2">
      <c r="A33" s="4" t="s">
        <v>66</v>
      </c>
      <c r="B33" s="5">
        <v>23.645</v>
      </c>
      <c r="C33" s="5">
        <v>24.417000000000002</v>
      </c>
      <c r="D33" s="5">
        <v>24.489000000000001</v>
      </c>
      <c r="E33" s="5">
        <v>24.731000000000002</v>
      </c>
      <c r="F33" s="5">
        <v>24.545999999999999</v>
      </c>
      <c r="G33" s="158"/>
      <c r="H33" s="160"/>
    </row>
    <row r="34" spans="1:8" x14ac:dyDescent="0.2">
      <c r="A34" s="4" t="s">
        <v>100</v>
      </c>
      <c r="B34" s="5">
        <v>5.1079999999999997</v>
      </c>
      <c r="C34" s="5">
        <v>5.2889999999999997</v>
      </c>
      <c r="D34" s="5">
        <v>5.53</v>
      </c>
      <c r="E34" s="5">
        <v>5.5620000000000003</v>
      </c>
      <c r="F34" s="5">
        <v>5.6820000000000004</v>
      </c>
      <c r="G34" s="158"/>
      <c r="H34" s="160"/>
    </row>
    <row r="35" spans="1:8" x14ac:dyDescent="0.2">
      <c r="A35" s="4" t="s">
        <v>67</v>
      </c>
      <c r="B35" s="5">
        <v>58.85</v>
      </c>
      <c r="C35" s="5">
        <v>62.246000000000002</v>
      </c>
      <c r="D35" s="5">
        <v>63.6</v>
      </c>
      <c r="E35" s="5">
        <v>66.534000000000006</v>
      </c>
      <c r="F35" s="5">
        <v>73.158000000000001</v>
      </c>
      <c r="G35" s="158"/>
      <c r="H35" s="160"/>
    </row>
    <row r="36" spans="1:8" x14ac:dyDescent="0.2">
      <c r="A36" s="45"/>
      <c r="B36" s="75"/>
      <c r="C36" s="46"/>
      <c r="D36" s="46"/>
      <c r="E36" s="46"/>
      <c r="F36" s="114"/>
    </row>
    <row r="37" spans="1:8" x14ac:dyDescent="0.2">
      <c r="A37" s="32" t="s">
        <v>350</v>
      </c>
      <c r="B37" s="59"/>
      <c r="C37" s="59"/>
      <c r="D37" s="59"/>
      <c r="E37" s="59"/>
      <c r="F37" s="115"/>
    </row>
    <row r="38" spans="1:8" x14ac:dyDescent="0.2">
      <c r="A38" s="67" t="s">
        <v>251</v>
      </c>
      <c r="H38" s="161"/>
    </row>
    <row r="39" spans="1:8" ht="9.9499999999999993" customHeight="1" x14ac:dyDescent="0.2">
      <c r="A39" s="67" t="s">
        <v>252</v>
      </c>
    </row>
    <row r="40" spans="1:8" ht="9.9499999999999993" customHeight="1" x14ac:dyDescent="0.2">
      <c r="A40" s="67" t="s">
        <v>281</v>
      </c>
    </row>
    <row r="41" spans="1:8" ht="14.1" customHeight="1" x14ac:dyDescent="0.2">
      <c r="A41" s="67" t="s">
        <v>285</v>
      </c>
      <c r="B41" s="161"/>
      <c r="C41" s="161"/>
      <c r="D41" s="161"/>
      <c r="E41" s="161"/>
      <c r="F41" s="162"/>
      <c r="G41" s="161"/>
      <c r="H41" s="161"/>
    </row>
    <row r="42" spans="1:8" ht="14.1" customHeight="1" x14ac:dyDescent="0.2">
      <c r="A42" s="67"/>
      <c r="B42" s="161"/>
      <c r="C42" s="161"/>
      <c r="D42" s="161"/>
      <c r="E42" s="161"/>
      <c r="F42" s="162"/>
      <c r="G42" s="161"/>
    </row>
    <row r="45" spans="1:8" x14ac:dyDescent="0.2">
      <c r="A45" s="34" t="s">
        <v>203</v>
      </c>
      <c r="B45" s="15"/>
    </row>
    <row r="46" spans="1:8" x14ac:dyDescent="0.2">
      <c r="A46" s="118"/>
      <c r="B46" s="15"/>
      <c r="C46" s="15"/>
      <c r="D46" s="15"/>
      <c r="E46" s="15"/>
      <c r="F46" s="107"/>
    </row>
    <row r="47" spans="1:8" x14ac:dyDescent="0.2">
      <c r="A47" s="35"/>
      <c r="B47" s="35">
        <v>2020</v>
      </c>
      <c r="C47" s="35">
        <v>2021</v>
      </c>
      <c r="D47" s="35">
        <v>2022</v>
      </c>
      <c r="E47" s="35">
        <v>2023</v>
      </c>
      <c r="F47" s="35">
        <v>2024</v>
      </c>
    </row>
    <row r="49" spans="1:6" x14ac:dyDescent="0.2">
      <c r="A49" s="4" t="s">
        <v>180</v>
      </c>
      <c r="B49" s="27">
        <v>3</v>
      </c>
      <c r="C49" s="27">
        <v>4</v>
      </c>
      <c r="D49" s="27">
        <v>5</v>
      </c>
      <c r="E49" s="163">
        <v>0</v>
      </c>
      <c r="F49" s="27">
        <v>1</v>
      </c>
    </row>
    <row r="50" spans="1:6" x14ac:dyDescent="0.2">
      <c r="A50" s="4" t="s">
        <v>179</v>
      </c>
      <c r="B50" s="27">
        <v>28</v>
      </c>
      <c r="C50" s="27">
        <v>49</v>
      </c>
      <c r="D50" s="27">
        <v>13</v>
      </c>
      <c r="E50" s="163">
        <v>0</v>
      </c>
      <c r="F50" s="27">
        <v>4</v>
      </c>
    </row>
    <row r="51" spans="1:6" x14ac:dyDescent="0.2">
      <c r="A51" s="4" t="s">
        <v>181</v>
      </c>
      <c r="B51" s="27">
        <v>2</v>
      </c>
      <c r="C51" s="27">
        <v>2</v>
      </c>
      <c r="D51" s="27">
        <v>5</v>
      </c>
      <c r="E51" s="163">
        <v>0</v>
      </c>
      <c r="F51" s="27">
        <v>4</v>
      </c>
    </row>
    <row r="52" spans="1:6" x14ac:dyDescent="0.2">
      <c r="A52" s="4" t="s">
        <v>364</v>
      </c>
      <c r="B52" s="27">
        <v>4</v>
      </c>
      <c r="C52" s="27">
        <v>5</v>
      </c>
      <c r="D52" s="27">
        <v>13</v>
      </c>
      <c r="E52" s="163">
        <v>0</v>
      </c>
      <c r="F52" s="27">
        <v>4</v>
      </c>
    </row>
    <row r="53" spans="1:6" x14ac:dyDescent="0.2">
      <c r="A53" s="45"/>
      <c r="B53" s="46"/>
      <c r="C53" s="75"/>
      <c r="D53" s="46"/>
      <c r="E53" s="46"/>
      <c r="F53" s="114"/>
    </row>
    <row r="54" spans="1:6" x14ac:dyDescent="0.2">
      <c r="A54" s="32" t="s">
        <v>350</v>
      </c>
      <c r="B54" s="59"/>
      <c r="C54" s="59"/>
      <c r="D54" s="59"/>
      <c r="E54" s="59"/>
      <c r="F54" s="115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I32"/>
  <sheetViews>
    <sheetView zoomScaleNormal="100" workbookViewId="0">
      <selection activeCell="I6" sqref="I6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14" customWidth="1"/>
    <col min="8" max="16384" width="11.42578125" style="14"/>
  </cols>
  <sheetData>
    <row r="1" spans="1:9" ht="14.1" customHeight="1" thickBot="1" x14ac:dyDescent="0.25">
      <c r="A1" s="12" t="s">
        <v>219</v>
      </c>
      <c r="B1" s="13"/>
      <c r="C1" s="13"/>
      <c r="D1" s="13"/>
      <c r="E1" s="13"/>
      <c r="F1" s="13"/>
    </row>
    <row r="2" spans="1:9" ht="14.1" customHeight="1" x14ac:dyDescent="0.2">
      <c r="A2" s="15"/>
      <c r="B2" s="15"/>
      <c r="C2" s="15"/>
      <c r="D2" s="15"/>
      <c r="H2" s="16" t="s">
        <v>248</v>
      </c>
    </row>
    <row r="3" spans="1:9" ht="14.1" customHeight="1" x14ac:dyDescent="0.2">
      <c r="A3" s="34" t="s">
        <v>215</v>
      </c>
      <c r="B3" s="15"/>
      <c r="C3" s="15"/>
      <c r="D3" s="15"/>
    </row>
    <row r="4" spans="1:9" ht="14.1" customHeight="1" x14ac:dyDescent="0.2">
      <c r="A4" s="15"/>
      <c r="B4" s="15"/>
      <c r="C4" s="15"/>
      <c r="D4" s="15"/>
    </row>
    <row r="5" spans="1:9" ht="14.1" customHeight="1" x14ac:dyDescent="0.2">
      <c r="A5" s="34" t="s">
        <v>295</v>
      </c>
      <c r="B5" s="15"/>
      <c r="C5" s="15"/>
      <c r="D5" s="15"/>
    </row>
    <row r="6" spans="1:9" ht="14.1" customHeight="1" x14ac:dyDescent="0.2">
      <c r="A6" s="118"/>
      <c r="B6" s="15"/>
      <c r="C6" s="15"/>
      <c r="D6" s="15"/>
      <c r="E6" s="15"/>
      <c r="F6" s="15"/>
    </row>
    <row r="7" spans="1:9" ht="14.1" customHeight="1" x14ac:dyDescent="0.2">
      <c r="A7" s="35"/>
      <c r="B7" s="35">
        <v>2020</v>
      </c>
      <c r="C7" s="35">
        <v>2021</v>
      </c>
      <c r="D7" s="35">
        <v>2022</v>
      </c>
      <c r="E7" s="35">
        <v>2023</v>
      </c>
      <c r="F7" s="35">
        <v>2024</v>
      </c>
    </row>
    <row r="8" spans="1:9" ht="14.1" customHeight="1" x14ac:dyDescent="0.2">
      <c r="A8" s="4"/>
      <c r="B8" s="15"/>
      <c r="C8" s="15"/>
      <c r="D8" s="15"/>
      <c r="E8" s="15"/>
      <c r="F8" s="15"/>
    </row>
    <row r="9" spans="1:9" ht="14.1" customHeight="1" x14ac:dyDescent="0.2">
      <c r="A9" s="20" t="s">
        <v>296</v>
      </c>
      <c r="B9" s="27">
        <v>16</v>
      </c>
      <c r="C9" s="27">
        <v>16</v>
      </c>
      <c r="D9" s="27">
        <v>19</v>
      </c>
      <c r="E9" s="27">
        <v>19</v>
      </c>
      <c r="F9" s="27">
        <v>19</v>
      </c>
    </row>
    <row r="10" spans="1:9" ht="14.1" customHeight="1" x14ac:dyDescent="0.2">
      <c r="A10" s="4"/>
      <c r="B10" s="15"/>
      <c r="C10" s="27"/>
      <c r="D10" s="27"/>
      <c r="E10" s="27"/>
      <c r="F10" s="27"/>
    </row>
    <row r="11" spans="1:9" ht="14.1" customHeight="1" x14ac:dyDescent="0.2">
      <c r="A11" s="20" t="s">
        <v>297</v>
      </c>
      <c r="B11" s="27">
        <v>28205</v>
      </c>
      <c r="C11" s="27">
        <v>31296</v>
      </c>
      <c r="D11" s="27">
        <v>21823</v>
      </c>
      <c r="E11" s="27">
        <v>20544</v>
      </c>
      <c r="F11" s="27">
        <v>23184</v>
      </c>
      <c r="G11" s="39"/>
      <c r="H11" s="164"/>
      <c r="I11" s="39"/>
    </row>
    <row r="12" spans="1:9" ht="14.1" customHeight="1" x14ac:dyDescent="0.2">
      <c r="A12" s="4"/>
      <c r="B12" s="27"/>
      <c r="C12" s="27"/>
      <c r="D12" s="27"/>
      <c r="E12" s="27"/>
      <c r="F12" s="27"/>
      <c r="G12" s="39"/>
      <c r="I12" s="39"/>
    </row>
    <row r="13" spans="1:9" ht="14.1" customHeight="1" x14ac:dyDescent="0.2">
      <c r="A13" s="65" t="s">
        <v>135</v>
      </c>
      <c r="B13" s="27"/>
      <c r="C13" s="27"/>
      <c r="D13" s="27"/>
      <c r="E13" s="27"/>
      <c r="F13" s="27"/>
      <c r="H13" s="165"/>
    </row>
    <row r="14" spans="1:9" ht="14.1" customHeight="1" x14ac:dyDescent="0.2">
      <c r="A14" s="65" t="s">
        <v>35</v>
      </c>
      <c r="B14" s="166">
        <v>1069</v>
      </c>
      <c r="C14" s="27">
        <v>1215</v>
      </c>
      <c r="D14" s="27">
        <v>1634</v>
      </c>
      <c r="E14" s="27">
        <v>1278</v>
      </c>
      <c r="F14" s="27">
        <v>991</v>
      </c>
    </row>
    <row r="15" spans="1:9" ht="14.1" customHeight="1" x14ac:dyDescent="0.2">
      <c r="A15" s="65" t="s">
        <v>49</v>
      </c>
      <c r="B15" s="27">
        <v>27136</v>
      </c>
      <c r="C15" s="27">
        <v>30081</v>
      </c>
      <c r="D15" s="27">
        <v>20189</v>
      </c>
      <c r="E15" s="27">
        <v>19266</v>
      </c>
      <c r="F15" s="27">
        <v>22193</v>
      </c>
    </row>
    <row r="16" spans="1:9" ht="14.1" customHeight="1" x14ac:dyDescent="0.2">
      <c r="A16" s="65" t="s">
        <v>50</v>
      </c>
      <c r="B16" s="145">
        <v>23657</v>
      </c>
      <c r="C16" s="27">
        <v>26271</v>
      </c>
      <c r="D16" s="27">
        <v>16225</v>
      </c>
      <c r="E16" s="27">
        <v>15220</v>
      </c>
      <c r="F16" s="27">
        <v>17434</v>
      </c>
    </row>
    <row r="17" spans="1:9" ht="14.1" customHeight="1" x14ac:dyDescent="0.2">
      <c r="A17" s="65" t="s">
        <v>114</v>
      </c>
      <c r="B17" s="145">
        <v>91</v>
      </c>
      <c r="C17" s="27">
        <v>165</v>
      </c>
      <c r="D17" s="27">
        <v>120</v>
      </c>
      <c r="E17" s="27">
        <v>167</v>
      </c>
      <c r="F17" s="27">
        <v>77</v>
      </c>
    </row>
    <row r="18" spans="1:9" ht="14.1" customHeight="1" x14ac:dyDescent="0.2">
      <c r="A18" s="65" t="s">
        <v>115</v>
      </c>
      <c r="B18" s="145">
        <v>3388</v>
      </c>
      <c r="C18" s="27">
        <v>3645</v>
      </c>
      <c r="D18" s="27">
        <v>3844</v>
      </c>
      <c r="E18" s="27">
        <v>3879</v>
      </c>
      <c r="F18" s="27">
        <v>4682</v>
      </c>
      <c r="H18" s="167"/>
    </row>
    <row r="19" spans="1:9" ht="14.1" customHeight="1" x14ac:dyDescent="0.2">
      <c r="A19" s="65"/>
      <c r="B19" s="156"/>
      <c r="C19" s="27"/>
      <c r="D19" s="27"/>
      <c r="E19" s="27"/>
      <c r="F19" s="27"/>
    </row>
    <row r="20" spans="1:9" ht="14.1" customHeight="1" x14ac:dyDescent="0.2">
      <c r="A20" s="65" t="s">
        <v>148</v>
      </c>
      <c r="B20" s="156"/>
      <c r="C20" s="27"/>
      <c r="D20" s="27"/>
      <c r="E20" s="27"/>
      <c r="F20" s="27"/>
    </row>
    <row r="21" spans="1:9" ht="14.1" customHeight="1" x14ac:dyDescent="0.2">
      <c r="A21" s="65" t="s">
        <v>41</v>
      </c>
      <c r="B21" s="27">
        <v>2797</v>
      </c>
      <c r="C21" s="27">
        <v>2738</v>
      </c>
      <c r="D21" s="27">
        <v>594</v>
      </c>
      <c r="E21" s="26" t="s">
        <v>85</v>
      </c>
      <c r="F21" s="26" t="s">
        <v>85</v>
      </c>
      <c r="H21" s="164"/>
    </row>
    <row r="22" spans="1:9" ht="14.1" customHeight="1" x14ac:dyDescent="0.2">
      <c r="A22" s="65" t="s">
        <v>182</v>
      </c>
      <c r="B22" s="27">
        <v>25087</v>
      </c>
      <c r="C22" s="27">
        <v>28333</v>
      </c>
      <c r="D22" s="27">
        <v>18913</v>
      </c>
      <c r="E22" s="26">
        <v>13577</v>
      </c>
      <c r="F22" s="26">
        <v>15067</v>
      </c>
      <c r="H22" s="164"/>
    </row>
    <row r="23" spans="1:9" ht="14.1" customHeight="1" x14ac:dyDescent="0.2">
      <c r="A23" s="65" t="s">
        <v>391</v>
      </c>
      <c r="B23" s="26" t="s">
        <v>85</v>
      </c>
      <c r="C23" s="26" t="s">
        <v>85</v>
      </c>
      <c r="D23" s="26">
        <v>1085</v>
      </c>
      <c r="E23" s="26">
        <v>6065</v>
      </c>
      <c r="F23" s="26">
        <v>7242</v>
      </c>
      <c r="H23" s="164"/>
    </row>
    <row r="24" spans="1:9" ht="14.1" customHeight="1" x14ac:dyDescent="0.2">
      <c r="A24" s="65" t="s">
        <v>385</v>
      </c>
      <c r="B24" s="26" t="s">
        <v>85</v>
      </c>
      <c r="C24" s="26" t="s">
        <v>85</v>
      </c>
      <c r="D24" s="26">
        <v>931</v>
      </c>
      <c r="E24" s="26">
        <v>800</v>
      </c>
      <c r="F24" s="26">
        <v>870</v>
      </c>
      <c r="H24" s="164"/>
    </row>
    <row r="25" spans="1:9" ht="14.1" customHeight="1" x14ac:dyDescent="0.2">
      <c r="A25" s="65" t="s">
        <v>294</v>
      </c>
      <c r="B25" s="27">
        <v>319</v>
      </c>
      <c r="C25" s="27">
        <v>223</v>
      </c>
      <c r="D25" s="26" t="s">
        <v>85</v>
      </c>
      <c r="E25" s="26" t="s">
        <v>85</v>
      </c>
      <c r="F25" s="26" t="s">
        <v>85</v>
      </c>
      <c r="H25" s="164"/>
    </row>
    <row r="26" spans="1:9" ht="14.1" customHeight="1" x14ac:dyDescent="0.2">
      <c r="A26" s="65" t="s">
        <v>293</v>
      </c>
      <c r="B26" s="26">
        <v>2</v>
      </c>
      <c r="C26" s="27">
        <v>2</v>
      </c>
      <c r="D26" s="27">
        <v>2</v>
      </c>
      <c r="E26" s="26">
        <v>20</v>
      </c>
      <c r="F26" s="26">
        <v>5</v>
      </c>
      <c r="H26" s="164"/>
    </row>
    <row r="27" spans="1:9" ht="14.1" customHeight="1" x14ac:dyDescent="0.2">
      <c r="A27" s="65" t="s">
        <v>374</v>
      </c>
      <c r="B27" s="26" t="s">
        <v>85</v>
      </c>
      <c r="C27" s="26" t="s">
        <v>85</v>
      </c>
      <c r="D27" s="26">
        <v>298</v>
      </c>
      <c r="E27" s="26">
        <v>82</v>
      </c>
      <c r="F27" s="26" t="s">
        <v>85</v>
      </c>
      <c r="H27" s="164"/>
      <c r="I27" s="25"/>
    </row>
    <row r="28" spans="1:9" ht="14.1" customHeight="1" x14ac:dyDescent="0.2">
      <c r="A28" s="45"/>
      <c r="B28" s="46"/>
      <c r="C28" s="46"/>
      <c r="D28" s="75"/>
      <c r="E28" s="46"/>
      <c r="F28" s="46"/>
      <c r="I28" s="25"/>
    </row>
    <row r="29" spans="1:9" ht="14.1" customHeight="1" x14ac:dyDescent="0.2">
      <c r="A29" s="32" t="s">
        <v>350</v>
      </c>
      <c r="B29" s="59"/>
      <c r="C29" s="59"/>
      <c r="D29" s="59"/>
      <c r="E29" s="59"/>
      <c r="F29" s="59"/>
    </row>
    <row r="30" spans="1:9" ht="14.1" customHeight="1" x14ac:dyDescent="0.2">
      <c r="A30" s="32" t="s">
        <v>280</v>
      </c>
    </row>
    <row r="31" spans="1:9" s="25" customFormat="1" ht="14.1" customHeight="1" x14ac:dyDescent="0.2">
      <c r="I31" s="14"/>
    </row>
    <row r="32" spans="1:9" s="25" customFormat="1" x14ac:dyDescent="0.2">
      <c r="I32" s="14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O44"/>
  <sheetViews>
    <sheetView zoomScaleNormal="100" workbookViewId="0">
      <selection activeCell="J8" sqref="J7:J8"/>
    </sheetView>
  </sheetViews>
  <sheetFormatPr baseColWidth="10" defaultColWidth="11.42578125" defaultRowHeight="12.75" x14ac:dyDescent="0.2"/>
  <cols>
    <col min="1" max="1" width="33.5703125" style="14" customWidth="1"/>
    <col min="2" max="5" width="11.7109375" style="14" customWidth="1"/>
    <col min="6" max="6" width="11.7109375" style="169" customWidth="1"/>
    <col min="7" max="7" width="5.5703125" style="3" customWidth="1"/>
    <col min="8" max="16384" width="11.42578125" style="14"/>
  </cols>
  <sheetData>
    <row r="1" spans="1:15" ht="14.1" customHeight="1" thickBot="1" x14ac:dyDescent="0.25">
      <c r="A1" s="12" t="s">
        <v>219</v>
      </c>
      <c r="B1" s="13"/>
      <c r="C1" s="13"/>
      <c r="D1" s="13"/>
      <c r="E1" s="13"/>
      <c r="F1" s="168"/>
      <c r="G1" s="6"/>
      <c r="I1" s="15"/>
      <c r="J1" s="15"/>
      <c r="K1" s="15"/>
    </row>
    <row r="2" spans="1:15" ht="14.1" customHeight="1" x14ac:dyDescent="0.2">
      <c r="A2" s="15"/>
      <c r="B2" s="15"/>
      <c r="C2" s="15"/>
      <c r="D2" s="15"/>
      <c r="G2" s="6"/>
      <c r="H2" s="16" t="s">
        <v>248</v>
      </c>
      <c r="I2" s="15"/>
      <c r="J2" s="15"/>
      <c r="K2" s="15"/>
    </row>
    <row r="3" spans="1:15" ht="14.1" customHeight="1" x14ac:dyDescent="0.2">
      <c r="A3" s="34" t="s">
        <v>216</v>
      </c>
      <c r="B3" s="15"/>
      <c r="C3" s="15"/>
      <c r="D3" s="15"/>
      <c r="G3" s="6"/>
      <c r="H3" s="15"/>
      <c r="I3" s="15"/>
      <c r="J3" s="15"/>
      <c r="K3" s="15"/>
    </row>
    <row r="4" spans="1:15" ht="14.1" customHeight="1" x14ac:dyDescent="0.2">
      <c r="A4" s="15"/>
      <c r="B4" s="15"/>
      <c r="C4" s="15"/>
      <c r="D4" s="15"/>
      <c r="G4" s="6"/>
      <c r="H4" s="15"/>
      <c r="I4" s="15"/>
      <c r="J4" s="15"/>
      <c r="K4" s="15"/>
    </row>
    <row r="5" spans="1:15" ht="14.1" customHeight="1" x14ac:dyDescent="0.2">
      <c r="A5" s="34" t="s">
        <v>271</v>
      </c>
      <c r="B5" s="15"/>
      <c r="C5" s="15"/>
      <c r="D5" s="15"/>
      <c r="G5" s="6"/>
      <c r="H5" s="15"/>
      <c r="I5" s="15"/>
      <c r="J5" s="15"/>
      <c r="K5" s="15"/>
    </row>
    <row r="6" spans="1:15" ht="14.1" customHeight="1" x14ac:dyDescent="0.2">
      <c r="A6" s="34" t="s">
        <v>188</v>
      </c>
      <c r="B6" s="15"/>
      <c r="C6" s="15"/>
      <c r="D6" s="15"/>
      <c r="E6" s="15"/>
      <c r="F6" s="170"/>
      <c r="G6" s="6"/>
      <c r="H6" s="15"/>
      <c r="I6" s="15"/>
      <c r="J6" s="15"/>
      <c r="K6" s="15"/>
    </row>
    <row r="7" spans="1:15" ht="14.1" customHeight="1" x14ac:dyDescent="0.2">
      <c r="A7" s="118"/>
      <c r="B7" s="15"/>
      <c r="C7" s="15"/>
      <c r="D7" s="15"/>
      <c r="E7" s="15"/>
      <c r="F7" s="170"/>
      <c r="G7" s="6"/>
      <c r="H7" s="15"/>
      <c r="I7" s="15"/>
      <c r="J7" s="15"/>
      <c r="K7" s="15"/>
    </row>
    <row r="8" spans="1:15" ht="14.1" customHeight="1" x14ac:dyDescent="0.2">
      <c r="A8" s="35"/>
      <c r="B8" s="35">
        <v>2020</v>
      </c>
      <c r="C8" s="35">
        <v>2021</v>
      </c>
      <c r="D8" s="35">
        <v>2022</v>
      </c>
      <c r="E8" s="35">
        <v>2023</v>
      </c>
      <c r="F8" s="35">
        <v>2024</v>
      </c>
      <c r="G8" s="6"/>
      <c r="H8" s="15"/>
      <c r="I8" s="15"/>
      <c r="J8" s="15"/>
      <c r="K8" s="15"/>
    </row>
    <row r="9" spans="1:15" ht="14.1" customHeight="1" x14ac:dyDescent="0.2">
      <c r="A9" s="4"/>
      <c r="B9" s="15"/>
      <c r="C9" s="15"/>
      <c r="D9" s="15"/>
      <c r="E9" s="170"/>
      <c r="F9" s="170"/>
      <c r="G9" s="6"/>
      <c r="H9" s="15"/>
      <c r="I9" s="15"/>
      <c r="J9" s="15"/>
      <c r="K9" s="15"/>
    </row>
    <row r="10" spans="1:15" ht="14.1" customHeight="1" x14ac:dyDescent="0.2">
      <c r="A10" s="20" t="s">
        <v>36</v>
      </c>
      <c r="B10" s="27"/>
      <c r="C10" s="27"/>
      <c r="D10" s="27"/>
      <c r="E10" s="171"/>
      <c r="F10" s="171"/>
      <c r="G10" s="6"/>
      <c r="H10" s="15"/>
      <c r="I10" s="15"/>
      <c r="J10" s="25"/>
      <c r="K10" s="25"/>
    </row>
    <row r="11" spans="1:15" ht="14.1" customHeight="1" x14ac:dyDescent="0.2">
      <c r="A11" s="4" t="s">
        <v>18</v>
      </c>
      <c r="B11" s="27">
        <v>2822</v>
      </c>
      <c r="C11" s="27">
        <v>3170</v>
      </c>
      <c r="D11" s="27">
        <v>3136</v>
      </c>
      <c r="E11" s="27">
        <v>3562</v>
      </c>
      <c r="F11" s="27">
        <v>3952</v>
      </c>
      <c r="G11" s="6"/>
      <c r="H11" s="15"/>
      <c r="I11" s="15"/>
      <c r="J11" s="25"/>
      <c r="K11" s="25"/>
      <c r="L11" s="25"/>
      <c r="M11" s="25"/>
      <c r="N11" s="25"/>
      <c r="O11" s="25"/>
    </row>
    <row r="12" spans="1:15" ht="14.1" customHeight="1" x14ac:dyDescent="0.2">
      <c r="A12" s="4" t="s">
        <v>76</v>
      </c>
      <c r="B12" s="27">
        <v>1044</v>
      </c>
      <c r="C12" s="27">
        <v>1229</v>
      </c>
      <c r="D12" s="27">
        <v>1294</v>
      </c>
      <c r="E12" s="27">
        <v>1466</v>
      </c>
      <c r="F12" s="27">
        <v>1562</v>
      </c>
      <c r="G12" s="27"/>
      <c r="H12" s="15"/>
      <c r="I12" s="15"/>
      <c r="J12" s="25"/>
      <c r="K12" s="25"/>
      <c r="L12" s="25"/>
      <c r="M12" s="25"/>
      <c r="N12" s="25"/>
      <c r="O12" s="25"/>
    </row>
    <row r="13" spans="1:15" ht="14.1" customHeight="1" x14ac:dyDescent="0.2">
      <c r="A13" s="4" t="s">
        <v>77</v>
      </c>
      <c r="B13" s="27">
        <v>976</v>
      </c>
      <c r="C13" s="27">
        <v>1134</v>
      </c>
      <c r="D13" s="27">
        <v>938</v>
      </c>
      <c r="E13" s="27">
        <v>1201</v>
      </c>
      <c r="F13" s="27">
        <v>1313</v>
      </c>
      <c r="G13" s="27"/>
      <c r="H13" s="15"/>
      <c r="I13" s="15"/>
      <c r="J13" s="25"/>
      <c r="K13" s="25"/>
      <c r="L13" s="25"/>
      <c r="M13" s="25"/>
      <c r="N13" s="25"/>
      <c r="O13" s="25"/>
    </row>
    <row r="14" spans="1:15" ht="14.1" customHeight="1" x14ac:dyDescent="0.2">
      <c r="A14" s="4" t="s">
        <v>72</v>
      </c>
      <c r="B14" s="27">
        <v>802</v>
      </c>
      <c r="C14" s="27">
        <v>807</v>
      </c>
      <c r="D14" s="27">
        <v>904</v>
      </c>
      <c r="E14" s="27">
        <f>E11-E12-E13</f>
        <v>895</v>
      </c>
      <c r="F14" s="27">
        <v>1077</v>
      </c>
      <c r="G14" s="172"/>
      <c r="H14" s="15"/>
      <c r="I14" s="15"/>
      <c r="J14" s="25"/>
      <c r="K14" s="25"/>
      <c r="L14" s="25"/>
      <c r="M14" s="25"/>
      <c r="N14" s="25"/>
      <c r="O14" s="25"/>
    </row>
    <row r="15" spans="1:15" ht="14.1" customHeight="1" x14ac:dyDescent="0.2">
      <c r="A15" s="20"/>
      <c r="B15" s="27"/>
      <c r="C15" s="27"/>
      <c r="D15" s="27"/>
      <c r="E15" s="171"/>
      <c r="F15" s="171"/>
      <c r="G15" s="6"/>
      <c r="H15" s="15"/>
      <c r="I15" s="15"/>
      <c r="J15" s="25"/>
      <c r="K15" s="25"/>
      <c r="L15" s="25"/>
      <c r="M15" s="25"/>
      <c r="N15" s="25"/>
      <c r="O15" s="25"/>
    </row>
    <row r="16" spans="1:15" ht="14.1" customHeight="1" x14ac:dyDescent="0.2">
      <c r="A16" s="20" t="s">
        <v>84</v>
      </c>
      <c r="B16" s="27"/>
      <c r="C16" s="27"/>
      <c r="D16" s="27"/>
      <c r="E16" s="171"/>
      <c r="F16" s="171"/>
      <c r="G16" s="6"/>
      <c r="H16" s="15"/>
      <c r="I16" s="15"/>
      <c r="J16" s="25"/>
      <c r="K16" s="25"/>
      <c r="L16" s="25"/>
      <c r="M16" s="25"/>
      <c r="N16" s="25"/>
      <c r="O16" s="25"/>
    </row>
    <row r="17" spans="1:11" ht="14.1" customHeight="1" x14ac:dyDescent="0.2">
      <c r="A17" s="4" t="s">
        <v>18</v>
      </c>
      <c r="B17" s="27">
        <v>1428</v>
      </c>
      <c r="C17" s="27">
        <v>1528</v>
      </c>
      <c r="D17" s="27">
        <v>1594</v>
      </c>
      <c r="E17" s="27">
        <v>1901</v>
      </c>
      <c r="F17" s="27">
        <v>2080</v>
      </c>
      <c r="G17" s="6"/>
      <c r="H17" s="15"/>
      <c r="I17" s="15"/>
      <c r="J17" s="15"/>
      <c r="K17" s="15"/>
    </row>
    <row r="18" spans="1:11" ht="14.1" customHeight="1" x14ac:dyDescent="0.2">
      <c r="A18" s="4" t="s">
        <v>76</v>
      </c>
      <c r="B18" s="27">
        <v>885</v>
      </c>
      <c r="C18" s="27">
        <v>965</v>
      </c>
      <c r="D18" s="27">
        <v>1078</v>
      </c>
      <c r="E18" s="27">
        <v>1255</v>
      </c>
      <c r="F18" s="27">
        <v>1308</v>
      </c>
      <c r="G18" s="173"/>
      <c r="H18" s="15"/>
      <c r="I18" s="15"/>
      <c r="J18" s="15"/>
      <c r="K18" s="15"/>
    </row>
    <row r="19" spans="1:11" ht="14.1" customHeight="1" x14ac:dyDescent="0.2">
      <c r="A19" s="4" t="s">
        <v>77</v>
      </c>
      <c r="B19" s="27">
        <v>317</v>
      </c>
      <c r="C19" s="27">
        <v>344</v>
      </c>
      <c r="D19" s="27">
        <v>305</v>
      </c>
      <c r="E19" s="27">
        <v>414</v>
      </c>
      <c r="F19" s="27">
        <v>444</v>
      </c>
      <c r="G19" s="173"/>
      <c r="H19" s="15"/>
      <c r="I19" s="15"/>
      <c r="J19" s="15"/>
      <c r="K19" s="15"/>
    </row>
    <row r="20" spans="1:11" ht="14.1" customHeight="1" x14ac:dyDescent="0.2">
      <c r="A20" s="4" t="s">
        <v>72</v>
      </c>
      <c r="B20" s="27">
        <v>226</v>
      </c>
      <c r="C20" s="27">
        <v>219</v>
      </c>
      <c r="D20" s="27">
        <v>211</v>
      </c>
      <c r="E20" s="27">
        <f>E17-E18-E19</f>
        <v>232</v>
      </c>
      <c r="F20" s="27">
        <v>328</v>
      </c>
      <c r="G20" s="6"/>
      <c r="H20" s="15"/>
      <c r="I20" s="15"/>
      <c r="J20" s="15"/>
      <c r="K20" s="15"/>
    </row>
    <row r="21" spans="1:11" ht="14.1" customHeight="1" x14ac:dyDescent="0.2">
      <c r="A21" s="45"/>
      <c r="B21" s="46"/>
      <c r="C21" s="75"/>
      <c r="D21" s="46"/>
      <c r="E21" s="46"/>
      <c r="F21" s="174"/>
      <c r="G21" s="6"/>
      <c r="H21" s="15"/>
      <c r="I21" s="15"/>
      <c r="J21" s="15"/>
      <c r="K21" s="15"/>
    </row>
    <row r="22" spans="1:11" ht="14.1" customHeight="1" x14ac:dyDescent="0.2">
      <c r="A22" s="32" t="s">
        <v>350</v>
      </c>
      <c r="B22" s="59"/>
      <c r="C22" s="59"/>
      <c r="D22" s="59"/>
      <c r="E22" s="59"/>
      <c r="F22" s="175"/>
      <c r="G22" s="6"/>
      <c r="H22" s="15"/>
      <c r="I22" s="15"/>
      <c r="J22" s="15"/>
      <c r="K22" s="15"/>
    </row>
    <row r="23" spans="1:11" ht="14.1" customHeight="1" x14ac:dyDescent="0.2">
      <c r="A23" s="32" t="s">
        <v>282</v>
      </c>
      <c r="B23" s="15"/>
      <c r="C23" s="15"/>
      <c r="D23" s="15"/>
      <c r="E23" s="15"/>
      <c r="F23" s="170"/>
      <c r="G23" s="6"/>
      <c r="H23" s="15"/>
      <c r="I23" s="15"/>
      <c r="J23" s="15"/>
      <c r="K23" s="15"/>
    </row>
    <row r="24" spans="1:11" ht="14.1" customHeight="1" x14ac:dyDescent="0.2">
      <c r="C24" s="15"/>
      <c r="D24" s="15"/>
      <c r="E24" s="15"/>
      <c r="F24" s="170"/>
      <c r="G24" s="6"/>
      <c r="H24" s="15"/>
      <c r="I24" s="15"/>
      <c r="J24" s="15"/>
      <c r="K24" s="15"/>
    </row>
    <row r="25" spans="1:11" ht="14.1" customHeight="1" x14ac:dyDescent="0.2"/>
    <row r="26" spans="1:11" ht="14.1" customHeight="1" x14ac:dyDescent="0.2">
      <c r="C26" s="15"/>
      <c r="D26" s="15"/>
      <c r="E26" s="15"/>
      <c r="F26" s="170"/>
      <c r="G26" s="6"/>
      <c r="H26" s="15"/>
      <c r="I26" s="15"/>
      <c r="J26" s="15"/>
      <c r="K26" s="15"/>
    </row>
    <row r="27" spans="1:11" ht="14.1" customHeight="1" x14ac:dyDescent="0.2">
      <c r="C27" s="15"/>
      <c r="D27" s="15"/>
      <c r="E27" s="15"/>
      <c r="F27" s="170"/>
      <c r="G27" s="6"/>
      <c r="H27" s="15"/>
      <c r="I27" s="15"/>
      <c r="J27" s="15"/>
      <c r="K27" s="15"/>
    </row>
    <row r="28" spans="1:11" ht="14.1" customHeight="1" x14ac:dyDescent="0.2"/>
    <row r="29" spans="1:11" ht="14.1" customHeight="1" x14ac:dyDescent="0.2">
      <c r="A29" s="34" t="s">
        <v>198</v>
      </c>
      <c r="B29" s="15"/>
      <c r="C29" s="15"/>
    </row>
    <row r="30" spans="1:11" ht="14.1" customHeight="1" x14ac:dyDescent="0.2">
      <c r="A30" s="34" t="s">
        <v>189</v>
      </c>
      <c r="B30" s="15"/>
      <c r="C30" s="15"/>
    </row>
    <row r="31" spans="1:11" ht="14.1" customHeight="1" x14ac:dyDescent="0.2">
      <c r="A31" s="34"/>
      <c r="B31" s="15"/>
      <c r="C31" s="15"/>
    </row>
    <row r="32" spans="1:11" ht="14.1" customHeight="1" x14ac:dyDescent="0.2">
      <c r="A32" s="35"/>
      <c r="B32" s="35">
        <v>2021</v>
      </c>
      <c r="C32" s="35">
        <v>2021</v>
      </c>
      <c r="D32" s="35">
        <v>2022</v>
      </c>
      <c r="E32" s="35">
        <v>2023</v>
      </c>
      <c r="F32" s="35">
        <v>2024</v>
      </c>
    </row>
    <row r="33" spans="1:11" ht="14.1" customHeight="1" x14ac:dyDescent="0.2">
      <c r="A33" s="4"/>
      <c r="B33" s="15"/>
      <c r="C33" s="15"/>
      <c r="D33" s="15"/>
      <c r="E33" s="170"/>
      <c r="F33" s="170"/>
    </row>
    <row r="34" spans="1:11" ht="14.1" customHeight="1" x14ac:dyDescent="0.2">
      <c r="A34" s="20" t="s">
        <v>104</v>
      </c>
      <c r="B34" s="27">
        <v>3170</v>
      </c>
      <c r="C34" s="27">
        <v>3170</v>
      </c>
      <c r="D34" s="27">
        <f>D11</f>
        <v>3136</v>
      </c>
      <c r="E34" s="27">
        <f>E11</f>
        <v>3562</v>
      </c>
      <c r="F34" s="27">
        <f>F11</f>
        <v>3952</v>
      </c>
      <c r="G34" s="27"/>
      <c r="H34" s="25"/>
      <c r="I34" s="25"/>
      <c r="J34" s="25"/>
    </row>
    <row r="35" spans="1:11" ht="14.1" customHeight="1" x14ac:dyDescent="0.2">
      <c r="A35" s="20"/>
      <c r="B35" s="27"/>
      <c r="C35" s="27"/>
      <c r="D35" s="27"/>
      <c r="E35" s="27"/>
      <c r="F35" s="27"/>
      <c r="H35" s="25"/>
      <c r="I35" s="25"/>
      <c r="J35" s="25"/>
    </row>
    <row r="36" spans="1:11" ht="14.1" customHeight="1" x14ac:dyDescent="0.2">
      <c r="A36" s="4" t="s">
        <v>112</v>
      </c>
      <c r="B36" s="27">
        <v>1528</v>
      </c>
      <c r="C36" s="27">
        <v>1528</v>
      </c>
      <c r="D36" s="27">
        <f>D17</f>
        <v>1594</v>
      </c>
      <c r="E36" s="27">
        <f>E17</f>
        <v>1901</v>
      </c>
      <c r="F36" s="27">
        <f>F17</f>
        <v>2080</v>
      </c>
      <c r="G36" s="27"/>
      <c r="H36" s="25"/>
      <c r="I36" s="25"/>
      <c r="J36" s="25"/>
    </row>
    <row r="37" spans="1:11" ht="14.1" customHeight="1" x14ac:dyDescent="0.2">
      <c r="A37" s="4" t="s">
        <v>33</v>
      </c>
      <c r="B37" s="27">
        <v>1098</v>
      </c>
      <c r="C37" s="27">
        <v>1098</v>
      </c>
      <c r="D37" s="27">
        <v>1003</v>
      </c>
      <c r="E37" s="27">
        <v>1121</v>
      </c>
      <c r="F37" s="27">
        <v>1264</v>
      </c>
      <c r="G37" s="176"/>
      <c r="H37" s="25"/>
      <c r="I37" s="25"/>
      <c r="J37" s="25"/>
    </row>
    <row r="38" spans="1:11" ht="14.1" customHeight="1" x14ac:dyDescent="0.2">
      <c r="A38" s="4" t="s">
        <v>365</v>
      </c>
      <c r="B38" s="27">
        <v>544</v>
      </c>
      <c r="C38" s="27">
        <v>544</v>
      </c>
      <c r="D38" s="27">
        <v>539</v>
      </c>
      <c r="E38" s="27">
        <f>E34-E36-E37</f>
        <v>540</v>
      </c>
      <c r="F38" s="27">
        <f>F34-F36-F37</f>
        <v>608</v>
      </c>
      <c r="G38" s="27"/>
      <c r="H38" s="25"/>
      <c r="I38" s="25"/>
      <c r="J38" s="25"/>
    </row>
    <row r="39" spans="1:11" ht="14.1" customHeight="1" x14ac:dyDescent="0.2">
      <c r="A39" s="45"/>
      <c r="B39" s="46"/>
      <c r="C39" s="46"/>
      <c r="D39" s="75"/>
      <c r="E39" s="46"/>
      <c r="F39" s="174"/>
    </row>
    <row r="40" spans="1:11" ht="14.1" customHeight="1" x14ac:dyDescent="0.2">
      <c r="A40" s="32" t="s">
        <v>350</v>
      </c>
      <c r="B40" s="59"/>
      <c r="C40" s="59"/>
      <c r="D40" s="59"/>
      <c r="E40" s="59"/>
      <c r="F40" s="175"/>
    </row>
    <row r="41" spans="1:11" ht="14.1" customHeight="1" x14ac:dyDescent="0.2">
      <c r="A41" s="32" t="s">
        <v>158</v>
      </c>
    </row>
    <row r="42" spans="1:11" ht="14.1" customHeight="1" x14ac:dyDescent="0.2">
      <c r="A42" s="32"/>
    </row>
    <row r="44" spans="1:11" s="25" customFormat="1" ht="11.1" customHeight="1" x14ac:dyDescent="0.2">
      <c r="A44" s="177"/>
      <c r="B44" s="178"/>
      <c r="C44" s="179"/>
      <c r="D44" s="14"/>
      <c r="E44" s="179"/>
      <c r="F44" s="180"/>
      <c r="G44" s="3"/>
      <c r="H44" s="179"/>
      <c r="I44" s="14"/>
      <c r="J44" s="178"/>
      <c r="K44" s="179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Y68"/>
  <sheetViews>
    <sheetView zoomScaleNormal="100" workbookViewId="0">
      <selection activeCell="I6" sqref="I6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3" customWidth="1"/>
    <col min="8" max="16384" width="11.42578125" style="14"/>
  </cols>
  <sheetData>
    <row r="1" spans="1:14" ht="14.1" customHeight="1" thickBot="1" x14ac:dyDescent="0.25">
      <c r="A1" s="12" t="s">
        <v>219</v>
      </c>
      <c r="B1" s="13"/>
      <c r="C1" s="13"/>
      <c r="D1" s="13"/>
      <c r="E1" s="13"/>
      <c r="F1" s="13"/>
      <c r="G1" s="6"/>
    </row>
    <row r="2" spans="1:14" ht="14.1" customHeight="1" x14ac:dyDescent="0.2">
      <c r="A2" s="15"/>
      <c r="B2" s="15"/>
      <c r="C2" s="15"/>
      <c r="D2" s="15"/>
      <c r="G2" s="6"/>
      <c r="H2" s="16" t="s">
        <v>248</v>
      </c>
    </row>
    <row r="3" spans="1:14" ht="14.1" customHeight="1" x14ac:dyDescent="0.2">
      <c r="A3" s="34" t="s">
        <v>199</v>
      </c>
      <c r="B3" s="15"/>
      <c r="C3" s="15"/>
      <c r="D3" s="15"/>
      <c r="G3" s="6"/>
      <c r="H3" s="15"/>
    </row>
    <row r="4" spans="1:14" ht="14.1" customHeight="1" x14ac:dyDescent="0.2">
      <c r="A4" s="34" t="s">
        <v>405</v>
      </c>
      <c r="B4" s="15"/>
      <c r="C4" s="15"/>
      <c r="D4" s="15"/>
      <c r="E4" s="15"/>
      <c r="F4" s="15"/>
      <c r="G4" s="6"/>
      <c r="H4" s="15"/>
    </row>
    <row r="5" spans="1:14" ht="14.1" customHeight="1" x14ac:dyDescent="0.2">
      <c r="A5" s="118"/>
      <c r="B5" s="15"/>
      <c r="C5" s="15"/>
      <c r="D5" s="15"/>
      <c r="E5" s="15"/>
      <c r="F5" s="15"/>
      <c r="G5" s="6"/>
      <c r="H5" s="15"/>
    </row>
    <row r="6" spans="1:14" ht="14.1" customHeight="1" x14ac:dyDescent="0.2">
      <c r="A6" s="35"/>
      <c r="B6" s="35">
        <v>2020</v>
      </c>
      <c r="C6" s="35">
        <v>2021</v>
      </c>
      <c r="D6" s="35">
        <v>2022</v>
      </c>
      <c r="E6" s="35">
        <v>2023</v>
      </c>
      <c r="F6" s="35">
        <v>2024</v>
      </c>
      <c r="G6" s="6"/>
      <c r="H6" s="25"/>
    </row>
    <row r="7" spans="1:14" ht="14.1" customHeight="1" x14ac:dyDescent="0.2">
      <c r="A7" s="4"/>
      <c r="B7" s="15"/>
      <c r="C7" s="15"/>
      <c r="D7" s="15"/>
      <c r="E7" s="15"/>
      <c r="F7" s="15"/>
      <c r="G7" s="6"/>
      <c r="H7" s="25"/>
    </row>
    <row r="8" spans="1:14" ht="14.1" customHeight="1" x14ac:dyDescent="0.2">
      <c r="A8" s="20" t="s">
        <v>36</v>
      </c>
      <c r="B8" s="15"/>
      <c r="C8" s="15"/>
      <c r="D8" s="15"/>
      <c r="E8" s="15"/>
      <c r="F8" s="15"/>
      <c r="G8" s="6"/>
      <c r="H8" s="25"/>
    </row>
    <row r="9" spans="1:14" ht="14.1" customHeight="1" x14ac:dyDescent="0.2">
      <c r="A9" s="20"/>
      <c r="B9" s="156"/>
      <c r="C9" s="156"/>
      <c r="D9" s="156"/>
      <c r="E9" s="156"/>
      <c r="F9" s="156"/>
      <c r="G9" s="6"/>
      <c r="H9" s="25"/>
    </row>
    <row r="10" spans="1:14" ht="14.1" customHeight="1" x14ac:dyDescent="0.2">
      <c r="A10" s="4" t="s">
        <v>22</v>
      </c>
      <c r="B10" s="27">
        <v>2822</v>
      </c>
      <c r="C10" s="27">
        <v>3170</v>
      </c>
      <c r="D10" s="27">
        <v>3136</v>
      </c>
      <c r="E10" s="27">
        <v>3562</v>
      </c>
      <c r="F10" s="27">
        <v>3952</v>
      </c>
      <c r="G10" s="6"/>
      <c r="H10" s="25"/>
    </row>
    <row r="11" spans="1:14" ht="14.1" customHeight="1" x14ac:dyDescent="0.2">
      <c r="A11" s="4"/>
      <c r="B11" s="27"/>
      <c r="C11" s="27"/>
      <c r="D11" s="27"/>
      <c r="E11" s="27"/>
      <c r="F11" s="27"/>
      <c r="G11" s="6"/>
      <c r="H11" s="25"/>
    </row>
    <row r="12" spans="1:14" ht="14.1" customHeight="1" x14ac:dyDescent="0.2">
      <c r="A12" s="4" t="s">
        <v>76</v>
      </c>
      <c r="B12" s="27">
        <v>1044</v>
      </c>
      <c r="C12" s="27">
        <v>1229</v>
      </c>
      <c r="D12" s="27">
        <v>1294</v>
      </c>
      <c r="E12" s="27">
        <v>1466</v>
      </c>
      <c r="F12" s="27">
        <v>1562</v>
      </c>
      <c r="G12" s="6"/>
      <c r="H12" s="25"/>
    </row>
    <row r="13" spans="1:14" ht="14.1" customHeight="1" x14ac:dyDescent="0.2">
      <c r="A13" s="4" t="s">
        <v>406</v>
      </c>
      <c r="B13" s="27">
        <v>8484474.9100000001</v>
      </c>
      <c r="C13" s="27">
        <v>11389115.389999999</v>
      </c>
      <c r="D13" s="27">
        <v>9899040.1300000027</v>
      </c>
      <c r="E13" s="27">
        <v>12166219.17</v>
      </c>
      <c r="F13" s="27">
        <v>9676423.9399999995</v>
      </c>
      <c r="G13" s="6"/>
      <c r="H13" s="25"/>
      <c r="I13" s="181"/>
      <c r="J13" s="182"/>
      <c r="K13" s="182"/>
      <c r="L13" s="182"/>
      <c r="N13" s="182"/>
    </row>
    <row r="14" spans="1:14" ht="14.1" customHeight="1" x14ac:dyDescent="0.2">
      <c r="A14" s="4" t="s">
        <v>77</v>
      </c>
      <c r="B14" s="27">
        <v>976</v>
      </c>
      <c r="C14" s="27">
        <v>1134</v>
      </c>
      <c r="D14" s="27">
        <v>938</v>
      </c>
      <c r="E14" s="27">
        <v>1201</v>
      </c>
      <c r="F14" s="27">
        <v>1313</v>
      </c>
      <c r="G14" s="6"/>
      <c r="H14" s="25"/>
    </row>
    <row r="15" spans="1:14" ht="14.1" customHeight="1" x14ac:dyDescent="0.2">
      <c r="A15" s="4" t="s">
        <v>72</v>
      </c>
      <c r="B15" s="27">
        <v>802</v>
      </c>
      <c r="C15" s="27">
        <v>807</v>
      </c>
      <c r="D15" s="27">
        <v>904</v>
      </c>
      <c r="E15" s="27">
        <v>895</v>
      </c>
      <c r="F15" s="27">
        <v>1077</v>
      </c>
      <c r="G15" s="6"/>
      <c r="H15" s="25"/>
    </row>
    <row r="16" spans="1:14" ht="14.1" customHeight="1" x14ac:dyDescent="0.2">
      <c r="A16" s="4"/>
      <c r="B16" s="27"/>
      <c r="C16" s="27"/>
      <c r="D16" s="27"/>
      <c r="E16" s="27"/>
      <c r="F16" s="27"/>
      <c r="G16" s="6"/>
      <c r="H16" s="25"/>
    </row>
    <row r="17" spans="1:18" ht="14.1" customHeight="1" x14ac:dyDescent="0.2">
      <c r="A17" s="4"/>
      <c r="B17" s="27"/>
      <c r="C17" s="27"/>
      <c r="D17" s="27"/>
      <c r="E17" s="27"/>
      <c r="F17" s="27"/>
      <c r="G17" s="6"/>
      <c r="H17" s="25"/>
    </row>
    <row r="18" spans="1:18" ht="14.1" customHeight="1" x14ac:dyDescent="0.2">
      <c r="A18" s="20" t="s">
        <v>84</v>
      </c>
      <c r="B18" s="25"/>
      <c r="C18" s="25"/>
      <c r="D18" s="25"/>
      <c r="E18" s="25"/>
      <c r="F18" s="27"/>
      <c r="G18" s="6"/>
      <c r="H18" s="25"/>
    </row>
    <row r="19" spans="1:18" ht="14.1" customHeight="1" x14ac:dyDescent="0.2">
      <c r="A19" s="4"/>
      <c r="B19" s="27"/>
      <c r="C19" s="27"/>
      <c r="D19" s="27"/>
      <c r="E19" s="27"/>
      <c r="F19" s="27"/>
      <c r="G19" s="6"/>
      <c r="H19" s="25"/>
    </row>
    <row r="20" spans="1:18" ht="14.1" customHeight="1" x14ac:dyDescent="0.2">
      <c r="A20" s="4" t="s">
        <v>22</v>
      </c>
      <c r="B20" s="27">
        <v>1428</v>
      </c>
      <c r="C20" s="27">
        <v>1528</v>
      </c>
      <c r="D20" s="27">
        <v>1594</v>
      </c>
      <c r="E20" s="27">
        <v>1901</v>
      </c>
      <c r="F20" s="27">
        <v>2080</v>
      </c>
      <c r="G20" s="6"/>
      <c r="H20" s="25"/>
      <c r="I20" s="181"/>
      <c r="J20" s="182"/>
      <c r="K20" s="182"/>
      <c r="L20" s="182"/>
      <c r="M20" s="182"/>
    </row>
    <row r="21" spans="1:18" ht="14.1" customHeight="1" x14ac:dyDescent="0.2">
      <c r="A21" s="4"/>
      <c r="B21" s="27"/>
      <c r="C21" s="27"/>
      <c r="D21" s="27"/>
      <c r="E21" s="27"/>
      <c r="F21" s="27"/>
      <c r="G21" s="6"/>
      <c r="H21" s="25"/>
    </row>
    <row r="22" spans="1:18" ht="14.1" customHeight="1" x14ac:dyDescent="0.2">
      <c r="A22" s="4" t="s">
        <v>76</v>
      </c>
      <c r="B22" s="27">
        <v>885</v>
      </c>
      <c r="C22" s="27">
        <v>965</v>
      </c>
      <c r="D22" s="27">
        <v>1078</v>
      </c>
      <c r="E22" s="27">
        <v>1255</v>
      </c>
      <c r="F22" s="27">
        <v>1308</v>
      </c>
      <c r="G22" s="6"/>
      <c r="H22" s="25"/>
    </row>
    <row r="23" spans="1:18" ht="14.1" customHeight="1" x14ac:dyDescent="0.2">
      <c r="A23" s="4" t="s">
        <v>406</v>
      </c>
      <c r="B23" s="27">
        <v>8245522.1099999994</v>
      </c>
      <c r="C23" s="27">
        <v>10989432.99</v>
      </c>
      <c r="D23" s="27">
        <v>9421769.3300000019</v>
      </c>
      <c r="E23" s="27">
        <v>11462681.93</v>
      </c>
      <c r="F23" s="27">
        <v>9281611.2699999996</v>
      </c>
      <c r="G23" s="6"/>
      <c r="H23" s="25"/>
    </row>
    <row r="24" spans="1:18" ht="14.1" customHeight="1" x14ac:dyDescent="0.2">
      <c r="A24" s="4" t="s">
        <v>77</v>
      </c>
      <c r="B24" s="27">
        <v>317</v>
      </c>
      <c r="C24" s="27">
        <v>344</v>
      </c>
      <c r="D24" s="27">
        <v>305</v>
      </c>
      <c r="E24" s="27">
        <v>414</v>
      </c>
      <c r="F24" s="27">
        <v>444</v>
      </c>
      <c r="G24" s="6"/>
      <c r="H24" s="25"/>
    </row>
    <row r="25" spans="1:18" ht="14.1" customHeight="1" x14ac:dyDescent="0.2">
      <c r="A25" s="4" t="s">
        <v>72</v>
      </c>
      <c r="B25" s="27">
        <v>226</v>
      </c>
      <c r="C25" s="27">
        <v>219</v>
      </c>
      <c r="D25" s="27">
        <v>211</v>
      </c>
      <c r="E25" s="27">
        <v>232</v>
      </c>
      <c r="F25" s="27">
        <v>328</v>
      </c>
      <c r="G25" s="6"/>
      <c r="H25" s="25"/>
      <c r="I25" s="280"/>
      <c r="J25" s="280"/>
      <c r="K25" s="280"/>
      <c r="L25" s="280"/>
      <c r="M25" s="280"/>
    </row>
    <row r="26" spans="1:18" ht="14.1" customHeight="1" x14ac:dyDescent="0.2">
      <c r="A26" s="45"/>
      <c r="B26" s="46"/>
      <c r="C26" s="46"/>
      <c r="D26" s="75"/>
      <c r="E26" s="46"/>
      <c r="F26" s="27"/>
      <c r="G26" s="6"/>
      <c r="H26" s="25"/>
      <c r="I26" s="183"/>
    </row>
    <row r="27" spans="1:18" ht="14.1" customHeight="1" x14ac:dyDescent="0.2">
      <c r="A27" s="32" t="s">
        <v>350</v>
      </c>
      <c r="B27" s="59"/>
      <c r="C27" s="59"/>
      <c r="D27" s="59"/>
      <c r="E27" s="59"/>
      <c r="F27" s="59"/>
      <c r="G27" s="6"/>
      <c r="H27" s="25"/>
    </row>
    <row r="28" spans="1:18" ht="14.1" customHeight="1" x14ac:dyDescent="0.2">
      <c r="A28" s="32" t="s">
        <v>404</v>
      </c>
      <c r="B28" s="15"/>
      <c r="C28" s="15"/>
      <c r="D28" s="15"/>
      <c r="E28" s="15"/>
      <c r="F28" s="15"/>
      <c r="G28" s="6"/>
      <c r="H28" s="25"/>
    </row>
    <row r="29" spans="1:18" ht="14.1" customHeight="1" x14ac:dyDescent="0.2">
      <c r="A29" s="32" t="s">
        <v>403</v>
      </c>
      <c r="B29" s="15"/>
      <c r="C29" s="15"/>
      <c r="D29" s="15"/>
      <c r="E29" s="15"/>
      <c r="F29" s="15"/>
      <c r="G29" s="6"/>
      <c r="H29" s="25"/>
    </row>
    <row r="30" spans="1:18" ht="14.1" customHeight="1" x14ac:dyDescent="0.2">
      <c r="G30" s="6"/>
      <c r="H30" s="25"/>
    </row>
    <row r="31" spans="1:18" ht="14.1" customHeight="1" x14ac:dyDescent="0.2">
      <c r="G31" s="6"/>
      <c r="H31" s="25"/>
    </row>
    <row r="32" spans="1:18" ht="14.1" customHeight="1" x14ac:dyDescent="0.2"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84"/>
    </row>
    <row r="33" spans="1:25" ht="14.1" customHeight="1" x14ac:dyDescent="0.2">
      <c r="G33" s="6"/>
      <c r="H33" s="15"/>
    </row>
    <row r="34" spans="1:25" ht="14.1" customHeight="1" x14ac:dyDescent="0.2">
      <c r="A34" s="15"/>
      <c r="B34" s="15"/>
      <c r="C34" s="15"/>
      <c r="D34" s="15"/>
      <c r="E34" s="15"/>
      <c r="F34" s="15"/>
      <c r="G34" s="6"/>
      <c r="H34" s="15"/>
    </row>
    <row r="35" spans="1:25" ht="14.1" customHeight="1" x14ac:dyDescent="0.2">
      <c r="A35" s="15"/>
      <c r="B35" s="15"/>
      <c r="C35" s="15"/>
      <c r="D35" s="15"/>
      <c r="E35" s="15"/>
      <c r="F35" s="15"/>
      <c r="G35" s="6"/>
      <c r="H35" s="15"/>
    </row>
    <row r="36" spans="1:25" ht="14.1" customHeight="1" x14ac:dyDescent="0.2">
      <c r="A36" s="15"/>
    </row>
    <row r="37" spans="1:25" ht="14.1" customHeight="1" x14ac:dyDescent="0.2">
      <c r="A37" s="34" t="s">
        <v>200</v>
      </c>
      <c r="B37" s="15"/>
      <c r="C37" s="15"/>
      <c r="D37" s="15"/>
      <c r="H37" s="15"/>
    </row>
    <row r="38" spans="1:25" ht="14.1" customHeight="1" x14ac:dyDescent="0.2">
      <c r="A38" s="34" t="s">
        <v>178</v>
      </c>
      <c r="B38" s="15"/>
      <c r="C38" s="15"/>
      <c r="D38" s="15"/>
      <c r="H38" s="15"/>
    </row>
    <row r="39" spans="1:25" ht="14.1" customHeight="1" x14ac:dyDescent="0.2">
      <c r="A39" s="34"/>
      <c r="B39" s="15"/>
      <c r="C39" s="15"/>
      <c r="D39" s="15"/>
      <c r="H39" s="15"/>
    </row>
    <row r="40" spans="1:25" ht="14.1" customHeight="1" x14ac:dyDescent="0.2">
      <c r="A40" s="35"/>
      <c r="B40" s="35">
        <v>2020</v>
      </c>
      <c r="C40" s="35">
        <v>2021</v>
      </c>
      <c r="D40" s="35">
        <v>2022</v>
      </c>
      <c r="E40" s="35">
        <v>2023</v>
      </c>
      <c r="F40" s="35">
        <v>2024</v>
      </c>
      <c r="H40" s="15"/>
    </row>
    <row r="41" spans="1:25" ht="14.1" customHeight="1" x14ac:dyDescent="0.2">
      <c r="A41" s="4"/>
      <c r="B41" s="15"/>
      <c r="C41" s="15"/>
      <c r="D41" s="15"/>
      <c r="E41" s="15"/>
      <c r="F41" s="15"/>
      <c r="H41" s="15"/>
    </row>
    <row r="42" spans="1:25" ht="14.1" customHeight="1" x14ac:dyDescent="0.2">
      <c r="A42" s="4" t="s">
        <v>15</v>
      </c>
      <c r="B42" s="154">
        <v>11</v>
      </c>
      <c r="C42" s="154">
        <v>8</v>
      </c>
      <c r="D42" s="154">
        <v>11</v>
      </c>
      <c r="E42" s="154">
        <v>10</v>
      </c>
      <c r="F42" s="154">
        <v>6</v>
      </c>
      <c r="H42" s="15"/>
    </row>
    <row r="43" spans="1:25" ht="14.1" customHeight="1" x14ac:dyDescent="0.2">
      <c r="A43" s="4" t="s">
        <v>116</v>
      </c>
      <c r="B43" s="154">
        <v>1898</v>
      </c>
      <c r="C43" s="154">
        <v>365</v>
      </c>
      <c r="D43" s="154">
        <v>940</v>
      </c>
      <c r="E43" s="154">
        <v>498</v>
      </c>
      <c r="F43" s="154">
        <v>1161</v>
      </c>
      <c r="H43" s="15"/>
    </row>
    <row r="44" spans="1:25" ht="14.1" customHeight="1" x14ac:dyDescent="0.2">
      <c r="A44" s="4" t="s">
        <v>101</v>
      </c>
      <c r="B44" s="154">
        <v>11</v>
      </c>
      <c r="C44" s="154">
        <v>8</v>
      </c>
      <c r="D44" s="154">
        <v>11</v>
      </c>
      <c r="E44" s="154">
        <v>10</v>
      </c>
      <c r="F44" s="154">
        <v>6</v>
      </c>
      <c r="H44" s="15"/>
    </row>
    <row r="45" spans="1:25" ht="14.1" customHeight="1" x14ac:dyDescent="0.2">
      <c r="A45" s="45"/>
      <c r="B45" s="46"/>
      <c r="C45" s="75"/>
      <c r="D45" s="46"/>
      <c r="E45" s="46"/>
      <c r="F45" s="46"/>
      <c r="H45" s="15"/>
    </row>
    <row r="46" spans="1:25" ht="14.1" customHeight="1" x14ac:dyDescent="0.2">
      <c r="A46" s="32" t="s">
        <v>350</v>
      </c>
      <c r="B46" s="59"/>
      <c r="C46" s="59"/>
      <c r="D46" s="59"/>
      <c r="E46" s="59"/>
      <c r="F46" s="59"/>
      <c r="H46" s="15"/>
    </row>
    <row r="47" spans="1:25" ht="14.1" customHeight="1" x14ac:dyDescent="0.2">
      <c r="H47" s="15"/>
      <c r="N47" s="185"/>
      <c r="O47" s="185"/>
      <c r="P47" s="185"/>
      <c r="Q47" s="185"/>
      <c r="R47" s="185"/>
      <c r="S47" s="185"/>
      <c r="T47" s="185"/>
      <c r="U47" s="185"/>
      <c r="V47" s="185"/>
      <c r="W47" s="185"/>
      <c r="X47" s="185"/>
      <c r="Y47" s="185"/>
    </row>
    <row r="48" spans="1:25" x14ac:dyDescent="0.2">
      <c r="H48" s="15"/>
    </row>
    <row r="49" spans="8:8" x14ac:dyDescent="0.2">
      <c r="H49" s="15"/>
    </row>
    <row r="50" spans="8:8" x14ac:dyDescent="0.2">
      <c r="H50" s="15"/>
    </row>
    <row r="54" spans="8:8" s="25" customFormat="1" x14ac:dyDescent="0.2"/>
    <row r="55" spans="8:8" s="25" customFormat="1" x14ac:dyDescent="0.2"/>
    <row r="56" spans="8:8" s="25" customFormat="1" x14ac:dyDescent="0.2"/>
    <row r="57" spans="8:8" s="25" customFormat="1" x14ac:dyDescent="0.2"/>
    <row r="58" spans="8:8" s="25" customFormat="1" x14ac:dyDescent="0.2"/>
    <row r="59" spans="8:8" s="25" customFormat="1" x14ac:dyDescent="0.2"/>
    <row r="60" spans="8:8" s="25" customFormat="1" x14ac:dyDescent="0.2"/>
    <row r="61" spans="8:8" s="25" customFormat="1" x14ac:dyDescent="0.2"/>
    <row r="62" spans="8:8" s="25" customFormat="1" x14ac:dyDescent="0.2"/>
    <row r="63" spans="8:8" s="25" customFormat="1" x14ac:dyDescent="0.2"/>
    <row r="64" spans="8:8" s="25" customFormat="1" x14ac:dyDescent="0.2"/>
    <row r="65" s="25" customFormat="1" x14ac:dyDescent="0.2"/>
    <row r="66" s="25" customFormat="1" x14ac:dyDescent="0.2"/>
    <row r="67" s="25" customFormat="1" x14ac:dyDescent="0.2"/>
    <row r="68" s="25" customFormat="1" x14ac:dyDescent="0.2"/>
  </sheetData>
  <mergeCells count="1">
    <mergeCell ref="I25:M25"/>
  </mergeCells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W64"/>
  <sheetViews>
    <sheetView zoomScaleNormal="100" workbookViewId="0">
      <selection activeCell="I7" sqref="I7"/>
    </sheetView>
  </sheetViews>
  <sheetFormatPr baseColWidth="10" defaultColWidth="11.42578125" defaultRowHeight="12.75" x14ac:dyDescent="0.2"/>
  <cols>
    <col min="1" max="1" width="33.5703125" style="14" customWidth="1"/>
    <col min="2" max="5" width="11.7109375" style="14" customWidth="1"/>
    <col min="6" max="6" width="11.7109375" style="105" customWidth="1"/>
    <col min="7" max="7" width="5.5703125" style="3" customWidth="1"/>
    <col min="8" max="16384" width="11.42578125" style="14"/>
  </cols>
  <sheetData>
    <row r="1" spans="1:23" ht="14.1" customHeight="1" thickBot="1" x14ac:dyDescent="0.25">
      <c r="A1" s="12" t="s">
        <v>219</v>
      </c>
      <c r="B1" s="13"/>
      <c r="C1" s="13"/>
      <c r="D1" s="13"/>
      <c r="E1" s="13"/>
      <c r="F1" s="104"/>
      <c r="G1" s="6"/>
    </row>
    <row r="2" spans="1:23" ht="14.1" customHeight="1" x14ac:dyDescent="0.2">
      <c r="A2" s="15"/>
      <c r="B2" s="15"/>
      <c r="C2" s="15"/>
      <c r="D2" s="15"/>
      <c r="G2" s="6"/>
      <c r="H2" s="16" t="s">
        <v>248</v>
      </c>
    </row>
    <row r="3" spans="1:23" ht="14.1" customHeight="1" x14ac:dyDescent="0.2">
      <c r="A3" s="34" t="s">
        <v>217</v>
      </c>
      <c r="B3" s="15"/>
      <c r="C3" s="15"/>
      <c r="D3" s="15"/>
      <c r="G3" s="6"/>
    </row>
    <row r="4" spans="1:23" ht="14.1" customHeight="1" x14ac:dyDescent="0.2">
      <c r="A4" s="15"/>
      <c r="B4" s="15"/>
      <c r="C4" s="15"/>
      <c r="D4" s="15"/>
      <c r="G4" s="6"/>
    </row>
    <row r="5" spans="1:23" ht="14.1" customHeight="1" x14ac:dyDescent="0.2">
      <c r="A5" s="34" t="s">
        <v>314</v>
      </c>
      <c r="B5" s="15"/>
      <c r="C5" s="15"/>
      <c r="D5" s="15"/>
      <c r="G5" s="6"/>
    </row>
    <row r="6" spans="1:23" ht="14.1" customHeight="1" x14ac:dyDescent="0.2">
      <c r="A6" s="34"/>
      <c r="B6" s="15"/>
      <c r="C6" s="15"/>
      <c r="D6" s="15"/>
      <c r="G6" s="6"/>
    </row>
    <row r="7" spans="1:23" ht="14.1" customHeight="1" x14ac:dyDescent="0.2">
      <c r="A7" s="35"/>
      <c r="B7" s="35">
        <v>2020</v>
      </c>
      <c r="C7" s="35">
        <v>2021</v>
      </c>
      <c r="D7" s="35">
        <v>2022</v>
      </c>
      <c r="E7" s="35">
        <v>2023</v>
      </c>
      <c r="F7" s="35">
        <v>2024</v>
      </c>
      <c r="G7" s="6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spans="1:23" ht="12.75" customHeight="1" x14ac:dyDescent="0.2">
      <c r="A8" s="4"/>
      <c r="B8" s="5"/>
      <c r="G8" s="6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.75" customHeight="1" x14ac:dyDescent="0.2">
      <c r="A9" s="132" t="s">
        <v>149</v>
      </c>
      <c r="B9" s="27">
        <v>1579</v>
      </c>
      <c r="C9" s="27">
        <v>2009</v>
      </c>
      <c r="D9" s="27">
        <v>2008</v>
      </c>
      <c r="E9" s="27">
        <v>1486</v>
      </c>
      <c r="F9" s="27">
        <v>2269</v>
      </c>
      <c r="G9" s="186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6" customHeight="1" x14ac:dyDescent="0.2">
      <c r="A10" s="132"/>
      <c r="B10" s="27"/>
      <c r="C10" s="27"/>
      <c r="D10" s="27"/>
      <c r="E10" s="27"/>
      <c r="F10" s="27"/>
      <c r="G10" s="186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spans="1:23" ht="12.75" customHeight="1" x14ac:dyDescent="0.2">
      <c r="A11" s="132" t="s">
        <v>307</v>
      </c>
      <c r="B11" s="27">
        <v>33</v>
      </c>
      <c r="C11" s="27">
        <v>31</v>
      </c>
      <c r="D11" s="27">
        <v>35</v>
      </c>
      <c r="E11" s="27">
        <v>19</v>
      </c>
      <c r="F11" s="27">
        <v>22</v>
      </c>
      <c r="G11" s="186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spans="1:23" ht="12.75" customHeight="1" x14ac:dyDescent="0.2">
      <c r="A12" s="132" t="s">
        <v>306</v>
      </c>
      <c r="B12" s="27">
        <v>1195</v>
      </c>
      <c r="C12" s="27">
        <v>1453</v>
      </c>
      <c r="D12" s="27">
        <v>1307</v>
      </c>
      <c r="E12" s="27">
        <v>1047</v>
      </c>
      <c r="F12" s="27">
        <v>1689</v>
      </c>
      <c r="G12" s="186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3" ht="12.75" customHeight="1" x14ac:dyDescent="0.2">
      <c r="A13" s="132" t="s">
        <v>308</v>
      </c>
      <c r="B13" s="27">
        <v>351</v>
      </c>
      <c r="C13" s="27">
        <v>525</v>
      </c>
      <c r="D13" s="27">
        <v>666</v>
      </c>
      <c r="E13" s="27">
        <v>420</v>
      </c>
      <c r="F13" s="27">
        <v>558</v>
      </c>
      <c r="G13" s="186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spans="1:23" ht="12.75" customHeight="1" x14ac:dyDescent="0.2">
      <c r="A14" s="45"/>
      <c r="B14" s="75"/>
      <c r="C14" s="46"/>
      <c r="D14" s="46"/>
      <c r="E14" s="114"/>
      <c r="F14" s="114"/>
    </row>
    <row r="15" spans="1:23" ht="12.75" customHeight="1" x14ac:dyDescent="0.2">
      <c r="A15" s="32" t="s">
        <v>350</v>
      </c>
      <c r="B15" s="59"/>
      <c r="C15" s="59"/>
      <c r="D15" s="59"/>
      <c r="E15" s="115"/>
      <c r="F15" s="115"/>
    </row>
    <row r="16" spans="1:23" ht="12.75" customHeight="1" x14ac:dyDescent="0.2">
      <c r="A16" s="187"/>
      <c r="B16" s="187"/>
      <c r="C16" s="187"/>
      <c r="D16" s="187"/>
      <c r="E16" s="187"/>
      <c r="F16" s="188"/>
      <c r="G16" s="187"/>
      <c r="H16" s="187"/>
      <c r="I16" s="187"/>
      <c r="J16" s="187"/>
      <c r="K16" s="187"/>
      <c r="L16" s="187"/>
      <c r="M16" s="187"/>
      <c r="N16" s="187"/>
      <c r="O16" s="187"/>
    </row>
    <row r="17" spans="1:17" ht="12.75" customHeight="1" x14ac:dyDescent="0.2">
      <c r="A17" s="5"/>
      <c r="B17" s="5"/>
      <c r="C17" s="5"/>
      <c r="D17" s="5"/>
      <c r="E17" s="119"/>
      <c r="F17" s="119"/>
    </row>
    <row r="18" spans="1:17" ht="12.75" customHeight="1" x14ac:dyDescent="0.2">
      <c r="A18" s="5"/>
      <c r="B18" s="5"/>
      <c r="C18" s="5"/>
      <c r="D18" s="5"/>
      <c r="E18" s="119"/>
      <c r="F18" s="119"/>
    </row>
    <row r="19" spans="1:17" ht="11.1" customHeight="1" x14ac:dyDescent="0.2">
      <c r="A19" s="5"/>
      <c r="B19" s="5"/>
      <c r="C19" s="5"/>
      <c r="D19" s="5"/>
      <c r="E19" s="119"/>
      <c r="F19" s="119"/>
    </row>
    <row r="20" spans="1:17" ht="14.1" customHeight="1" x14ac:dyDescent="0.2">
      <c r="A20" s="34" t="s">
        <v>311</v>
      </c>
      <c r="B20" s="15"/>
      <c r="E20" s="105"/>
    </row>
    <row r="21" spans="1:17" ht="14.1" customHeight="1" x14ac:dyDescent="0.2">
      <c r="A21" s="34" t="s">
        <v>312</v>
      </c>
      <c r="B21" s="15"/>
      <c r="E21" s="105"/>
    </row>
    <row r="22" spans="1:17" ht="14.1" customHeight="1" x14ac:dyDescent="0.2">
      <c r="A22" s="34"/>
      <c r="B22" s="15"/>
      <c r="E22" s="105"/>
    </row>
    <row r="23" spans="1:17" ht="14.1" customHeight="1" x14ac:dyDescent="0.2">
      <c r="A23" s="189" t="s">
        <v>272</v>
      </c>
      <c r="B23" s="15"/>
      <c r="E23" s="105"/>
    </row>
    <row r="24" spans="1:17" ht="9.9499999999999993" customHeight="1" x14ac:dyDescent="0.2">
      <c r="A24" s="118"/>
      <c r="B24" s="15"/>
      <c r="C24" s="15"/>
      <c r="D24" s="15"/>
      <c r="E24" s="107"/>
      <c r="F24" s="107"/>
    </row>
    <row r="25" spans="1:17" ht="14.1" customHeight="1" x14ac:dyDescent="0.2">
      <c r="A25" s="35"/>
      <c r="B25" s="35">
        <v>2020</v>
      </c>
      <c r="C25" s="35">
        <v>2021</v>
      </c>
      <c r="D25" s="35">
        <v>2022</v>
      </c>
      <c r="E25" s="35">
        <v>2023</v>
      </c>
      <c r="F25" s="35">
        <v>2024</v>
      </c>
      <c r="I25" s="25"/>
    </row>
    <row r="26" spans="1:17" ht="12.75" customHeight="1" x14ac:dyDescent="0.2">
      <c r="A26" s="4"/>
      <c r="B26" s="5"/>
      <c r="C26" s="5"/>
      <c r="D26" s="5"/>
      <c r="E26" s="5"/>
      <c r="F26" s="119"/>
      <c r="I26" s="25"/>
    </row>
    <row r="27" spans="1:17" ht="12.75" customHeight="1" x14ac:dyDescent="0.2">
      <c r="A27" s="132" t="s">
        <v>310</v>
      </c>
      <c r="B27" s="5">
        <v>4531.3710000000001</v>
      </c>
      <c r="C27" s="5">
        <v>6472.4529999999995</v>
      </c>
      <c r="D27" s="5">
        <v>5357.0069999999996</v>
      </c>
      <c r="E27" s="5">
        <v>5012.3758200000002</v>
      </c>
      <c r="F27" s="5">
        <v>5696.7780000000002</v>
      </c>
      <c r="H27" s="190"/>
      <c r="I27" s="191"/>
      <c r="J27" s="191"/>
      <c r="K27" s="191"/>
      <c r="M27" s="192"/>
      <c r="O27" s="190"/>
      <c r="Q27" s="192"/>
    </row>
    <row r="28" spans="1:17" ht="12.75" customHeight="1" x14ac:dyDescent="0.2">
      <c r="A28" s="65" t="s">
        <v>175</v>
      </c>
      <c r="B28" s="5">
        <v>1899.749</v>
      </c>
      <c r="C28" s="5">
        <v>2684.7539999999999</v>
      </c>
      <c r="D28" s="5">
        <v>2195.1460000000002</v>
      </c>
      <c r="E28" s="5">
        <v>1438.47172</v>
      </c>
      <c r="F28" s="5">
        <v>2612.9029999999998</v>
      </c>
      <c r="H28" s="191"/>
      <c r="I28" s="25"/>
    </row>
    <row r="29" spans="1:17" ht="12.75" customHeight="1" x14ac:dyDescent="0.2">
      <c r="A29" s="65" t="s">
        <v>176</v>
      </c>
      <c r="B29" s="5">
        <v>2631.6219999999998</v>
      </c>
      <c r="C29" s="5">
        <v>3787.6990000000001</v>
      </c>
      <c r="D29" s="5">
        <v>3161.8609999999999</v>
      </c>
      <c r="E29" s="5">
        <v>3573.9042300000001</v>
      </c>
      <c r="F29" s="5">
        <v>3083.875</v>
      </c>
      <c r="H29" s="191"/>
      <c r="I29" s="25"/>
    </row>
    <row r="30" spans="1:17" ht="6" customHeight="1" x14ac:dyDescent="0.2">
      <c r="A30" s="65"/>
      <c r="B30" s="5"/>
      <c r="C30" s="5"/>
      <c r="D30" s="5"/>
      <c r="E30" s="5"/>
      <c r="F30" s="5"/>
      <c r="I30" s="25"/>
    </row>
    <row r="31" spans="1:17" ht="12.75" customHeight="1" x14ac:dyDescent="0.2">
      <c r="A31" s="132" t="s">
        <v>112</v>
      </c>
      <c r="B31" s="5">
        <v>3174.7510000000002</v>
      </c>
      <c r="C31" s="5">
        <v>3561.1559999999999</v>
      </c>
      <c r="D31" s="5">
        <v>4124.41</v>
      </c>
      <c r="E31" s="5">
        <v>4347.19877</v>
      </c>
      <c r="F31" s="5">
        <v>4211.75</v>
      </c>
      <c r="H31" s="191"/>
      <c r="I31" s="25"/>
    </row>
    <row r="32" spans="1:17" ht="12.75" customHeight="1" x14ac:dyDescent="0.2">
      <c r="A32" s="65" t="s">
        <v>175</v>
      </c>
      <c r="B32" s="5">
        <v>1135.557</v>
      </c>
      <c r="C32" s="5">
        <v>1439.0329999999999</v>
      </c>
      <c r="D32" s="5">
        <v>1458.836</v>
      </c>
      <c r="E32" s="5">
        <v>1247.54359</v>
      </c>
      <c r="F32" s="5">
        <v>1772.433</v>
      </c>
      <c r="H32" s="191"/>
      <c r="I32" s="25"/>
    </row>
    <row r="33" spans="1:11" ht="12.75" customHeight="1" x14ac:dyDescent="0.2">
      <c r="A33" s="65" t="s">
        <v>176</v>
      </c>
      <c r="B33" s="5">
        <v>2039.194</v>
      </c>
      <c r="C33" s="5">
        <v>2122.123</v>
      </c>
      <c r="D33" s="5">
        <v>2665.5740000000001</v>
      </c>
      <c r="E33" s="5">
        <v>3099.6551800000002</v>
      </c>
      <c r="F33" s="5">
        <v>2439.317</v>
      </c>
      <c r="H33" s="191"/>
      <c r="I33" s="191"/>
    </row>
    <row r="34" spans="1:11" ht="6" customHeight="1" x14ac:dyDescent="0.2">
      <c r="A34" s="65"/>
      <c r="B34" s="5"/>
      <c r="C34" s="5"/>
      <c r="D34" s="5"/>
      <c r="E34" s="5"/>
      <c r="F34" s="5"/>
      <c r="I34" s="25"/>
    </row>
    <row r="35" spans="1:11" ht="12.75" customHeight="1" x14ac:dyDescent="0.2">
      <c r="A35" s="132" t="s">
        <v>273</v>
      </c>
      <c r="B35" s="5">
        <v>1356.62</v>
      </c>
      <c r="C35" s="5">
        <v>2911.297</v>
      </c>
      <c r="D35" s="5">
        <v>1232.597</v>
      </c>
      <c r="E35" s="5">
        <v>665.17705000000001</v>
      </c>
      <c r="F35" s="5">
        <v>1485.028</v>
      </c>
      <c r="H35" s="191"/>
      <c r="I35" s="191"/>
      <c r="J35" s="191"/>
      <c r="K35" s="191"/>
    </row>
    <row r="36" spans="1:11" ht="12.75" customHeight="1" x14ac:dyDescent="0.2">
      <c r="A36" s="65" t="s">
        <v>175</v>
      </c>
      <c r="B36" s="5">
        <v>764.19200000000001</v>
      </c>
      <c r="C36" s="5">
        <v>1245.721</v>
      </c>
      <c r="D36" s="5">
        <v>736.31</v>
      </c>
      <c r="E36" s="5">
        <v>190.928</v>
      </c>
      <c r="F36" s="5">
        <v>840.46900000000005</v>
      </c>
      <c r="H36" s="191"/>
    </row>
    <row r="37" spans="1:11" ht="12.75" customHeight="1" x14ac:dyDescent="0.2">
      <c r="A37" s="65" t="s">
        <v>176</v>
      </c>
      <c r="B37" s="5">
        <v>592.428</v>
      </c>
      <c r="C37" s="5">
        <v>1665.576</v>
      </c>
      <c r="D37" s="5">
        <v>496.28699999999998</v>
      </c>
      <c r="E37" s="5">
        <v>474.24905000000001</v>
      </c>
      <c r="F37" s="5">
        <v>644.55899999999997</v>
      </c>
      <c r="H37" s="191"/>
    </row>
    <row r="38" spans="1:11" ht="12.75" customHeight="1" x14ac:dyDescent="0.2">
      <c r="A38" s="45"/>
      <c r="B38" s="75"/>
      <c r="C38" s="46"/>
      <c r="D38" s="46"/>
      <c r="E38" s="114"/>
      <c r="F38" s="114"/>
    </row>
    <row r="39" spans="1:11" ht="12.75" customHeight="1" x14ac:dyDescent="0.2">
      <c r="A39" s="32" t="s">
        <v>350</v>
      </c>
      <c r="B39" s="59"/>
      <c r="C39" s="59"/>
      <c r="D39" s="59"/>
      <c r="E39" s="115"/>
      <c r="F39" s="115"/>
    </row>
    <row r="40" spans="1:11" ht="12.75" customHeight="1" x14ac:dyDescent="0.2">
      <c r="A40" s="5"/>
      <c r="B40" s="5"/>
      <c r="C40" s="5"/>
      <c r="D40" s="5"/>
      <c r="E40" s="119"/>
      <c r="F40" s="119"/>
    </row>
    <row r="41" spans="1:11" ht="12.75" customHeight="1" x14ac:dyDescent="0.2">
      <c r="A41" s="5"/>
      <c r="B41" s="5"/>
      <c r="C41" s="5"/>
      <c r="D41" s="5"/>
      <c r="E41" s="119"/>
      <c r="F41" s="119"/>
    </row>
    <row r="42" spans="1:11" ht="12.75" customHeight="1" x14ac:dyDescent="0.2">
      <c r="A42" s="5"/>
      <c r="B42" s="5"/>
      <c r="C42" s="5"/>
      <c r="D42" s="5"/>
      <c r="E42" s="119"/>
      <c r="F42" s="119"/>
    </row>
    <row r="43" spans="1:11" ht="11.1" customHeight="1" x14ac:dyDescent="0.2">
      <c r="A43" s="5"/>
      <c r="B43" s="5"/>
      <c r="C43" s="5"/>
      <c r="D43" s="5"/>
      <c r="E43" s="119"/>
      <c r="F43" s="119"/>
    </row>
    <row r="44" spans="1:11" ht="14.1" customHeight="1" x14ac:dyDescent="0.2">
      <c r="A44" s="34" t="s">
        <v>309</v>
      </c>
      <c r="E44" s="105"/>
    </row>
    <row r="45" spans="1:11" ht="14.1" customHeight="1" x14ac:dyDescent="0.2">
      <c r="A45" s="34"/>
      <c r="E45" s="105"/>
    </row>
    <row r="46" spans="1:11" ht="14.1" customHeight="1" x14ac:dyDescent="0.2">
      <c r="A46" s="35"/>
      <c r="B46" s="35">
        <v>2020</v>
      </c>
      <c r="C46" s="35">
        <v>2021</v>
      </c>
      <c r="D46" s="35">
        <v>2022</v>
      </c>
      <c r="E46" s="35">
        <v>2023</v>
      </c>
      <c r="F46" s="35">
        <v>2024</v>
      </c>
    </row>
    <row r="47" spans="1:11" ht="12.75" customHeight="1" x14ac:dyDescent="0.2">
      <c r="A47" s="4"/>
    </row>
    <row r="48" spans="1:11" ht="12.75" customHeight="1" x14ac:dyDescent="0.2">
      <c r="A48" s="20" t="s">
        <v>22</v>
      </c>
      <c r="B48" s="145">
        <v>407</v>
      </c>
      <c r="C48" s="145">
        <v>409</v>
      </c>
      <c r="D48" s="145">
        <v>413</v>
      </c>
      <c r="E48" s="145">
        <v>381</v>
      </c>
      <c r="F48" s="145">
        <v>507</v>
      </c>
    </row>
    <row r="49" spans="1:16" ht="6" customHeight="1" x14ac:dyDescent="0.2">
      <c r="A49" s="20"/>
      <c r="B49" s="145"/>
      <c r="C49" s="145"/>
      <c r="D49" s="145"/>
      <c r="E49" s="145"/>
      <c r="F49" s="145"/>
    </row>
    <row r="50" spans="1:16" ht="12.75" customHeight="1" x14ac:dyDescent="0.2">
      <c r="A50" s="4" t="s">
        <v>150</v>
      </c>
      <c r="B50" s="145">
        <v>75</v>
      </c>
      <c r="C50" s="145">
        <v>93</v>
      </c>
      <c r="D50" s="145">
        <v>68</v>
      </c>
      <c r="E50" s="145">
        <v>56</v>
      </c>
      <c r="F50" s="145">
        <v>82</v>
      </c>
    </row>
    <row r="51" spans="1:16" ht="12.75" customHeight="1" x14ac:dyDescent="0.2">
      <c r="A51" s="4" t="s">
        <v>151</v>
      </c>
      <c r="B51" s="145">
        <v>43</v>
      </c>
      <c r="C51" s="145">
        <v>34</v>
      </c>
      <c r="D51" s="145">
        <v>54</v>
      </c>
      <c r="E51" s="145">
        <v>28</v>
      </c>
      <c r="F51" s="145">
        <v>45</v>
      </c>
    </row>
    <row r="52" spans="1:16" ht="12.75" customHeight="1" x14ac:dyDescent="0.2">
      <c r="A52" s="4" t="s">
        <v>152</v>
      </c>
      <c r="B52" s="145">
        <v>43</v>
      </c>
      <c r="C52" s="145">
        <v>35</v>
      </c>
      <c r="D52" s="145">
        <v>31</v>
      </c>
      <c r="E52" s="145">
        <v>38</v>
      </c>
      <c r="F52" s="145">
        <v>38</v>
      </c>
      <c r="I52" s="187"/>
      <c r="J52" s="193"/>
    </row>
    <row r="53" spans="1:16" ht="6" customHeight="1" x14ac:dyDescent="0.2">
      <c r="A53" s="4"/>
      <c r="B53" s="145"/>
      <c r="C53" s="145"/>
      <c r="D53" s="145"/>
      <c r="E53" s="145"/>
      <c r="F53" s="145"/>
      <c r="I53" s="187"/>
      <c r="J53" s="186"/>
    </row>
    <row r="54" spans="1:16" ht="12.75" customHeight="1" x14ac:dyDescent="0.2">
      <c r="A54" s="4" t="s">
        <v>166</v>
      </c>
      <c r="B54" s="145">
        <v>188</v>
      </c>
      <c r="C54" s="145">
        <v>199</v>
      </c>
      <c r="D54" s="145">
        <v>206</v>
      </c>
      <c r="E54" s="145">
        <v>202</v>
      </c>
      <c r="F54" s="145">
        <v>262</v>
      </c>
      <c r="I54" s="187"/>
    </row>
    <row r="55" spans="1:16" ht="12.75" customHeight="1" x14ac:dyDescent="0.2">
      <c r="A55" s="4" t="s">
        <v>167</v>
      </c>
      <c r="B55" s="145">
        <v>51</v>
      </c>
      <c r="C55" s="145">
        <v>43</v>
      </c>
      <c r="D55" s="145">
        <v>50</v>
      </c>
      <c r="E55" s="145">
        <v>51</v>
      </c>
      <c r="F55" s="145">
        <v>70</v>
      </c>
      <c r="I55" s="187"/>
    </row>
    <row r="56" spans="1:16" ht="12.75" customHeight="1" x14ac:dyDescent="0.2">
      <c r="A56" s="4" t="s">
        <v>153</v>
      </c>
      <c r="B56" s="145">
        <v>7</v>
      </c>
      <c r="C56" s="145">
        <v>5</v>
      </c>
      <c r="D56" s="145">
        <v>4</v>
      </c>
      <c r="E56" s="145">
        <v>6</v>
      </c>
      <c r="F56" s="145">
        <v>10</v>
      </c>
      <c r="J56" s="186"/>
    </row>
    <row r="57" spans="1:16" ht="12.75" customHeight="1" x14ac:dyDescent="0.2">
      <c r="A57" s="45"/>
      <c r="B57" s="45"/>
      <c r="C57" s="45"/>
      <c r="D57" s="45"/>
      <c r="E57" s="45"/>
      <c r="F57" s="194"/>
    </row>
    <row r="58" spans="1:16" ht="12.75" customHeight="1" x14ac:dyDescent="0.2">
      <c r="A58" s="32" t="s">
        <v>350</v>
      </c>
    </row>
    <row r="59" spans="1:16" ht="14.1" customHeight="1" x14ac:dyDescent="0.2"/>
    <row r="60" spans="1:16" x14ac:dyDescent="0.2">
      <c r="A60" s="193"/>
      <c r="B60" s="193"/>
      <c r="C60" s="193"/>
      <c r="D60" s="193"/>
      <c r="E60" s="193"/>
      <c r="F60" s="195"/>
      <c r="G60" s="196"/>
      <c r="H60" s="197"/>
      <c r="I60" s="196"/>
      <c r="K60" s="196"/>
      <c r="L60" s="196"/>
      <c r="M60" s="197"/>
      <c r="N60" s="198"/>
      <c r="O60" s="197"/>
      <c r="P60" s="197"/>
    </row>
    <row r="61" spans="1:16" x14ac:dyDescent="0.2">
      <c r="A61" s="186"/>
      <c r="B61" s="186"/>
      <c r="C61" s="186"/>
      <c r="D61" s="199"/>
      <c r="E61" s="186"/>
      <c r="F61" s="200"/>
      <c r="G61" s="186"/>
      <c r="H61" s="201"/>
      <c r="I61" s="186"/>
      <c r="K61" s="186"/>
      <c r="L61" s="202"/>
      <c r="M61" s="186"/>
      <c r="N61" s="186"/>
      <c r="O61" s="186"/>
      <c r="P61" s="199"/>
    </row>
    <row r="63" spans="1:16" x14ac:dyDescent="0.2">
      <c r="A63" s="197"/>
      <c r="G63" s="14"/>
    </row>
    <row r="64" spans="1:16" x14ac:dyDescent="0.2">
      <c r="A64" s="186"/>
      <c r="B64" s="186"/>
      <c r="C64" s="186"/>
      <c r="D64" s="199"/>
      <c r="E64" s="186"/>
      <c r="F64" s="200"/>
      <c r="G64" s="186"/>
      <c r="H64" s="203"/>
      <c r="I64" s="186"/>
      <c r="K64" s="186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7"/>
  <sheetViews>
    <sheetView zoomScaleNormal="100" workbookViewId="0">
      <selection activeCell="I8" sqref="I8"/>
    </sheetView>
  </sheetViews>
  <sheetFormatPr baseColWidth="10" defaultColWidth="11.42578125" defaultRowHeight="12.75" x14ac:dyDescent="0.2"/>
  <cols>
    <col min="1" max="1" width="48.5703125" style="207" customWidth="1"/>
    <col min="2" max="6" width="8.7109375" style="207" customWidth="1"/>
    <col min="7" max="7" width="5.5703125" style="207" customWidth="1"/>
    <col min="8" max="11" width="11.42578125" style="207"/>
    <col min="12" max="12" width="11.42578125" style="25"/>
    <col min="13" max="16384" width="11.42578125" style="207"/>
  </cols>
  <sheetData>
    <row r="1" spans="1:18" ht="14.1" customHeight="1" thickBot="1" x14ac:dyDescent="0.25">
      <c r="A1" s="204" t="s">
        <v>219</v>
      </c>
      <c r="B1" s="205"/>
      <c r="C1" s="205"/>
      <c r="D1" s="205"/>
      <c r="E1" s="205"/>
      <c r="F1" s="205"/>
      <c r="G1" s="206"/>
      <c r="H1" s="206"/>
      <c r="I1" s="206"/>
    </row>
    <row r="2" spans="1:18" ht="14.1" customHeight="1" x14ac:dyDescent="0.2">
      <c r="A2" s="206"/>
      <c r="B2" s="206"/>
      <c r="C2" s="206"/>
      <c r="D2" s="206"/>
      <c r="G2" s="206"/>
      <c r="H2" s="16" t="s">
        <v>248</v>
      </c>
      <c r="I2" s="206"/>
    </row>
    <row r="3" spans="1:18" ht="14.1" customHeight="1" x14ac:dyDescent="0.2">
      <c r="A3" s="208" t="s">
        <v>218</v>
      </c>
      <c r="B3" s="206"/>
      <c r="C3" s="206"/>
      <c r="D3" s="206"/>
      <c r="G3" s="206"/>
      <c r="H3" s="206"/>
      <c r="I3" s="206"/>
    </row>
    <row r="4" spans="1:18" ht="14.1" customHeight="1" x14ac:dyDescent="0.2">
      <c r="A4" s="206"/>
      <c r="B4" s="206"/>
      <c r="C4" s="206"/>
      <c r="D4" s="206"/>
      <c r="G4" s="206"/>
      <c r="H4" s="206"/>
      <c r="I4" s="206"/>
    </row>
    <row r="5" spans="1:18" ht="14.1" customHeight="1" x14ac:dyDescent="0.2">
      <c r="A5" s="208" t="s">
        <v>262</v>
      </c>
      <c r="B5" s="206"/>
      <c r="C5" s="206"/>
      <c r="D5" s="206"/>
      <c r="G5" s="206"/>
      <c r="H5" s="206"/>
      <c r="I5" s="206"/>
    </row>
    <row r="6" spans="1:18" ht="14.1" customHeight="1" x14ac:dyDescent="0.2">
      <c r="A6" s="209" t="s">
        <v>345</v>
      </c>
      <c r="B6" s="206"/>
      <c r="C6" s="206"/>
      <c r="D6" s="206"/>
      <c r="G6" s="206"/>
      <c r="H6" s="206"/>
      <c r="I6" s="206"/>
    </row>
    <row r="7" spans="1:18" ht="14.1" customHeight="1" x14ac:dyDescent="0.2">
      <c r="A7" s="209"/>
      <c r="B7" s="206"/>
      <c r="C7" s="206"/>
      <c r="D7" s="206"/>
      <c r="E7" s="206"/>
      <c r="F7" s="206"/>
      <c r="G7" s="206"/>
      <c r="H7" s="206"/>
      <c r="I7" s="206"/>
    </row>
    <row r="8" spans="1:18" ht="14.1" customHeight="1" x14ac:dyDescent="0.2">
      <c r="A8" s="210"/>
      <c r="B8" s="210">
        <v>2020</v>
      </c>
      <c r="C8" s="210">
        <v>2021</v>
      </c>
      <c r="D8" s="210">
        <v>2022</v>
      </c>
      <c r="E8" s="210">
        <v>2023</v>
      </c>
      <c r="F8" s="210">
        <v>2024</v>
      </c>
      <c r="G8" s="206"/>
      <c r="H8" s="206"/>
      <c r="I8" s="206"/>
    </row>
    <row r="9" spans="1:18" ht="14.1" customHeight="1" x14ac:dyDescent="0.2">
      <c r="A9" s="211"/>
      <c r="B9" s="212"/>
      <c r="C9" s="212"/>
      <c r="D9" s="212"/>
      <c r="E9" s="212"/>
      <c r="F9" s="212"/>
      <c r="G9" s="213"/>
      <c r="H9" s="214"/>
      <c r="I9" s="206"/>
    </row>
    <row r="10" spans="1:18" ht="14.1" customHeight="1" x14ac:dyDescent="0.2">
      <c r="A10" s="215" t="s">
        <v>81</v>
      </c>
      <c r="B10" s="216">
        <v>610</v>
      </c>
      <c r="C10" s="216">
        <v>789</v>
      </c>
      <c r="D10" s="216">
        <v>1109</v>
      </c>
      <c r="E10" s="216">
        <v>1541</v>
      </c>
      <c r="F10" s="216">
        <v>1604</v>
      </c>
      <c r="G10" s="217"/>
      <c r="H10" s="218"/>
      <c r="I10" s="219"/>
      <c r="J10" s="218"/>
      <c r="K10" s="219"/>
      <c r="L10" s="218"/>
      <c r="M10" s="219"/>
      <c r="N10" s="218"/>
      <c r="O10" s="219"/>
      <c r="P10" s="218"/>
      <c r="Q10" s="220"/>
      <c r="R10" s="218"/>
    </row>
    <row r="11" spans="1:18" ht="6" customHeight="1" x14ac:dyDescent="0.2">
      <c r="A11" s="211"/>
      <c r="B11" s="216"/>
      <c r="C11" s="216"/>
      <c r="D11" s="216"/>
      <c r="E11" s="216"/>
      <c r="F11" s="216"/>
      <c r="G11" s="221"/>
      <c r="H11" s="221"/>
      <c r="I11" s="206"/>
    </row>
    <row r="12" spans="1:18" ht="14.1" customHeight="1" x14ac:dyDescent="0.2">
      <c r="A12" s="215" t="s">
        <v>376</v>
      </c>
      <c r="B12" s="216"/>
      <c r="C12" s="216"/>
      <c r="D12" s="216"/>
      <c r="E12" s="216"/>
      <c r="F12" s="216"/>
      <c r="G12" s="221"/>
      <c r="H12" s="221"/>
      <c r="I12" s="206"/>
    </row>
    <row r="13" spans="1:18" ht="14.1" customHeight="1" x14ac:dyDescent="0.2">
      <c r="A13" s="211" t="s">
        <v>45</v>
      </c>
      <c r="B13" s="216">
        <v>554</v>
      </c>
      <c r="C13" s="216">
        <v>750</v>
      </c>
      <c r="D13" s="216">
        <v>1009</v>
      </c>
      <c r="E13" s="216">
        <v>1420</v>
      </c>
      <c r="F13" s="216">
        <v>1383</v>
      </c>
      <c r="G13" s="217"/>
      <c r="H13" s="222"/>
      <c r="I13" s="222"/>
      <c r="J13" s="222"/>
      <c r="K13" s="222"/>
      <c r="L13" s="222"/>
      <c r="M13" s="222"/>
      <c r="N13" s="222"/>
    </row>
    <row r="14" spans="1:18" ht="14.1" customHeight="1" x14ac:dyDescent="0.2">
      <c r="A14" s="211" t="s">
        <v>16</v>
      </c>
      <c r="B14" s="216">
        <v>14</v>
      </c>
      <c r="C14" s="216">
        <v>18</v>
      </c>
      <c r="D14" s="216">
        <v>16</v>
      </c>
      <c r="E14" s="216">
        <v>15</v>
      </c>
      <c r="F14" s="216">
        <v>30</v>
      </c>
      <c r="G14" s="217"/>
      <c r="H14" s="223"/>
      <c r="I14" s="206"/>
    </row>
    <row r="15" spans="1:18" ht="6" customHeight="1" x14ac:dyDescent="0.2">
      <c r="A15" s="211"/>
      <c r="B15" s="216"/>
      <c r="C15" s="216"/>
      <c r="D15" s="216"/>
      <c r="E15" s="216"/>
      <c r="F15" s="216"/>
      <c r="G15" s="221"/>
      <c r="H15" s="221"/>
      <c r="I15" s="206"/>
    </row>
    <row r="16" spans="1:18" ht="14.1" customHeight="1" x14ac:dyDescent="0.2">
      <c r="A16" s="215" t="s">
        <v>98</v>
      </c>
      <c r="B16" s="216"/>
      <c r="C16" s="216"/>
      <c r="D16" s="216"/>
      <c r="E16" s="216"/>
      <c r="F16" s="216"/>
      <c r="G16" s="221"/>
      <c r="H16" s="221"/>
      <c r="I16" s="206"/>
    </row>
    <row r="17" spans="1:44" ht="14.1" customHeight="1" x14ac:dyDescent="0.2">
      <c r="A17" s="211" t="s">
        <v>35</v>
      </c>
      <c r="B17" s="216">
        <v>109</v>
      </c>
      <c r="C17" s="216">
        <v>130</v>
      </c>
      <c r="D17" s="216">
        <v>139</v>
      </c>
      <c r="E17" s="216">
        <v>211</v>
      </c>
      <c r="F17" s="216">
        <v>239</v>
      </c>
      <c r="H17" s="222"/>
      <c r="I17" s="222"/>
      <c r="J17" s="222"/>
      <c r="K17" s="222"/>
      <c r="M17" s="222"/>
      <c r="O17" s="222"/>
      <c r="Q17" s="222"/>
    </row>
    <row r="18" spans="1:44" ht="14.1" customHeight="1" x14ac:dyDescent="0.2">
      <c r="A18" s="211" t="s">
        <v>66</v>
      </c>
      <c r="B18" s="216">
        <v>105</v>
      </c>
      <c r="C18" s="216">
        <v>116</v>
      </c>
      <c r="D18" s="216">
        <v>170</v>
      </c>
      <c r="E18" s="216">
        <v>173</v>
      </c>
      <c r="F18" s="216">
        <v>192</v>
      </c>
      <c r="H18" s="222"/>
      <c r="I18" s="222"/>
    </row>
    <row r="19" spans="1:44" ht="14.1" customHeight="1" x14ac:dyDescent="0.2">
      <c r="A19" s="211" t="s">
        <v>142</v>
      </c>
      <c r="B19" s="216">
        <v>59</v>
      </c>
      <c r="C19" s="216">
        <v>75</v>
      </c>
      <c r="D19" s="216">
        <v>90</v>
      </c>
      <c r="E19" s="216">
        <v>101</v>
      </c>
      <c r="F19" s="216">
        <v>137</v>
      </c>
      <c r="H19" s="222"/>
      <c r="I19" s="222"/>
      <c r="K19" s="222"/>
      <c r="O19" s="222"/>
      <c r="S19" s="222"/>
    </row>
    <row r="20" spans="1:44" ht="14.1" customHeight="1" x14ac:dyDescent="0.2">
      <c r="A20" s="211" t="s">
        <v>67</v>
      </c>
      <c r="B20" s="216">
        <v>274</v>
      </c>
      <c r="C20" s="216">
        <v>412</v>
      </c>
      <c r="D20" s="216">
        <v>594</v>
      </c>
      <c r="E20" s="216">
        <v>844</v>
      </c>
      <c r="F20" s="216">
        <v>852</v>
      </c>
      <c r="H20" s="222"/>
      <c r="I20" s="222"/>
    </row>
    <row r="21" spans="1:44" ht="14.1" customHeight="1" x14ac:dyDescent="0.2">
      <c r="A21" s="211" t="s">
        <v>48</v>
      </c>
      <c r="B21" s="216">
        <v>63</v>
      </c>
      <c r="C21" s="216">
        <v>56</v>
      </c>
      <c r="D21" s="216">
        <v>116</v>
      </c>
      <c r="E21" s="216">
        <v>212</v>
      </c>
      <c r="F21" s="216">
        <v>184</v>
      </c>
      <c r="G21" s="224"/>
      <c r="H21" s="222"/>
      <c r="I21" s="222"/>
    </row>
    <row r="22" spans="1:44" ht="6" customHeight="1" x14ac:dyDescent="0.2">
      <c r="A22" s="211"/>
      <c r="B22" s="216"/>
      <c r="C22" s="216"/>
      <c r="D22" s="216"/>
      <c r="E22" s="216"/>
      <c r="F22" s="216"/>
      <c r="G22" s="224"/>
      <c r="H22" s="222"/>
      <c r="I22" s="222"/>
    </row>
    <row r="23" spans="1:44" ht="14.1" customHeight="1" x14ac:dyDescent="0.2">
      <c r="A23" s="215" t="s">
        <v>141</v>
      </c>
      <c r="B23" s="216"/>
      <c r="C23" s="216"/>
      <c r="D23" s="216"/>
      <c r="E23" s="216"/>
      <c r="F23" s="216"/>
      <c r="G23" s="221"/>
      <c r="H23" s="225"/>
      <c r="I23" s="225"/>
      <c r="J23" s="225"/>
      <c r="K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O23" s="225"/>
      <c r="AP23" s="225"/>
      <c r="AQ23" s="225"/>
      <c r="AR23" s="225"/>
    </row>
    <row r="24" spans="1:44" ht="14.1" customHeight="1" x14ac:dyDescent="0.2">
      <c r="A24" s="211" t="s">
        <v>0</v>
      </c>
      <c r="B24" s="216">
        <v>2</v>
      </c>
      <c r="C24" s="216">
        <v>3</v>
      </c>
      <c r="D24" s="216">
        <v>6</v>
      </c>
      <c r="E24" s="216">
        <v>6</v>
      </c>
      <c r="F24" s="226">
        <v>9</v>
      </c>
      <c r="H24" s="225"/>
      <c r="I24" s="225"/>
      <c r="J24" s="225"/>
      <c r="K24" s="225"/>
      <c r="M24" s="225"/>
      <c r="N24" s="225"/>
      <c r="O24" s="225"/>
      <c r="P24" s="225"/>
      <c r="Q24" s="225"/>
      <c r="R24" s="225"/>
      <c r="S24" s="225"/>
      <c r="T24" s="225"/>
      <c r="U24" s="225"/>
      <c r="V24" s="225"/>
      <c r="W24" s="225"/>
      <c r="X24" s="225"/>
      <c r="Y24" s="225"/>
      <c r="Z24" s="225"/>
      <c r="AA24" s="225"/>
      <c r="AB24" s="225"/>
      <c r="AC24" s="225"/>
      <c r="AD24" s="225"/>
      <c r="AE24" s="225"/>
      <c r="AF24" s="225"/>
      <c r="AG24" s="225"/>
      <c r="AH24" s="225"/>
      <c r="AI24" s="225"/>
      <c r="AJ24" s="225"/>
      <c r="AK24" s="225"/>
      <c r="AL24" s="225"/>
      <c r="AM24" s="225"/>
      <c r="AN24" s="225"/>
      <c r="AO24" s="225"/>
      <c r="AP24" s="225"/>
      <c r="AQ24" s="225"/>
      <c r="AR24" s="225"/>
    </row>
    <row r="25" spans="1:44" ht="14.1" customHeight="1" x14ac:dyDescent="0.2">
      <c r="A25" s="211" t="s">
        <v>366</v>
      </c>
      <c r="B25" s="216">
        <v>25</v>
      </c>
      <c r="C25" s="216">
        <v>42</v>
      </c>
      <c r="D25" s="216">
        <v>60</v>
      </c>
      <c r="E25" s="216">
        <v>66</v>
      </c>
      <c r="F25" s="216">
        <v>61</v>
      </c>
      <c r="H25" s="225"/>
      <c r="I25" s="225"/>
      <c r="J25" s="225"/>
      <c r="K25" s="225"/>
      <c r="M25" s="225"/>
      <c r="N25" s="225"/>
      <c r="O25" s="225"/>
      <c r="P25" s="225"/>
      <c r="Q25" s="225"/>
      <c r="R25" s="225"/>
      <c r="S25" s="225"/>
      <c r="T25" s="225"/>
      <c r="U25" s="225"/>
      <c r="V25" s="225"/>
      <c r="W25" s="225"/>
      <c r="X25" s="225"/>
      <c r="Y25" s="225"/>
      <c r="Z25" s="225"/>
      <c r="AA25" s="225"/>
      <c r="AB25" s="225"/>
      <c r="AC25" s="225"/>
      <c r="AD25" s="225"/>
      <c r="AE25" s="225"/>
      <c r="AF25" s="225"/>
      <c r="AG25" s="225"/>
      <c r="AH25" s="225"/>
      <c r="AI25" s="225"/>
      <c r="AJ25" s="225"/>
      <c r="AK25" s="225"/>
      <c r="AL25" s="225"/>
      <c r="AM25" s="225"/>
      <c r="AN25" s="225"/>
      <c r="AO25" s="225"/>
      <c r="AP25" s="225"/>
      <c r="AQ25" s="225"/>
      <c r="AR25" s="225"/>
    </row>
    <row r="26" spans="1:44" ht="14.1" customHeight="1" x14ac:dyDescent="0.2">
      <c r="A26" s="211" t="s">
        <v>367</v>
      </c>
      <c r="B26" s="216">
        <v>16</v>
      </c>
      <c r="C26" s="216">
        <v>34</v>
      </c>
      <c r="D26" s="216">
        <v>35</v>
      </c>
      <c r="E26" s="216">
        <v>47</v>
      </c>
      <c r="F26" s="216">
        <v>44</v>
      </c>
      <c r="H26" s="225"/>
      <c r="I26" s="225"/>
      <c r="J26" s="225"/>
      <c r="K26" s="225"/>
      <c r="M26" s="225"/>
      <c r="N26" s="225"/>
      <c r="O26" s="225"/>
      <c r="P26" s="225"/>
      <c r="Q26" s="225"/>
      <c r="R26" s="225"/>
      <c r="S26" s="225"/>
      <c r="T26" s="225"/>
      <c r="U26" s="225"/>
      <c r="V26" s="225"/>
      <c r="W26" s="225"/>
      <c r="X26" s="225"/>
      <c r="Y26" s="225"/>
      <c r="Z26" s="225"/>
      <c r="AA26" s="225"/>
      <c r="AB26" s="225"/>
      <c r="AC26" s="225"/>
      <c r="AD26" s="225"/>
      <c r="AE26" s="225"/>
      <c r="AF26" s="225"/>
      <c r="AG26" s="225"/>
      <c r="AH26" s="225"/>
      <c r="AI26" s="225"/>
      <c r="AJ26" s="225"/>
      <c r="AK26" s="225"/>
      <c r="AL26" s="225"/>
      <c r="AM26" s="225"/>
      <c r="AN26" s="225"/>
      <c r="AO26" s="225"/>
      <c r="AP26" s="225"/>
      <c r="AQ26" s="225"/>
      <c r="AR26" s="225"/>
    </row>
    <row r="27" spans="1:44" ht="14.1" customHeight="1" x14ac:dyDescent="0.2">
      <c r="A27" s="227" t="s">
        <v>368</v>
      </c>
      <c r="B27" s="216">
        <v>12</v>
      </c>
      <c r="C27" s="216">
        <v>13</v>
      </c>
      <c r="D27" s="216">
        <v>12</v>
      </c>
      <c r="E27" s="216">
        <v>21</v>
      </c>
      <c r="F27" s="216">
        <v>25</v>
      </c>
      <c r="G27" s="228"/>
      <c r="H27" s="225"/>
      <c r="I27" s="225"/>
      <c r="J27" s="225"/>
      <c r="K27" s="225"/>
      <c r="M27" s="225"/>
      <c r="N27" s="225"/>
      <c r="O27" s="225"/>
      <c r="P27" s="225"/>
      <c r="Q27" s="225"/>
      <c r="R27" s="225"/>
      <c r="S27" s="225"/>
      <c r="T27" s="225"/>
      <c r="U27" s="225"/>
      <c r="V27" s="225"/>
      <c r="W27" s="225"/>
      <c r="X27" s="225"/>
      <c r="Y27" s="225"/>
      <c r="Z27" s="225"/>
      <c r="AA27" s="225"/>
      <c r="AB27" s="225"/>
      <c r="AC27" s="225"/>
      <c r="AD27" s="225"/>
      <c r="AE27" s="225"/>
      <c r="AF27" s="225"/>
      <c r="AG27" s="225"/>
      <c r="AH27" s="225"/>
      <c r="AI27" s="225"/>
      <c r="AJ27" s="225"/>
      <c r="AK27" s="225"/>
      <c r="AL27" s="225"/>
      <c r="AM27" s="225"/>
      <c r="AN27" s="225"/>
      <c r="AO27" s="225"/>
      <c r="AP27" s="225"/>
      <c r="AQ27" s="225"/>
      <c r="AR27" s="225"/>
    </row>
    <row r="28" spans="1:44" ht="27.95" customHeight="1" x14ac:dyDescent="0.2">
      <c r="A28" s="229" t="s">
        <v>409</v>
      </c>
      <c r="B28" s="216">
        <v>16</v>
      </c>
      <c r="C28" s="216">
        <v>22</v>
      </c>
      <c r="D28" s="216">
        <v>93</v>
      </c>
      <c r="E28" s="216">
        <v>182</v>
      </c>
      <c r="F28" s="216">
        <v>199</v>
      </c>
      <c r="G28" s="230"/>
      <c r="H28" s="221"/>
      <c r="I28" s="230"/>
      <c r="J28" s="230"/>
    </row>
    <row r="29" spans="1:44" ht="27.95" customHeight="1" x14ac:dyDescent="0.2">
      <c r="A29" s="229" t="s">
        <v>369</v>
      </c>
      <c r="B29" s="216">
        <v>1</v>
      </c>
      <c r="C29" s="216">
        <v>3</v>
      </c>
      <c r="D29" s="216">
        <v>7</v>
      </c>
      <c r="E29" s="216">
        <v>10</v>
      </c>
      <c r="F29" s="216">
        <v>8</v>
      </c>
      <c r="G29" s="230"/>
      <c r="H29" s="221"/>
      <c r="I29" s="230"/>
      <c r="J29" s="230"/>
    </row>
    <row r="30" spans="1:44" ht="35.1" customHeight="1" x14ac:dyDescent="0.2">
      <c r="A30" s="229" t="s">
        <v>407</v>
      </c>
      <c r="B30" s="216">
        <v>26</v>
      </c>
      <c r="C30" s="216">
        <v>46</v>
      </c>
      <c r="D30" s="216">
        <v>95</v>
      </c>
      <c r="E30" s="216">
        <v>117</v>
      </c>
      <c r="F30" s="216">
        <v>170</v>
      </c>
      <c r="G30" s="230"/>
      <c r="H30" s="221"/>
      <c r="I30" s="230"/>
      <c r="J30" s="230"/>
    </row>
    <row r="31" spans="1:44" ht="14.1" customHeight="1" x14ac:dyDescent="0.2">
      <c r="A31" s="227" t="s">
        <v>370</v>
      </c>
      <c r="B31" s="216">
        <v>27</v>
      </c>
      <c r="C31" s="216">
        <v>44</v>
      </c>
      <c r="D31" s="216">
        <v>62</v>
      </c>
      <c r="E31" s="216">
        <v>70</v>
      </c>
      <c r="F31" s="216">
        <v>110</v>
      </c>
      <c r="G31" s="230"/>
      <c r="H31" s="221"/>
      <c r="I31" s="230"/>
      <c r="J31" s="230"/>
    </row>
    <row r="32" spans="1:44" ht="14.1" customHeight="1" x14ac:dyDescent="0.2">
      <c r="A32" s="227" t="s">
        <v>408</v>
      </c>
      <c r="B32" s="216">
        <v>372</v>
      </c>
      <c r="C32" s="216">
        <v>499</v>
      </c>
      <c r="D32" s="216">
        <v>655</v>
      </c>
      <c r="E32" s="216">
        <v>872</v>
      </c>
      <c r="F32" s="216">
        <v>865</v>
      </c>
      <c r="G32" s="230"/>
      <c r="H32" s="221"/>
      <c r="I32" s="230"/>
      <c r="J32" s="230"/>
    </row>
    <row r="33" spans="1:12" ht="14.1" customHeight="1" x14ac:dyDescent="0.2">
      <c r="A33" s="227" t="s">
        <v>374</v>
      </c>
      <c r="B33" s="216">
        <f>B10-SUM(B24:B32)</f>
        <v>113</v>
      </c>
      <c r="C33" s="216">
        <f t="shared" ref="C33:F33" si="0">C10-SUM(C24:C32)</f>
        <v>83</v>
      </c>
      <c r="D33" s="216">
        <f t="shared" si="0"/>
        <v>84</v>
      </c>
      <c r="E33" s="216">
        <f t="shared" si="0"/>
        <v>150</v>
      </c>
      <c r="F33" s="216">
        <f t="shared" si="0"/>
        <v>113</v>
      </c>
      <c r="G33" s="230"/>
      <c r="H33" s="221"/>
      <c r="I33" s="230"/>
      <c r="J33" s="230"/>
    </row>
    <row r="34" spans="1:12" ht="14.1" customHeight="1" x14ac:dyDescent="0.2">
      <c r="A34" s="231"/>
      <c r="B34" s="221"/>
      <c r="C34" s="221"/>
      <c r="D34" s="221"/>
      <c r="E34" s="221"/>
      <c r="F34" s="221"/>
      <c r="G34" s="232"/>
      <c r="H34" s="206"/>
      <c r="I34" s="206"/>
    </row>
    <row r="35" spans="1:12" ht="14.1" customHeight="1" x14ac:dyDescent="0.2">
      <c r="A35" s="32" t="s">
        <v>350</v>
      </c>
      <c r="B35" s="233"/>
      <c r="C35" s="233"/>
      <c r="D35" s="234"/>
      <c r="E35" s="234"/>
      <c r="F35" s="234"/>
      <c r="G35" s="230"/>
      <c r="I35" s="206"/>
    </row>
    <row r="36" spans="1:12" ht="14.1" customHeight="1" x14ac:dyDescent="0.2">
      <c r="A36" s="235" t="s">
        <v>220</v>
      </c>
      <c r="D36" s="236"/>
      <c r="E36" s="236"/>
      <c r="F36" s="236"/>
      <c r="G36" s="232"/>
    </row>
    <row r="37" spans="1:12" ht="14.1" customHeight="1" x14ac:dyDescent="0.2">
      <c r="A37" s="235" t="s">
        <v>386</v>
      </c>
      <c r="H37" s="237"/>
    </row>
    <row r="38" spans="1:12" x14ac:dyDescent="0.2">
      <c r="A38" s="235" t="s">
        <v>375</v>
      </c>
    </row>
    <row r="39" spans="1:12" x14ac:dyDescent="0.2">
      <c r="A39" s="235"/>
    </row>
    <row r="40" spans="1:12" x14ac:dyDescent="0.2">
      <c r="A40" s="222"/>
      <c r="B40" s="222"/>
      <c r="C40" s="222"/>
      <c r="D40" s="222"/>
    </row>
    <row r="41" spans="1:12" x14ac:dyDescent="0.2">
      <c r="A41" s="222"/>
      <c r="B41" s="222"/>
      <c r="D41" s="222"/>
    </row>
    <row r="42" spans="1:12" x14ac:dyDescent="0.2">
      <c r="A42" s="222"/>
      <c r="B42" s="222"/>
      <c r="D42" s="222"/>
    </row>
    <row r="43" spans="1:12" x14ac:dyDescent="0.2">
      <c r="A43" s="222"/>
      <c r="B43" s="222"/>
      <c r="D43" s="222"/>
    </row>
    <row r="44" spans="1:12" x14ac:dyDescent="0.2">
      <c r="A44" s="222"/>
      <c r="B44" s="222"/>
      <c r="D44" s="222"/>
    </row>
    <row r="45" spans="1:12" x14ac:dyDescent="0.2">
      <c r="A45" s="222"/>
      <c r="B45" s="222"/>
      <c r="D45" s="222"/>
    </row>
    <row r="46" spans="1:12" x14ac:dyDescent="0.2">
      <c r="A46" s="222"/>
      <c r="B46" s="222"/>
      <c r="D46" s="222"/>
    </row>
    <row r="47" spans="1:12" x14ac:dyDescent="0.2">
      <c r="A47" s="222"/>
      <c r="B47" s="222"/>
      <c r="D47" s="222"/>
      <c r="L47" s="207"/>
    </row>
    <row r="48" spans="1:12" x14ac:dyDescent="0.2">
      <c r="A48" s="222"/>
      <c r="B48" s="222"/>
    </row>
    <row r="49" spans="1:12" x14ac:dyDescent="0.2">
      <c r="A49" s="222"/>
      <c r="B49" s="222"/>
      <c r="D49" s="222"/>
    </row>
    <row r="50" spans="1:12" x14ac:dyDescent="0.2">
      <c r="A50" s="222"/>
      <c r="B50" s="222"/>
      <c r="D50" s="222"/>
    </row>
    <row r="51" spans="1:12" x14ac:dyDescent="0.2">
      <c r="A51" s="222"/>
      <c r="B51" s="222"/>
      <c r="D51" s="222"/>
    </row>
    <row r="52" spans="1:12" x14ac:dyDescent="0.2">
      <c r="A52" s="222"/>
      <c r="B52" s="222"/>
      <c r="D52" s="222"/>
    </row>
    <row r="53" spans="1:12" x14ac:dyDescent="0.2">
      <c r="A53" s="222"/>
      <c r="B53" s="222"/>
      <c r="D53" s="222"/>
    </row>
    <row r="54" spans="1:12" x14ac:dyDescent="0.2">
      <c r="A54" s="222"/>
      <c r="B54" s="222"/>
      <c r="D54" s="222"/>
    </row>
    <row r="55" spans="1:12" x14ac:dyDescent="0.2">
      <c r="A55" s="222"/>
      <c r="B55" s="222"/>
      <c r="D55" s="222"/>
    </row>
    <row r="56" spans="1:12" x14ac:dyDescent="0.2">
      <c r="A56" s="222"/>
      <c r="B56" s="222"/>
      <c r="D56" s="222"/>
      <c r="L56" s="207"/>
    </row>
    <row r="57" spans="1:12" x14ac:dyDescent="0.2">
      <c r="A57" s="222"/>
      <c r="B57" s="222"/>
    </row>
  </sheetData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K29"/>
  <sheetViews>
    <sheetView zoomScaleNormal="100" workbookViewId="0">
      <selection activeCell="J9" sqref="J8:J9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3" customWidth="1"/>
    <col min="8" max="16384" width="11.42578125" style="14"/>
  </cols>
  <sheetData>
    <row r="1" spans="1:11" ht="14.1" customHeight="1" thickBot="1" x14ac:dyDescent="0.25">
      <c r="A1" s="12" t="s">
        <v>219</v>
      </c>
      <c r="B1" s="13"/>
      <c r="C1" s="13"/>
      <c r="D1" s="13"/>
      <c r="E1" s="13"/>
      <c r="F1" s="13"/>
      <c r="G1" s="6"/>
    </row>
    <row r="2" spans="1:11" ht="14.1" customHeight="1" x14ac:dyDescent="0.2">
      <c r="A2" s="15"/>
      <c r="B2" s="15"/>
      <c r="C2" s="15"/>
      <c r="D2" s="15"/>
      <c r="E2" s="15"/>
      <c r="F2" s="15"/>
      <c r="G2" s="6"/>
      <c r="H2" s="16" t="s">
        <v>248</v>
      </c>
    </row>
    <row r="3" spans="1:11" ht="14.1" customHeight="1" x14ac:dyDescent="0.2">
      <c r="A3" s="62" t="s">
        <v>299</v>
      </c>
      <c r="B3" s="15"/>
      <c r="C3" s="15"/>
      <c r="D3" s="15"/>
      <c r="E3" s="15"/>
      <c r="F3" s="15"/>
      <c r="H3" s="39"/>
    </row>
    <row r="4" spans="1:11" ht="14.1" customHeight="1" x14ac:dyDescent="0.2">
      <c r="A4" s="34"/>
      <c r="B4" s="15"/>
      <c r="C4" s="15"/>
      <c r="D4" s="15"/>
      <c r="E4" s="15"/>
      <c r="F4" s="15"/>
      <c r="H4" s="39"/>
    </row>
    <row r="5" spans="1:11" ht="14.1" customHeight="1" x14ac:dyDescent="0.2">
      <c r="A5" s="51"/>
      <c r="B5" s="51">
        <v>2021</v>
      </c>
      <c r="C5" s="51">
        <v>2022</v>
      </c>
      <c r="D5" s="51">
        <v>2023</v>
      </c>
      <c r="E5" s="51">
        <v>2024</v>
      </c>
      <c r="F5" s="51">
        <v>2025</v>
      </c>
    </row>
    <row r="6" spans="1:11" ht="14.1" customHeight="1" x14ac:dyDescent="0.2">
      <c r="A6" s="4"/>
      <c r="B6" s="5"/>
      <c r="C6" s="5"/>
      <c r="D6" s="5"/>
      <c r="E6" s="5"/>
      <c r="F6" s="5"/>
    </row>
    <row r="7" spans="1:11" ht="14.1" customHeight="1" x14ac:dyDescent="0.2">
      <c r="A7" s="4"/>
      <c r="B7" s="26"/>
      <c r="C7" s="26"/>
      <c r="D7" s="26"/>
      <c r="E7" s="26"/>
      <c r="F7" s="26"/>
      <c r="H7" s="238"/>
      <c r="I7" s="238"/>
      <c r="J7" s="238"/>
      <c r="K7" s="238"/>
    </row>
    <row r="8" spans="1:11" ht="14.1" customHeight="1" x14ac:dyDescent="0.2">
      <c r="A8" s="20" t="s">
        <v>61</v>
      </c>
      <c r="B8" s="26">
        <v>2921</v>
      </c>
      <c r="C8" s="26">
        <v>2753</v>
      </c>
      <c r="D8" s="239">
        <v>2564</v>
      </c>
      <c r="E8" s="239">
        <v>2493.666666666667</v>
      </c>
      <c r="F8" s="239">
        <v>2299.75</v>
      </c>
      <c r="G8" s="26"/>
      <c r="H8" s="240"/>
      <c r="I8" s="238"/>
      <c r="J8" s="238"/>
      <c r="K8" s="238"/>
    </row>
    <row r="9" spans="1:11" ht="14.1" customHeight="1" x14ac:dyDescent="0.2">
      <c r="A9" s="4" t="s">
        <v>29</v>
      </c>
      <c r="B9" s="26">
        <v>1230</v>
      </c>
      <c r="C9" s="26">
        <v>974</v>
      </c>
      <c r="D9" s="239">
        <v>912</v>
      </c>
      <c r="E9" s="239">
        <v>859</v>
      </c>
      <c r="F9" s="239">
        <v>789.33333300000004</v>
      </c>
      <c r="G9" s="26"/>
      <c r="H9" s="241"/>
      <c r="I9" s="238"/>
      <c r="J9" s="238"/>
      <c r="K9" s="238"/>
    </row>
    <row r="10" spans="1:11" ht="14.1" customHeight="1" x14ac:dyDescent="0.2">
      <c r="A10" s="4" t="s">
        <v>17</v>
      </c>
      <c r="B10" s="26">
        <v>1691</v>
      </c>
      <c r="C10" s="26">
        <v>1779</v>
      </c>
      <c r="D10" s="239">
        <v>1652</v>
      </c>
      <c r="E10" s="239">
        <v>1634.6666666666667</v>
      </c>
      <c r="F10" s="239">
        <f>F8-F9</f>
        <v>1510.416667</v>
      </c>
      <c r="G10" s="26"/>
      <c r="H10" s="241"/>
      <c r="I10" s="238"/>
      <c r="J10" s="238"/>
      <c r="K10" s="238"/>
    </row>
    <row r="11" spans="1:11" ht="14.1" customHeight="1" x14ac:dyDescent="0.25">
      <c r="A11" s="4"/>
      <c r="B11" s="26"/>
      <c r="C11" s="147"/>
      <c r="D11" s="242"/>
      <c r="E11" s="242"/>
      <c r="F11" s="242"/>
      <c r="G11" s="26"/>
      <c r="H11" s="241"/>
      <c r="I11" s="238"/>
      <c r="J11" s="238"/>
      <c r="K11" s="238"/>
    </row>
    <row r="12" spans="1:11" ht="14.1" customHeight="1" x14ac:dyDescent="0.2">
      <c r="A12" s="243" t="s">
        <v>163</v>
      </c>
      <c r="B12" s="26">
        <v>49657</v>
      </c>
      <c r="C12" s="26">
        <v>46987</v>
      </c>
      <c r="D12" s="239">
        <v>42988</v>
      </c>
      <c r="E12" s="239">
        <v>42493</v>
      </c>
      <c r="F12" s="239">
        <v>43314</v>
      </c>
      <c r="G12" s="26"/>
      <c r="H12" s="241"/>
      <c r="I12" s="238"/>
      <c r="J12" s="238"/>
      <c r="K12" s="238"/>
    </row>
    <row r="13" spans="1:11" ht="14.1" customHeight="1" x14ac:dyDescent="0.2">
      <c r="A13" s="132" t="s">
        <v>29</v>
      </c>
      <c r="B13" s="26">
        <v>33509</v>
      </c>
      <c r="C13" s="26">
        <v>31848</v>
      </c>
      <c r="D13" s="239">
        <v>28534</v>
      </c>
      <c r="E13" s="239">
        <v>27582</v>
      </c>
      <c r="F13" s="239">
        <v>27983</v>
      </c>
      <c r="G13" s="26"/>
      <c r="H13" s="241"/>
      <c r="I13" s="238"/>
      <c r="J13" s="238"/>
      <c r="K13" s="238"/>
    </row>
    <row r="14" spans="1:11" ht="14.1" customHeight="1" x14ac:dyDescent="0.2">
      <c r="A14" s="132" t="s">
        <v>17</v>
      </c>
      <c r="B14" s="26">
        <v>16148</v>
      </c>
      <c r="C14" s="26">
        <v>15139</v>
      </c>
      <c r="D14" s="239">
        <v>14454</v>
      </c>
      <c r="E14" s="239">
        <v>14911</v>
      </c>
      <c r="F14" s="239">
        <v>15331</v>
      </c>
      <c r="G14" s="26"/>
      <c r="H14" s="241"/>
      <c r="I14" s="238"/>
      <c r="J14" s="244"/>
      <c r="K14" s="244"/>
    </row>
    <row r="15" spans="1:11" ht="14.1" customHeight="1" x14ac:dyDescent="0.25">
      <c r="A15" s="243"/>
      <c r="C15" s="105"/>
      <c r="D15" s="242"/>
      <c r="E15" s="242"/>
      <c r="F15" s="242"/>
      <c r="G15" s="245"/>
      <c r="H15" s="241"/>
      <c r="I15" s="238"/>
      <c r="J15" s="238"/>
      <c r="K15" s="238"/>
    </row>
    <row r="16" spans="1:11" ht="14.1" customHeight="1" x14ac:dyDescent="0.2">
      <c r="A16" s="40" t="s">
        <v>164</v>
      </c>
      <c r="B16" s="26">
        <v>3548</v>
      </c>
      <c r="C16" s="26">
        <v>15844</v>
      </c>
      <c r="D16" s="239">
        <v>15005</v>
      </c>
      <c r="E16" s="239">
        <v>14473</v>
      </c>
      <c r="F16" s="239">
        <v>14151</v>
      </c>
      <c r="G16" s="26"/>
      <c r="H16" s="241"/>
      <c r="I16" s="238"/>
      <c r="J16" s="238"/>
      <c r="K16" s="238"/>
    </row>
    <row r="17" spans="1:11" ht="14.1" customHeight="1" x14ac:dyDescent="0.2">
      <c r="A17" s="40" t="s">
        <v>161</v>
      </c>
      <c r="B17" s="26">
        <v>2073</v>
      </c>
      <c r="C17" s="26">
        <v>10641</v>
      </c>
      <c r="D17" s="239">
        <v>9617</v>
      </c>
      <c r="E17" s="239">
        <v>9282</v>
      </c>
      <c r="F17" s="239">
        <v>9117</v>
      </c>
      <c r="G17" s="26"/>
      <c r="H17" s="241"/>
      <c r="I17" s="238"/>
      <c r="J17" s="238"/>
      <c r="K17" s="238"/>
    </row>
    <row r="18" spans="1:11" ht="14.1" customHeight="1" x14ac:dyDescent="0.2">
      <c r="A18" s="40" t="s">
        <v>162</v>
      </c>
      <c r="B18" s="26">
        <v>1475</v>
      </c>
      <c r="C18" s="26">
        <v>5203</v>
      </c>
      <c r="D18" s="239">
        <v>5388</v>
      </c>
      <c r="E18" s="239">
        <v>5191</v>
      </c>
      <c r="F18" s="239">
        <v>5034</v>
      </c>
      <c r="G18" s="26"/>
      <c r="H18" s="241"/>
      <c r="I18" s="238"/>
      <c r="J18" s="238"/>
      <c r="K18" s="238"/>
    </row>
    <row r="19" spans="1:11" ht="14.1" customHeight="1" x14ac:dyDescent="0.25">
      <c r="A19" s="40"/>
      <c r="B19" s="26"/>
      <c r="C19" s="26"/>
      <c r="D19" s="242"/>
      <c r="E19" s="242"/>
      <c r="F19" s="242"/>
      <c r="G19" s="26"/>
      <c r="H19" s="241"/>
      <c r="I19" s="238"/>
      <c r="J19" s="238" t="s">
        <v>313</v>
      </c>
      <c r="K19" s="238"/>
    </row>
    <row r="20" spans="1:11" ht="14.1" customHeight="1" x14ac:dyDescent="0.2">
      <c r="A20" s="40" t="s">
        <v>165</v>
      </c>
      <c r="B20" s="26">
        <v>46109</v>
      </c>
      <c r="C20" s="26">
        <v>31143</v>
      </c>
      <c r="D20" s="239">
        <v>27983</v>
      </c>
      <c r="E20" s="239">
        <v>28020</v>
      </c>
      <c r="F20" s="239">
        <v>29163</v>
      </c>
      <c r="G20" s="26"/>
      <c r="H20" s="241"/>
      <c r="I20" s="238"/>
      <c r="J20" s="238"/>
      <c r="K20" s="238"/>
    </row>
    <row r="21" spans="1:11" ht="14.1" customHeight="1" x14ac:dyDescent="0.2">
      <c r="A21" s="40" t="s">
        <v>161</v>
      </c>
      <c r="B21" s="26">
        <v>31436</v>
      </c>
      <c r="C21" s="26">
        <v>21207</v>
      </c>
      <c r="D21" s="239">
        <v>18917</v>
      </c>
      <c r="E21" s="239">
        <v>18300</v>
      </c>
      <c r="F21" s="239">
        <v>18866</v>
      </c>
      <c r="G21" s="26"/>
      <c r="H21" s="241"/>
      <c r="I21" s="238"/>
      <c r="J21" s="238"/>
      <c r="K21" s="238"/>
    </row>
    <row r="22" spans="1:11" ht="14.1" customHeight="1" x14ac:dyDescent="0.2">
      <c r="A22" s="40" t="s">
        <v>162</v>
      </c>
      <c r="B22" s="26">
        <v>14673</v>
      </c>
      <c r="C22" s="26">
        <v>9936</v>
      </c>
      <c r="D22" s="239">
        <v>9066</v>
      </c>
      <c r="E22" s="239">
        <v>9720</v>
      </c>
      <c r="F22" s="239">
        <v>10297</v>
      </c>
      <c r="G22" s="26"/>
      <c r="H22" s="241"/>
    </row>
    <row r="23" spans="1:11" ht="14.1" customHeight="1" x14ac:dyDescent="0.2">
      <c r="A23" s="45"/>
      <c r="B23" s="46"/>
      <c r="C23" s="46"/>
      <c r="D23" s="46"/>
      <c r="E23" s="46"/>
      <c r="F23" s="46"/>
    </row>
    <row r="24" spans="1:11" ht="14.1" customHeight="1" x14ac:dyDescent="0.2">
      <c r="A24" s="32" t="s">
        <v>373</v>
      </c>
      <c r="B24" s="5"/>
      <c r="C24" s="47"/>
      <c r="D24" s="5"/>
      <c r="E24" s="5"/>
      <c r="F24" s="5"/>
      <c r="G24" s="25"/>
    </row>
    <row r="25" spans="1:11" ht="9.9499999999999993" customHeight="1" x14ac:dyDescent="0.2">
      <c r="A25" s="32"/>
      <c r="B25" s="5"/>
      <c r="C25" s="47"/>
      <c r="D25" s="5"/>
      <c r="E25" s="5"/>
      <c r="F25" s="5"/>
      <c r="G25" s="25"/>
    </row>
    <row r="26" spans="1:11" x14ac:dyDescent="0.2">
      <c r="B26" s="3"/>
      <c r="C26" s="3"/>
      <c r="D26" s="3"/>
      <c r="E26" s="3"/>
      <c r="F26" s="3"/>
      <c r="H26" s="3"/>
    </row>
    <row r="27" spans="1:11" x14ac:dyDescent="0.2">
      <c r="B27" s="3"/>
      <c r="C27" s="3"/>
      <c r="D27" s="3"/>
      <c r="E27" s="3"/>
      <c r="F27" s="3"/>
      <c r="H27" s="3"/>
    </row>
    <row r="28" spans="1:11" ht="15" x14ac:dyDescent="0.2">
      <c r="A28" s="278" t="s">
        <v>303</v>
      </c>
      <c r="B28" s="281"/>
      <c r="C28" s="281"/>
      <c r="D28" s="281"/>
      <c r="E28" s="281"/>
      <c r="F28" s="281"/>
      <c r="H28" s="3"/>
    </row>
    <row r="29" spans="1:11" x14ac:dyDescent="0.2">
      <c r="B29" s="3"/>
      <c r="C29" s="3"/>
      <c r="D29" s="3"/>
      <c r="E29" s="3"/>
      <c r="F29" s="3"/>
      <c r="H29" s="3"/>
    </row>
  </sheetData>
  <mergeCells count="1">
    <mergeCell ref="A28:F28"/>
  </mergeCells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Q90"/>
  <sheetViews>
    <sheetView zoomScaleNormal="100" zoomScaleSheetLayoutView="75" workbookViewId="0">
      <selection activeCell="H9" sqref="H9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25" customWidth="1"/>
    <col min="8" max="8" width="32.28515625" style="14" bestFit="1" customWidth="1"/>
    <col min="9" max="9" width="10.7109375" style="14" customWidth="1"/>
    <col min="10" max="16384" width="11.42578125" style="14"/>
  </cols>
  <sheetData>
    <row r="1" spans="1:16" ht="14.1" customHeight="1" thickBot="1" x14ac:dyDescent="0.25">
      <c r="A1" s="12" t="s">
        <v>219</v>
      </c>
      <c r="B1" s="13"/>
      <c r="C1" s="13"/>
      <c r="D1" s="13"/>
      <c r="E1" s="13"/>
      <c r="F1" s="13"/>
      <c r="H1" s="15"/>
      <c r="J1" s="15"/>
      <c r="K1" s="15"/>
      <c r="L1" s="15"/>
      <c r="M1" s="15"/>
      <c r="N1" s="15"/>
      <c r="O1" s="15"/>
      <c r="P1" s="15"/>
    </row>
    <row r="2" spans="1:16" ht="14.1" customHeight="1" x14ac:dyDescent="0.2">
      <c r="A2" s="15"/>
      <c r="B2" s="15"/>
      <c r="C2" s="15"/>
      <c r="D2" s="15"/>
      <c r="H2" s="16" t="s">
        <v>248</v>
      </c>
      <c r="J2" s="15"/>
      <c r="K2" s="15"/>
      <c r="L2" s="15"/>
      <c r="M2" s="15"/>
      <c r="N2" s="15"/>
      <c r="O2" s="15"/>
      <c r="P2" s="15"/>
    </row>
    <row r="3" spans="1:16" ht="14.1" customHeight="1" x14ac:dyDescent="0.2">
      <c r="A3" s="34" t="s">
        <v>300</v>
      </c>
      <c r="B3" s="15"/>
      <c r="C3" s="15"/>
      <c r="D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14.1" customHeight="1" x14ac:dyDescent="0.2">
      <c r="A4" s="34"/>
      <c r="B4" s="15"/>
      <c r="C4" s="15"/>
      <c r="D4" s="15"/>
      <c r="E4" s="15"/>
      <c r="F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14.1" customHeight="1" x14ac:dyDescent="0.2">
      <c r="A5" s="35"/>
      <c r="B5" s="35">
        <v>2020</v>
      </c>
      <c r="C5" s="35">
        <v>2021</v>
      </c>
      <c r="D5" s="35">
        <v>2022</v>
      </c>
      <c r="E5" s="35">
        <v>2023</v>
      </c>
      <c r="F5" s="35">
        <v>2024</v>
      </c>
      <c r="J5" s="15"/>
      <c r="K5" s="15"/>
      <c r="L5" s="15"/>
      <c r="M5" s="15"/>
      <c r="N5" s="15"/>
      <c r="O5" s="15"/>
      <c r="P5" s="15"/>
    </row>
    <row r="6" spans="1:16" ht="14.1" customHeight="1" x14ac:dyDescent="0.2">
      <c r="A6" s="4"/>
      <c r="B6" s="15"/>
      <c r="C6" s="15"/>
      <c r="D6" s="15"/>
      <c r="E6" s="15"/>
      <c r="F6" s="15"/>
      <c r="I6" s="15"/>
      <c r="J6" s="15"/>
      <c r="K6" s="15"/>
      <c r="L6" s="15"/>
      <c r="M6" s="15"/>
      <c r="N6" s="15"/>
      <c r="O6" s="15"/>
      <c r="P6" s="15"/>
    </row>
    <row r="7" spans="1:16" ht="14.1" customHeight="1" x14ac:dyDescent="0.2">
      <c r="A7" s="20" t="s">
        <v>22</v>
      </c>
      <c r="B7" s="27">
        <v>16378.317499999997</v>
      </c>
      <c r="C7" s="27">
        <v>16928.6675</v>
      </c>
      <c r="D7" s="27">
        <v>18049.307499999999</v>
      </c>
      <c r="E7" s="27">
        <v>19322.078333333335</v>
      </c>
      <c r="F7" s="27">
        <v>20507.988333333331</v>
      </c>
      <c r="H7" s="39"/>
      <c r="I7" s="15"/>
      <c r="J7" s="15"/>
      <c r="K7" s="15"/>
      <c r="L7" s="15"/>
      <c r="M7" s="15"/>
      <c r="N7" s="15"/>
      <c r="O7" s="15"/>
      <c r="P7" s="15"/>
    </row>
    <row r="8" spans="1:16" ht="14.1" customHeight="1" x14ac:dyDescent="0.2">
      <c r="A8" s="246" t="s">
        <v>6</v>
      </c>
      <c r="B8" s="39"/>
      <c r="C8" s="39"/>
      <c r="D8" s="39"/>
      <c r="E8" s="39"/>
      <c r="F8" s="27"/>
      <c r="I8" s="247"/>
      <c r="J8" s="247"/>
      <c r="K8" s="15"/>
      <c r="L8" s="15"/>
      <c r="M8" s="15"/>
      <c r="N8" s="15"/>
      <c r="O8" s="15"/>
      <c r="P8" s="15"/>
    </row>
    <row r="9" spans="1:16" ht="14.1" customHeight="1" x14ac:dyDescent="0.2">
      <c r="A9" s="247" t="s">
        <v>29</v>
      </c>
      <c r="B9" s="27">
        <v>9382.849166666665</v>
      </c>
      <c r="C9" s="27">
        <v>9722.76</v>
      </c>
      <c r="D9" s="27">
        <v>10201.755833333335</v>
      </c>
      <c r="E9" s="27">
        <v>10808.453333333333</v>
      </c>
      <c r="F9" s="27">
        <v>11381.649166666668</v>
      </c>
      <c r="H9" s="248"/>
      <c r="I9" s="248"/>
      <c r="J9" s="248"/>
      <c r="K9" s="15"/>
      <c r="L9" s="15"/>
      <c r="M9" s="15"/>
      <c r="N9" s="15"/>
      <c r="O9" s="15"/>
      <c r="P9" s="15"/>
    </row>
    <row r="10" spans="1:16" ht="14.1" customHeight="1" x14ac:dyDescent="0.2">
      <c r="A10" s="247" t="s">
        <v>17</v>
      </c>
      <c r="B10" s="27">
        <v>6995.4683333333342</v>
      </c>
      <c r="C10" s="27">
        <v>7205.9083333333338</v>
      </c>
      <c r="D10" s="27">
        <v>7847.5500000000029</v>
      </c>
      <c r="E10" s="27">
        <v>8513.623333333333</v>
      </c>
      <c r="F10" s="27">
        <v>9126.3391666666666</v>
      </c>
      <c r="I10" s="247"/>
      <c r="J10" s="247"/>
      <c r="K10" s="15"/>
      <c r="L10" s="15"/>
      <c r="M10" s="15"/>
      <c r="N10" s="15"/>
      <c r="O10" s="15"/>
      <c r="P10" s="15"/>
    </row>
    <row r="11" spans="1:16" ht="14.1" customHeight="1" x14ac:dyDescent="0.2">
      <c r="A11" s="246" t="s">
        <v>140</v>
      </c>
      <c r="B11" s="27"/>
      <c r="C11" s="27"/>
      <c r="D11" s="249"/>
      <c r="E11" s="249"/>
      <c r="F11" s="27"/>
      <c r="H11" s="25"/>
      <c r="I11" s="25"/>
      <c r="J11" s="25"/>
      <c r="K11" s="25"/>
      <c r="L11" s="25"/>
      <c r="M11" s="25"/>
      <c r="N11" s="25"/>
      <c r="O11" s="25"/>
      <c r="P11" s="15"/>
    </row>
    <row r="12" spans="1:16" ht="14.1" customHeight="1" x14ac:dyDescent="0.2">
      <c r="A12" s="53" t="s">
        <v>298</v>
      </c>
      <c r="B12" s="27">
        <v>10283.307500000001</v>
      </c>
      <c r="C12" s="27">
        <v>10766.060833333335</v>
      </c>
      <c r="D12" s="27">
        <v>11911.279166666667</v>
      </c>
      <c r="E12" s="27">
        <v>13053.839166666665</v>
      </c>
      <c r="F12" s="27">
        <v>14153.629166666666</v>
      </c>
      <c r="K12" s="25"/>
      <c r="L12" s="25"/>
      <c r="M12" s="25"/>
      <c r="N12" s="25"/>
      <c r="O12" s="25"/>
      <c r="P12" s="15"/>
    </row>
    <row r="13" spans="1:16" ht="14.1" customHeight="1" x14ac:dyDescent="0.2">
      <c r="A13" s="53" t="s">
        <v>21</v>
      </c>
      <c r="B13" s="27">
        <v>2595.7225000000003</v>
      </c>
      <c r="C13" s="27">
        <v>2552.540833333333</v>
      </c>
      <c r="D13" s="27">
        <v>2473.7125000000001</v>
      </c>
      <c r="E13" s="27">
        <v>2524.7666666666669</v>
      </c>
      <c r="F13" s="27">
        <v>2518.8849999999998</v>
      </c>
      <c r="H13" s="25"/>
      <c r="I13" s="25"/>
      <c r="J13" s="107"/>
      <c r="K13" s="25"/>
      <c r="L13" s="25"/>
      <c r="M13" s="25"/>
      <c r="N13" s="25"/>
      <c r="O13" s="25"/>
      <c r="P13" s="15"/>
    </row>
    <row r="14" spans="1:16" ht="14.1" customHeight="1" x14ac:dyDescent="0.2">
      <c r="A14" s="53" t="s">
        <v>206</v>
      </c>
      <c r="B14" s="27">
        <v>1337.2575000000002</v>
      </c>
      <c r="C14" s="27">
        <v>1340.8741666666665</v>
      </c>
      <c r="D14" s="27">
        <v>1319.7166666666665</v>
      </c>
      <c r="E14" s="27">
        <v>1337.2650000000001</v>
      </c>
      <c r="F14" s="27">
        <v>1290.1766666666665</v>
      </c>
      <c r="H14" s="25"/>
      <c r="I14" s="25"/>
      <c r="J14" s="107"/>
      <c r="K14" s="25"/>
      <c r="L14" s="25"/>
      <c r="M14" s="25"/>
      <c r="N14" s="25"/>
      <c r="O14" s="25"/>
      <c r="P14" s="15"/>
    </row>
    <row r="15" spans="1:16" ht="14.1" customHeight="1" x14ac:dyDescent="0.2">
      <c r="A15" s="53" t="s">
        <v>139</v>
      </c>
      <c r="B15" s="27">
        <v>2162.0291666666672</v>
      </c>
      <c r="C15" s="27">
        <v>2269.1941666666667</v>
      </c>
      <c r="D15" s="27">
        <v>2344.5966666666668</v>
      </c>
      <c r="E15" s="27">
        <v>2406.209166666667</v>
      </c>
      <c r="F15" s="27">
        <v>2545.2975000000001</v>
      </c>
      <c r="H15" s="39"/>
      <c r="I15" s="25"/>
      <c r="J15" s="107"/>
      <c r="K15" s="25"/>
      <c r="L15" s="25"/>
      <c r="M15" s="25"/>
      <c r="N15" s="25"/>
      <c r="O15" s="25"/>
      <c r="P15" s="15"/>
    </row>
    <row r="16" spans="1:16" ht="14.1" customHeight="1" x14ac:dyDescent="0.2">
      <c r="A16" s="45"/>
      <c r="B16" s="46"/>
      <c r="C16" s="46"/>
      <c r="D16" s="75"/>
      <c r="E16" s="46"/>
      <c r="F16" s="46"/>
      <c r="H16" s="25"/>
      <c r="I16" s="25"/>
      <c r="J16" s="107"/>
      <c r="K16" s="25"/>
      <c r="L16" s="25"/>
      <c r="M16" s="25"/>
      <c r="N16" s="25"/>
      <c r="O16" s="25"/>
      <c r="P16" s="15"/>
    </row>
    <row r="17" spans="1:17" ht="14.1" customHeight="1" x14ac:dyDescent="0.2">
      <c r="A17" s="78" t="s">
        <v>257</v>
      </c>
      <c r="B17" s="59"/>
      <c r="C17" s="59"/>
      <c r="D17" s="59"/>
      <c r="E17" s="59"/>
      <c r="F17" s="59"/>
      <c r="H17" s="25"/>
      <c r="I17" s="25"/>
      <c r="J17" s="107"/>
      <c r="K17" s="25"/>
      <c r="L17" s="25"/>
      <c r="M17" s="25"/>
      <c r="N17" s="25"/>
      <c r="O17" s="25"/>
      <c r="P17" s="15"/>
    </row>
    <row r="18" spans="1:17" ht="14.1" customHeight="1" x14ac:dyDescent="0.2">
      <c r="A18" s="32" t="s">
        <v>275</v>
      </c>
      <c r="B18" s="5"/>
      <c r="C18" s="5"/>
      <c r="D18" s="5"/>
      <c r="E18" s="5"/>
      <c r="F18" s="5"/>
      <c r="H18" s="25"/>
      <c r="I18" s="25"/>
      <c r="J18" s="25"/>
      <c r="K18" s="25"/>
      <c r="L18" s="25"/>
      <c r="M18" s="25"/>
      <c r="N18" s="25"/>
      <c r="O18" s="25"/>
      <c r="P18" s="15"/>
    </row>
    <row r="19" spans="1:17" ht="14.1" customHeight="1" x14ac:dyDescent="0.2">
      <c r="A19" s="32" t="s">
        <v>227</v>
      </c>
      <c r="B19" s="5"/>
      <c r="C19" s="5"/>
      <c r="D19" s="5"/>
      <c r="E19" s="5"/>
      <c r="F19" s="5"/>
      <c r="I19" s="25"/>
      <c r="J19" s="25"/>
      <c r="K19" s="25"/>
      <c r="L19" s="25"/>
      <c r="M19" s="25"/>
      <c r="N19" s="25"/>
      <c r="O19" s="25"/>
      <c r="P19" s="15"/>
    </row>
    <row r="20" spans="1:17" ht="14.1" customHeight="1" x14ac:dyDescent="0.2">
      <c r="A20" s="5"/>
      <c r="B20" s="5"/>
      <c r="C20" s="5"/>
      <c r="D20" s="5"/>
      <c r="E20" s="5"/>
      <c r="F20" s="5"/>
      <c r="H20" s="25"/>
      <c r="I20" s="25"/>
      <c r="J20" s="25"/>
      <c r="K20" s="25"/>
      <c r="L20" s="25"/>
      <c r="M20" s="25"/>
      <c r="N20" s="25"/>
      <c r="O20" s="25"/>
      <c r="P20" s="15"/>
    </row>
    <row r="21" spans="1:17" ht="14.1" customHeight="1" x14ac:dyDescent="0.2">
      <c r="A21" s="250"/>
      <c r="B21" s="250"/>
      <c r="C21" s="250"/>
      <c r="D21" s="250"/>
      <c r="E21" s="250"/>
      <c r="F21" s="250"/>
      <c r="G21" s="250"/>
      <c r="H21" s="250"/>
      <c r="I21" s="250"/>
      <c r="J21" s="25"/>
      <c r="K21" s="25"/>
      <c r="L21" s="25"/>
      <c r="M21" s="25"/>
      <c r="N21" s="25"/>
      <c r="O21" s="25"/>
      <c r="P21" s="15"/>
    </row>
    <row r="22" spans="1:17" ht="14.1" customHeight="1" x14ac:dyDescent="0.2">
      <c r="A22" s="5"/>
      <c r="B22" s="5"/>
      <c r="C22" s="5"/>
      <c r="D22" s="5"/>
      <c r="E22" s="5"/>
      <c r="F22" s="5"/>
      <c r="H22" s="25"/>
      <c r="I22" s="25"/>
      <c r="J22" s="25"/>
      <c r="K22" s="25"/>
      <c r="L22" s="25"/>
      <c r="M22" s="25"/>
      <c r="N22" s="25"/>
      <c r="O22" s="25"/>
      <c r="P22" s="15"/>
    </row>
    <row r="23" spans="1:17" ht="14.1" customHeight="1" x14ac:dyDescent="0.2">
      <c r="H23" s="25"/>
      <c r="I23" s="25"/>
      <c r="J23" s="25"/>
      <c r="K23" s="25"/>
      <c r="L23" s="25"/>
      <c r="M23" s="25"/>
      <c r="N23" s="25"/>
      <c r="O23" s="25"/>
      <c r="P23" s="15"/>
    </row>
    <row r="24" spans="1:17" ht="14.1" customHeight="1" x14ac:dyDescent="0.2">
      <c r="A24" s="278" t="s">
        <v>327</v>
      </c>
      <c r="B24" s="278"/>
      <c r="C24" s="278"/>
      <c r="D24" s="278"/>
      <c r="E24" s="278"/>
      <c r="F24" s="278"/>
      <c r="H24" s="25"/>
      <c r="I24" s="25"/>
      <c r="J24" s="25"/>
      <c r="K24" s="25"/>
      <c r="L24" s="25"/>
      <c r="M24" s="25"/>
      <c r="N24" s="25"/>
      <c r="O24" s="25"/>
      <c r="P24" s="15"/>
    </row>
    <row r="25" spans="1:17" ht="14.1" customHeight="1" x14ac:dyDescent="0.2">
      <c r="A25" s="32"/>
      <c r="B25" s="5"/>
      <c r="C25" s="5"/>
      <c r="D25" s="5"/>
      <c r="E25" s="5"/>
      <c r="F25" s="5"/>
      <c r="H25" s="25"/>
      <c r="I25" s="25"/>
      <c r="J25" s="25"/>
      <c r="K25" s="25"/>
      <c r="L25" s="25"/>
      <c r="M25" s="25"/>
      <c r="N25" s="25"/>
      <c r="O25" s="25"/>
      <c r="P25" s="15"/>
    </row>
    <row r="26" spans="1:17" ht="14.1" customHeight="1" x14ac:dyDescent="0.2">
      <c r="A26" s="32"/>
      <c r="B26" s="5"/>
      <c r="C26" s="5"/>
      <c r="D26" s="5"/>
      <c r="E26" s="5"/>
      <c r="F26" s="5"/>
      <c r="H26" s="25"/>
      <c r="I26" s="25"/>
      <c r="J26" s="25"/>
      <c r="K26" s="25"/>
      <c r="L26" s="25"/>
      <c r="M26" s="25"/>
      <c r="N26" s="25"/>
      <c r="O26" s="25"/>
    </row>
    <row r="27" spans="1:17" ht="14.1" customHeight="1" x14ac:dyDescent="0.2"/>
    <row r="28" spans="1:17" ht="14.1" customHeight="1" x14ac:dyDescent="0.2">
      <c r="H28" s="107"/>
      <c r="I28" s="107"/>
      <c r="J28" s="107"/>
      <c r="K28" s="107"/>
      <c r="L28" s="107"/>
      <c r="M28" s="107"/>
      <c r="N28" s="107"/>
      <c r="O28" s="107"/>
      <c r="P28" s="107"/>
      <c r="Q28" s="107"/>
    </row>
    <row r="29" spans="1:17" ht="14.1" customHeight="1" x14ac:dyDescent="0.2">
      <c r="A29" s="34"/>
      <c r="B29" s="6"/>
      <c r="C29" s="6"/>
      <c r="D29" s="6"/>
      <c r="E29" s="3"/>
      <c r="F29" s="3"/>
      <c r="H29" s="107"/>
      <c r="I29" s="107"/>
      <c r="J29" s="107"/>
      <c r="K29" s="107"/>
      <c r="L29" s="107"/>
      <c r="M29" s="107"/>
      <c r="N29" s="107"/>
      <c r="O29" s="107"/>
      <c r="P29" s="107"/>
      <c r="Q29" s="107"/>
    </row>
    <row r="30" spans="1:17" ht="14.1" customHeight="1" x14ac:dyDescent="0.2">
      <c r="A30" s="34"/>
      <c r="B30" s="6"/>
      <c r="C30" s="6"/>
      <c r="D30" s="6"/>
      <c r="E30" s="3"/>
      <c r="F30" s="3"/>
      <c r="H30" s="107"/>
      <c r="I30" s="107"/>
      <c r="J30" s="107"/>
      <c r="K30" s="107"/>
      <c r="L30" s="107"/>
      <c r="M30" s="107"/>
      <c r="N30" s="107"/>
      <c r="O30" s="107"/>
      <c r="P30" s="107"/>
      <c r="Q30" s="107"/>
    </row>
    <row r="31" spans="1:17" ht="14.1" customHeight="1" x14ac:dyDescent="0.2">
      <c r="A31" s="34"/>
      <c r="B31" s="6"/>
      <c r="C31" s="6"/>
      <c r="D31" s="6"/>
      <c r="E31" s="6"/>
      <c r="F31" s="6"/>
      <c r="H31" s="107"/>
      <c r="I31" s="107"/>
      <c r="J31" s="107"/>
      <c r="K31" s="107"/>
      <c r="L31" s="107"/>
      <c r="M31" s="107"/>
      <c r="N31" s="107"/>
      <c r="O31" s="107"/>
      <c r="P31" s="107"/>
      <c r="Q31" s="107"/>
    </row>
    <row r="32" spans="1:17" s="3" customFormat="1" ht="14.1" customHeight="1" x14ac:dyDescent="0.2">
      <c r="A32" s="1"/>
      <c r="B32" s="2"/>
      <c r="C32" s="2"/>
      <c r="D32" s="2"/>
      <c r="E32" s="2"/>
      <c r="F32" s="2"/>
      <c r="G32" s="25"/>
      <c r="H32" s="107"/>
      <c r="I32" s="107"/>
      <c r="J32" s="107"/>
      <c r="K32" s="107"/>
      <c r="L32" s="107"/>
      <c r="M32" s="107"/>
      <c r="N32" s="107"/>
      <c r="O32" s="107"/>
      <c r="P32" s="107"/>
      <c r="Q32" s="107"/>
    </row>
    <row r="33" spans="1:17" s="3" customFormat="1" ht="14.1" customHeight="1" x14ac:dyDescent="0.2">
      <c r="A33" s="1"/>
      <c r="B33" s="2"/>
      <c r="C33" s="2"/>
      <c r="D33" s="2"/>
      <c r="E33" s="2"/>
      <c r="F33" s="2"/>
      <c r="G33" s="25"/>
      <c r="H33" s="107"/>
      <c r="I33" s="107"/>
      <c r="J33" s="107"/>
      <c r="K33" s="107"/>
      <c r="L33" s="107"/>
      <c r="M33" s="107"/>
      <c r="N33" s="107"/>
      <c r="O33" s="107"/>
      <c r="P33" s="107"/>
      <c r="Q33" s="107"/>
    </row>
    <row r="34" spans="1:17" s="3" customFormat="1" ht="14.1" customHeight="1" x14ac:dyDescent="0.2">
      <c r="A34" s="4"/>
      <c r="B34" s="5"/>
      <c r="C34" s="5"/>
      <c r="D34" s="6"/>
      <c r="E34" s="6"/>
      <c r="F34" s="6"/>
      <c r="G34" s="25"/>
      <c r="H34" s="107"/>
      <c r="I34" s="107"/>
      <c r="J34" s="107"/>
      <c r="K34" s="107"/>
      <c r="L34" s="107"/>
      <c r="M34" s="107"/>
      <c r="N34" s="107"/>
      <c r="O34" s="107"/>
      <c r="P34" s="107"/>
      <c r="Q34" s="107"/>
    </row>
    <row r="35" spans="1:17" ht="14.1" customHeight="1" x14ac:dyDescent="0.2">
      <c r="A35" s="20"/>
      <c r="B35" s="27"/>
      <c r="C35" s="27"/>
      <c r="D35" s="27"/>
      <c r="E35" s="27"/>
      <c r="F35" s="27"/>
      <c r="H35" s="107"/>
      <c r="I35" s="107"/>
      <c r="J35" s="107"/>
      <c r="K35" s="107"/>
      <c r="L35" s="107"/>
      <c r="M35" s="107"/>
      <c r="N35" s="107"/>
      <c r="O35" s="107"/>
      <c r="P35" s="107"/>
      <c r="Q35" s="107"/>
    </row>
    <row r="36" spans="1:17" ht="14.1" customHeight="1" x14ac:dyDescent="0.2">
      <c r="A36" s="4"/>
      <c r="B36" s="4"/>
      <c r="C36" s="4"/>
      <c r="D36" s="4"/>
      <c r="E36" s="4"/>
      <c r="F36" s="4"/>
      <c r="H36" s="107"/>
      <c r="I36" s="107"/>
      <c r="J36" s="107"/>
      <c r="K36" s="107"/>
      <c r="L36" s="107"/>
      <c r="M36" s="107"/>
      <c r="N36" s="107"/>
      <c r="O36" s="107"/>
      <c r="P36" s="107"/>
      <c r="Q36" s="107"/>
    </row>
    <row r="37" spans="1:17" ht="14.1" customHeight="1" x14ac:dyDescent="0.2">
      <c r="A37" s="20"/>
      <c r="B37" s="27"/>
      <c r="C37" s="27"/>
      <c r="D37" s="27"/>
      <c r="E37" s="27"/>
      <c r="F37" s="27"/>
      <c r="H37" s="107"/>
      <c r="I37" s="107"/>
      <c r="J37" s="107"/>
      <c r="K37" s="107"/>
      <c r="L37" s="107"/>
      <c r="M37" s="107"/>
      <c r="N37" s="107"/>
      <c r="O37" s="107"/>
      <c r="P37" s="107"/>
      <c r="Q37" s="107"/>
    </row>
    <row r="38" spans="1:17" ht="14.1" customHeight="1" x14ac:dyDescent="0.2">
      <c r="A38" s="4"/>
      <c r="B38" s="27"/>
      <c r="C38" s="27"/>
      <c r="D38" s="27"/>
      <c r="E38" s="27"/>
      <c r="F38" s="27"/>
      <c r="H38" s="107"/>
      <c r="I38" s="107"/>
      <c r="J38" s="107"/>
      <c r="K38" s="107"/>
      <c r="L38" s="107"/>
      <c r="M38" s="107"/>
      <c r="N38" s="107"/>
      <c r="O38" s="107"/>
      <c r="P38" s="107"/>
      <c r="Q38" s="107"/>
    </row>
    <row r="39" spans="1:17" ht="14.1" customHeight="1" x14ac:dyDescent="0.2">
      <c r="A39" s="278"/>
      <c r="B39" s="278"/>
      <c r="C39" s="278"/>
      <c r="D39" s="278"/>
      <c r="E39" s="278"/>
      <c r="F39" s="278"/>
      <c r="H39" s="107"/>
      <c r="I39" s="107"/>
      <c r="J39" s="107"/>
      <c r="K39" s="107"/>
      <c r="L39" s="107"/>
      <c r="M39" s="107"/>
      <c r="N39" s="107"/>
      <c r="O39" s="107"/>
      <c r="P39" s="107"/>
      <c r="Q39" s="107"/>
    </row>
    <row r="40" spans="1:17" ht="14.1" customHeight="1" x14ac:dyDescent="0.2">
      <c r="A40" s="4"/>
      <c r="B40" s="26"/>
      <c r="C40" s="26"/>
      <c r="D40" s="26"/>
      <c r="E40" s="26"/>
      <c r="F40" s="26"/>
      <c r="H40" s="107"/>
      <c r="I40" s="107"/>
      <c r="J40" s="107"/>
      <c r="K40" s="251"/>
      <c r="L40" s="3"/>
      <c r="M40" s="3"/>
      <c r="N40" s="3"/>
      <c r="O40" s="251"/>
      <c r="P40" s="3"/>
      <c r="Q40" s="3"/>
    </row>
    <row r="41" spans="1:17" ht="14.1" customHeight="1" x14ac:dyDescent="0.2">
      <c r="A41" s="20"/>
      <c r="B41" s="3"/>
      <c r="C41" s="3"/>
      <c r="D41" s="27"/>
      <c r="E41" s="27"/>
      <c r="F41" s="27"/>
      <c r="H41" s="107"/>
      <c r="I41" s="107"/>
      <c r="J41" s="107"/>
      <c r="K41" s="3"/>
      <c r="L41" s="3"/>
      <c r="M41" s="3"/>
      <c r="N41" s="3"/>
      <c r="O41" s="3"/>
      <c r="P41" s="3"/>
      <c r="Q41" s="3"/>
    </row>
    <row r="42" spans="1:17" ht="14.1" customHeight="1" x14ac:dyDescent="0.2">
      <c r="A42" s="4"/>
      <c r="B42" s="27"/>
      <c r="C42" s="27"/>
      <c r="D42" s="27"/>
      <c r="E42" s="27"/>
      <c r="F42" s="27"/>
      <c r="H42" s="107"/>
      <c r="I42" s="107"/>
      <c r="J42" s="107"/>
      <c r="K42" s="3"/>
      <c r="L42" s="3"/>
      <c r="M42" s="3"/>
      <c r="N42" s="3"/>
      <c r="O42" s="3"/>
      <c r="P42" s="3"/>
      <c r="Q42" s="3"/>
    </row>
    <row r="43" spans="1:17" ht="14.1" customHeight="1" x14ac:dyDescent="0.2">
      <c r="A43" s="4"/>
      <c r="B43" s="27"/>
      <c r="C43" s="27"/>
      <c r="D43" s="27"/>
      <c r="E43" s="27"/>
      <c r="F43" s="27"/>
      <c r="H43" s="107"/>
      <c r="I43" s="107"/>
      <c r="J43" s="107"/>
      <c r="K43" s="3"/>
      <c r="L43" s="3"/>
      <c r="M43" s="3"/>
      <c r="N43" s="3"/>
      <c r="O43" s="3"/>
      <c r="P43" s="3"/>
      <c r="Q43" s="3"/>
    </row>
    <row r="44" spans="1:17" ht="14.1" customHeight="1" x14ac:dyDescent="0.2">
      <c r="A44" s="4"/>
      <c r="B44" s="27"/>
      <c r="C44" s="27"/>
      <c r="D44" s="27"/>
      <c r="E44" s="27"/>
      <c r="F44" s="27"/>
      <c r="H44" s="107"/>
      <c r="I44" s="107"/>
      <c r="J44" s="107"/>
      <c r="K44" s="3"/>
      <c r="L44" s="3"/>
      <c r="M44" s="3"/>
      <c r="N44" s="3"/>
      <c r="O44" s="3"/>
      <c r="P44" s="3"/>
      <c r="Q44" s="3"/>
    </row>
    <row r="45" spans="1:17" ht="14.1" customHeight="1" x14ac:dyDescent="0.2">
      <c r="A45" s="4"/>
      <c r="B45" s="27"/>
      <c r="C45" s="27"/>
      <c r="D45" s="27"/>
      <c r="E45" s="27"/>
      <c r="F45" s="27"/>
      <c r="H45" s="107"/>
      <c r="I45" s="107"/>
      <c r="J45" s="107"/>
      <c r="K45" s="3"/>
      <c r="L45" s="3"/>
      <c r="M45" s="3"/>
      <c r="N45" s="3"/>
      <c r="O45" s="3"/>
      <c r="P45" s="3"/>
      <c r="Q45" s="3"/>
    </row>
    <row r="46" spans="1:17" ht="14.1" customHeight="1" x14ac:dyDescent="0.2">
      <c r="A46" s="4"/>
      <c r="B46" s="26"/>
      <c r="C46" s="26"/>
      <c r="D46" s="26"/>
      <c r="E46" s="26"/>
      <c r="F46" s="26"/>
      <c r="H46" s="107"/>
      <c r="I46" s="107"/>
      <c r="J46" s="107"/>
      <c r="K46" s="3"/>
      <c r="L46" s="3"/>
      <c r="M46" s="3"/>
      <c r="N46" s="3"/>
      <c r="O46" s="3"/>
      <c r="P46" s="3"/>
      <c r="Q46" s="3"/>
    </row>
    <row r="47" spans="1:17" ht="14.1" customHeight="1" x14ac:dyDescent="0.2">
      <c r="A47" s="31"/>
      <c r="B47" s="5"/>
      <c r="C47" s="27"/>
      <c r="D47" s="27"/>
      <c r="E47" s="5"/>
      <c r="F47" s="5"/>
      <c r="H47" s="107"/>
      <c r="I47" s="107"/>
      <c r="J47" s="107"/>
    </row>
    <row r="48" spans="1:17" ht="14.1" customHeight="1" x14ac:dyDescent="0.2">
      <c r="A48" s="32"/>
      <c r="B48" s="5"/>
      <c r="C48" s="5"/>
      <c r="D48" s="5"/>
      <c r="E48" s="5"/>
      <c r="F48" s="5"/>
      <c r="I48" s="25"/>
      <c r="J48" s="15"/>
      <c r="K48" s="15"/>
      <c r="L48" s="15"/>
      <c r="M48" s="15"/>
      <c r="N48" s="15"/>
      <c r="O48" s="15"/>
      <c r="P48" s="15"/>
    </row>
    <row r="49" spans="8:16" ht="14.1" customHeight="1" x14ac:dyDescent="0.2">
      <c r="H49" s="15"/>
      <c r="I49" s="25"/>
      <c r="J49" s="15"/>
      <c r="K49" s="15"/>
      <c r="L49" s="15"/>
      <c r="M49" s="15"/>
      <c r="N49" s="15"/>
      <c r="O49" s="15"/>
      <c r="P49" s="15"/>
    </row>
    <row r="50" spans="8:16" ht="14.1" customHeight="1" x14ac:dyDescent="0.2">
      <c r="H50" s="15"/>
      <c r="I50" s="25"/>
      <c r="J50" s="15"/>
      <c r="K50" s="15"/>
      <c r="L50" s="15"/>
      <c r="M50" s="15"/>
      <c r="N50" s="15"/>
      <c r="O50" s="15"/>
      <c r="P50" s="15"/>
    </row>
    <row r="51" spans="8:16" ht="14.1" customHeight="1" x14ac:dyDescent="0.2">
      <c r="H51" s="15"/>
      <c r="I51" s="25"/>
      <c r="J51" s="15"/>
      <c r="K51" s="15"/>
      <c r="L51" s="15"/>
      <c r="M51" s="15"/>
      <c r="N51" s="15"/>
      <c r="O51" s="15"/>
      <c r="P51" s="15"/>
    </row>
    <row r="52" spans="8:16" ht="14.1" customHeight="1" x14ac:dyDescent="0.2">
      <c r="H52" s="15"/>
      <c r="I52" s="25"/>
      <c r="J52" s="15"/>
      <c r="K52" s="15"/>
      <c r="L52" s="15"/>
      <c r="M52" s="15"/>
      <c r="N52" s="15"/>
      <c r="O52" s="15"/>
      <c r="P52" s="15"/>
    </row>
    <row r="53" spans="8:16" ht="14.1" customHeight="1" x14ac:dyDescent="0.2">
      <c r="H53" s="15"/>
      <c r="I53" s="25"/>
      <c r="J53" s="15"/>
      <c r="K53" s="15"/>
      <c r="L53" s="15"/>
      <c r="M53" s="15"/>
      <c r="N53" s="15"/>
      <c r="O53" s="15"/>
      <c r="P53" s="15"/>
    </row>
    <row r="54" spans="8:16" ht="14.1" customHeight="1" x14ac:dyDescent="0.2">
      <c r="H54" s="15"/>
      <c r="I54" s="25"/>
      <c r="J54" s="15"/>
      <c r="K54" s="15"/>
      <c r="L54" s="15"/>
      <c r="M54" s="15"/>
      <c r="N54" s="15"/>
      <c r="O54" s="15"/>
      <c r="P54" s="15"/>
    </row>
    <row r="55" spans="8:16" ht="14.1" customHeight="1" x14ac:dyDescent="0.2">
      <c r="H55" s="15"/>
      <c r="I55" s="25"/>
      <c r="J55" s="15"/>
      <c r="K55" s="15"/>
      <c r="L55" s="15"/>
      <c r="M55" s="15"/>
      <c r="N55" s="15"/>
      <c r="O55" s="15"/>
      <c r="P55" s="15"/>
    </row>
    <row r="56" spans="8:16" ht="14.1" customHeight="1" x14ac:dyDescent="0.2">
      <c r="H56" s="15"/>
      <c r="I56" s="25"/>
      <c r="J56" s="15"/>
      <c r="K56" s="15"/>
      <c r="L56" s="15"/>
      <c r="M56" s="15"/>
      <c r="N56" s="15"/>
      <c r="O56" s="15"/>
      <c r="P56" s="15"/>
    </row>
    <row r="57" spans="8:16" ht="14.1" customHeight="1" x14ac:dyDescent="0.2">
      <c r="H57" s="15"/>
      <c r="I57" s="25"/>
      <c r="J57" s="15"/>
      <c r="K57" s="15"/>
      <c r="L57" s="15"/>
      <c r="M57" s="15"/>
      <c r="N57" s="15"/>
      <c r="O57" s="15"/>
      <c r="P57" s="15"/>
    </row>
    <row r="58" spans="8:16" ht="14.1" customHeight="1" x14ac:dyDescent="0.2">
      <c r="H58" s="15"/>
      <c r="I58" s="25"/>
      <c r="J58" s="15"/>
      <c r="K58" s="15"/>
      <c r="L58" s="15"/>
      <c r="M58" s="15"/>
      <c r="N58" s="15"/>
      <c r="O58" s="15"/>
      <c r="P58" s="15"/>
    </row>
    <row r="59" spans="8:16" ht="14.1" customHeight="1" x14ac:dyDescent="0.2">
      <c r="H59" s="15"/>
      <c r="I59" s="25"/>
      <c r="J59" s="15"/>
      <c r="K59" s="15"/>
      <c r="L59" s="15"/>
      <c r="M59" s="15"/>
      <c r="N59" s="15"/>
      <c r="O59" s="15"/>
      <c r="P59" s="15"/>
    </row>
    <row r="60" spans="8:16" ht="14.1" customHeight="1" x14ac:dyDescent="0.2">
      <c r="H60" s="15"/>
      <c r="I60" s="25"/>
      <c r="J60" s="15"/>
      <c r="K60" s="15"/>
      <c r="L60" s="15"/>
      <c r="M60" s="15"/>
      <c r="N60" s="15"/>
      <c r="O60" s="15"/>
      <c r="P60" s="15"/>
    </row>
    <row r="61" spans="8:16" ht="14.1" customHeight="1" x14ac:dyDescent="0.2">
      <c r="H61" s="15"/>
      <c r="I61" s="25"/>
      <c r="J61" s="15"/>
      <c r="K61" s="15"/>
      <c r="L61" s="15"/>
      <c r="M61" s="15"/>
      <c r="N61" s="15"/>
      <c r="O61" s="15"/>
      <c r="P61" s="15"/>
    </row>
    <row r="62" spans="8:16" ht="14.1" customHeight="1" x14ac:dyDescent="0.2">
      <c r="I62" s="25"/>
    </row>
    <row r="63" spans="8:16" ht="14.1" customHeight="1" x14ac:dyDescent="0.2">
      <c r="I63" s="25"/>
    </row>
    <row r="64" spans="8:16" ht="14.1" customHeight="1" x14ac:dyDescent="0.2">
      <c r="I64" s="25"/>
    </row>
    <row r="65" spans="1:6" ht="14.1" customHeight="1" x14ac:dyDescent="0.2"/>
    <row r="66" spans="1:6" ht="14.1" customHeight="1" x14ac:dyDescent="0.2">
      <c r="A66" s="278"/>
      <c r="B66" s="278"/>
      <c r="C66" s="278"/>
      <c r="D66" s="278"/>
      <c r="E66" s="278"/>
      <c r="F66" s="278"/>
    </row>
    <row r="67" spans="1:6" ht="14.1" customHeight="1" x14ac:dyDescent="0.2"/>
    <row r="68" spans="1:6" ht="14.1" customHeight="1" x14ac:dyDescent="0.2"/>
    <row r="69" spans="1:6" ht="14.1" customHeight="1" x14ac:dyDescent="0.2"/>
    <row r="70" spans="1:6" ht="14.1" customHeight="1" x14ac:dyDescent="0.2"/>
    <row r="71" spans="1:6" ht="14.1" customHeight="1" x14ac:dyDescent="0.2"/>
    <row r="72" spans="1:6" ht="14.1" customHeight="1" x14ac:dyDescent="0.2"/>
    <row r="73" spans="1:6" ht="14.1" customHeight="1" x14ac:dyDescent="0.2"/>
    <row r="74" spans="1:6" ht="14.1" customHeight="1" x14ac:dyDescent="0.2"/>
    <row r="75" spans="1:6" ht="14.1" customHeight="1" x14ac:dyDescent="0.2"/>
    <row r="76" spans="1:6" ht="14.1" customHeight="1" x14ac:dyDescent="0.2"/>
    <row r="77" spans="1:6" ht="14.1" customHeight="1" x14ac:dyDescent="0.2"/>
    <row r="78" spans="1:6" ht="14.1" customHeight="1" x14ac:dyDescent="0.2"/>
    <row r="79" spans="1:6" ht="14.1" customHeight="1" x14ac:dyDescent="0.2"/>
    <row r="80" spans="1:6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</sheetData>
  <mergeCells count="3">
    <mergeCell ref="A24:F24"/>
    <mergeCell ref="A66:F66"/>
    <mergeCell ref="A39:F39"/>
  </mergeCells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O43"/>
  <sheetViews>
    <sheetView zoomScaleNormal="100" workbookViewId="0">
      <selection activeCell="M8" sqref="M8"/>
    </sheetView>
  </sheetViews>
  <sheetFormatPr baseColWidth="10" defaultColWidth="11.42578125" defaultRowHeight="12.75" x14ac:dyDescent="0.2"/>
  <cols>
    <col min="1" max="1" width="18.7109375" style="14" customWidth="1"/>
    <col min="2" max="3" width="11.7109375" style="33" customWidth="1"/>
    <col min="4" max="4" width="1.5703125" style="33" customWidth="1"/>
    <col min="5" max="6" width="11.7109375" style="33" customWidth="1"/>
    <col min="7" max="7" width="1.5703125" style="33" customWidth="1"/>
    <col min="8" max="9" width="11.7109375" style="33" customWidth="1"/>
    <col min="10" max="10" width="5.5703125" style="14" customWidth="1"/>
    <col min="11" max="16384" width="11.42578125" style="14"/>
  </cols>
  <sheetData>
    <row r="1" spans="1:11" ht="14.1" customHeight="1" thickBot="1" x14ac:dyDescent="0.25">
      <c r="A1" s="12" t="s">
        <v>219</v>
      </c>
      <c r="B1" s="252"/>
      <c r="C1" s="252"/>
      <c r="D1" s="252"/>
      <c r="E1" s="252"/>
      <c r="F1" s="252"/>
      <c r="G1" s="252"/>
      <c r="H1" s="252"/>
      <c r="I1" s="252"/>
    </row>
    <row r="2" spans="1:11" ht="14.1" customHeight="1" x14ac:dyDescent="0.2">
      <c r="A2" s="15"/>
      <c r="K2" s="16" t="s">
        <v>248</v>
      </c>
    </row>
    <row r="3" spans="1:11" ht="14.1" customHeight="1" x14ac:dyDescent="0.2">
      <c r="A3" s="34" t="s">
        <v>301</v>
      </c>
    </row>
    <row r="4" spans="1:11" ht="14.1" customHeight="1" x14ac:dyDescent="0.2">
      <c r="A4" s="253"/>
      <c r="B4" s="253"/>
      <c r="C4" s="253"/>
      <c r="D4" s="253"/>
      <c r="E4" s="253"/>
      <c r="F4" s="253"/>
      <c r="G4" s="253"/>
      <c r="H4" s="253"/>
      <c r="I4" s="253"/>
      <c r="K4" s="16"/>
    </row>
    <row r="5" spans="1:11" ht="14.1" customHeight="1" x14ac:dyDescent="0.2">
      <c r="A5" s="254"/>
      <c r="B5" s="282" t="s">
        <v>104</v>
      </c>
      <c r="C5" s="282"/>
      <c r="D5" s="254"/>
      <c r="E5" s="282" t="s">
        <v>258</v>
      </c>
      <c r="F5" s="282"/>
      <c r="G5" s="255"/>
      <c r="H5" s="282" t="s">
        <v>259</v>
      </c>
      <c r="I5" s="283"/>
    </row>
    <row r="6" spans="1:11" ht="14.1" customHeight="1" x14ac:dyDescent="0.2">
      <c r="A6" s="256"/>
      <c r="B6" s="51">
        <v>2023</v>
      </c>
      <c r="C6" s="51">
        <v>2024</v>
      </c>
      <c r="D6" s="256"/>
      <c r="E6" s="51">
        <v>2023</v>
      </c>
      <c r="F6" s="51">
        <v>2024</v>
      </c>
      <c r="G6" s="256"/>
      <c r="H6" s="51">
        <v>2023</v>
      </c>
      <c r="I6" s="51">
        <v>2024</v>
      </c>
    </row>
    <row r="7" spans="1:11" ht="14.1" customHeight="1" x14ac:dyDescent="0.2">
      <c r="A7" s="4"/>
      <c r="D7" s="23"/>
      <c r="G7" s="23"/>
      <c r="K7" s="257"/>
    </row>
    <row r="8" spans="1:11" ht="14.1" customHeight="1" x14ac:dyDescent="0.2">
      <c r="A8" s="20" t="s">
        <v>104</v>
      </c>
      <c r="B8" s="257">
        <v>19322.078333333335</v>
      </c>
      <c r="C8" s="257">
        <v>20507.988333333331</v>
      </c>
      <c r="D8" s="257"/>
      <c r="E8" s="257">
        <v>7796.8441666666658</v>
      </c>
      <c r="F8" s="257">
        <v>7884.666666666667</v>
      </c>
      <c r="G8" s="257"/>
      <c r="H8" s="257">
        <v>11525.236666666669</v>
      </c>
      <c r="I8" s="257">
        <v>12623.321666666665</v>
      </c>
      <c r="J8" s="39"/>
    </row>
    <row r="9" spans="1:11" ht="14.1" customHeight="1" x14ac:dyDescent="0.2">
      <c r="A9" s="4"/>
      <c r="H9" s="257"/>
      <c r="I9" s="257"/>
    </row>
    <row r="10" spans="1:11" ht="14.1" customHeight="1" x14ac:dyDescent="0.2">
      <c r="A10" s="53" t="s">
        <v>298</v>
      </c>
      <c r="B10" s="27">
        <v>13053.839166666665</v>
      </c>
      <c r="C10" s="27">
        <v>14153.629166666666</v>
      </c>
      <c r="D10" s="27"/>
      <c r="E10" s="27">
        <v>5027.2966666666671</v>
      </c>
      <c r="F10" s="27">
        <v>5129.6216666666669</v>
      </c>
      <c r="G10" s="27"/>
      <c r="H10" s="257">
        <v>8026.543333333334</v>
      </c>
      <c r="I10" s="257">
        <v>9024.0083333333332</v>
      </c>
      <c r="J10" s="25"/>
      <c r="K10" s="25"/>
    </row>
    <row r="11" spans="1:11" ht="14.1" customHeight="1" x14ac:dyDescent="0.2">
      <c r="A11" s="53" t="s">
        <v>21</v>
      </c>
      <c r="B11" s="27">
        <v>2524.7666666666669</v>
      </c>
      <c r="C11" s="27">
        <v>2518.8849999999998</v>
      </c>
      <c r="D11" s="27"/>
      <c r="E11" s="27">
        <v>1062.3616666666669</v>
      </c>
      <c r="F11" s="27">
        <v>1059.1624999999999</v>
      </c>
      <c r="G11" s="27"/>
      <c r="H11" s="257">
        <v>1462.4049999999997</v>
      </c>
      <c r="I11" s="257">
        <v>1459.7224999999999</v>
      </c>
      <c r="J11" s="25"/>
    </row>
    <row r="12" spans="1:11" ht="14.1" customHeight="1" x14ac:dyDescent="0.2">
      <c r="A12" s="53" t="s">
        <v>206</v>
      </c>
      <c r="B12" s="27">
        <v>1337.2650000000001</v>
      </c>
      <c r="C12" s="27">
        <v>1290.1766666666665</v>
      </c>
      <c r="D12" s="27"/>
      <c r="E12" s="27">
        <v>563.37166666666678</v>
      </c>
      <c r="F12" s="27">
        <v>509.33</v>
      </c>
      <c r="G12" s="27"/>
      <c r="H12" s="257">
        <v>773.89499999999998</v>
      </c>
      <c r="I12" s="257">
        <v>780.84666666666669</v>
      </c>
      <c r="J12" s="25"/>
    </row>
    <row r="13" spans="1:11" ht="14.1" customHeight="1" x14ac:dyDescent="0.2">
      <c r="A13" s="53" t="s">
        <v>139</v>
      </c>
      <c r="B13" s="27">
        <v>2406.209166666667</v>
      </c>
      <c r="C13" s="27">
        <v>2545.2975000000001</v>
      </c>
      <c r="D13" s="258"/>
      <c r="E13" s="258">
        <v>1143.8141666666666</v>
      </c>
      <c r="F13" s="258">
        <v>1186.5508333333332</v>
      </c>
      <c r="G13" s="258"/>
      <c r="H13" s="257">
        <v>1262.3933333333332</v>
      </c>
      <c r="I13" s="257">
        <v>1358.7458333333334</v>
      </c>
      <c r="J13" s="25"/>
    </row>
    <row r="14" spans="1:11" ht="14.1" customHeight="1" x14ac:dyDescent="0.2">
      <c r="A14" s="45"/>
      <c r="B14" s="259"/>
      <c r="C14" s="260"/>
      <c r="D14" s="260"/>
      <c r="E14" s="260"/>
      <c r="F14" s="259"/>
      <c r="G14" s="259"/>
      <c r="H14" s="259"/>
      <c r="I14" s="259"/>
      <c r="J14" s="25"/>
    </row>
    <row r="15" spans="1:11" ht="14.1" customHeight="1" x14ac:dyDescent="0.2">
      <c r="A15" s="78" t="s">
        <v>257</v>
      </c>
      <c r="B15" s="261"/>
      <c r="C15" s="261"/>
      <c r="D15" s="261"/>
      <c r="E15" s="261"/>
      <c r="F15" s="261"/>
      <c r="G15" s="261"/>
      <c r="H15" s="261"/>
      <c r="I15" s="261"/>
    </row>
    <row r="16" spans="1:11" ht="14.1" customHeight="1" x14ac:dyDescent="0.2">
      <c r="A16" s="32" t="s">
        <v>275</v>
      </c>
      <c r="B16" s="262"/>
      <c r="C16" s="262"/>
      <c r="D16" s="262"/>
      <c r="E16" s="262"/>
      <c r="F16" s="262"/>
      <c r="G16" s="262"/>
      <c r="H16" s="262"/>
      <c r="I16" s="262"/>
    </row>
    <row r="17" spans="1:15" ht="12.75" customHeight="1" x14ac:dyDescent="0.2">
      <c r="A17" s="32" t="s">
        <v>227</v>
      </c>
    </row>
    <row r="18" spans="1:15" ht="12.75" customHeight="1" x14ac:dyDescent="0.2">
      <c r="A18" s="33"/>
    </row>
    <row r="19" spans="1:15" ht="12.75" customHeight="1" x14ac:dyDescent="0.2">
      <c r="A19" s="33"/>
    </row>
    <row r="20" spans="1:15" ht="12.75" customHeight="1" x14ac:dyDescent="0.2">
      <c r="A20" s="33"/>
    </row>
    <row r="21" spans="1:15" ht="12.75" customHeight="1" x14ac:dyDescent="0.2">
      <c r="A21" s="33"/>
    </row>
    <row r="22" spans="1:15" ht="15" x14ac:dyDescent="0.2">
      <c r="A22" s="278" t="s">
        <v>396</v>
      </c>
      <c r="B22" s="278"/>
      <c r="C22" s="278"/>
      <c r="D22" s="278"/>
      <c r="E22" s="278"/>
      <c r="F22" s="278"/>
      <c r="G22" s="279"/>
      <c r="H22" s="279"/>
      <c r="I22" s="279"/>
    </row>
    <row r="23" spans="1:15" ht="14.25" x14ac:dyDescent="0.2">
      <c r="B23" s="14"/>
      <c r="C23" s="14"/>
      <c r="D23" s="14"/>
      <c r="E23" s="14"/>
      <c r="F23" s="14"/>
      <c r="G23" s="14"/>
      <c r="H23" s="14"/>
      <c r="I23" s="14"/>
      <c r="K23" s="16"/>
      <c r="M23" s="3"/>
      <c r="N23" s="3"/>
    </row>
    <row r="24" spans="1:15" x14ac:dyDescent="0.2">
      <c r="A24" s="4"/>
      <c r="B24" s="26"/>
      <c r="C24" s="26"/>
      <c r="D24" s="26"/>
      <c r="E24" s="26"/>
      <c r="F24" s="26"/>
      <c r="G24" s="25"/>
      <c r="H24" s="14"/>
      <c r="I24" s="14"/>
      <c r="K24" s="18"/>
      <c r="L24" s="18"/>
      <c r="M24" s="17"/>
      <c r="N24" s="17"/>
      <c r="O24" s="3"/>
    </row>
    <row r="25" spans="1:15" x14ac:dyDescent="0.2">
      <c r="A25" s="20"/>
      <c r="B25" s="3"/>
      <c r="C25" s="3"/>
      <c r="D25" s="27"/>
      <c r="E25" s="27"/>
      <c r="F25" s="27"/>
      <c r="G25" s="25"/>
      <c r="H25" s="14"/>
      <c r="I25" s="14"/>
      <c r="K25" s="18"/>
      <c r="L25" s="28"/>
      <c r="M25" s="17"/>
      <c r="N25" s="17"/>
      <c r="O25" s="3"/>
    </row>
    <row r="26" spans="1:15" x14ac:dyDescent="0.2">
      <c r="A26" s="4"/>
      <c r="B26" s="27"/>
      <c r="C26" s="27"/>
      <c r="D26" s="27"/>
      <c r="E26" s="27"/>
      <c r="F26" s="27"/>
      <c r="G26" s="25"/>
      <c r="H26" s="14"/>
      <c r="I26" s="14"/>
      <c r="K26" s="18"/>
      <c r="L26" s="28"/>
      <c r="M26" s="28"/>
      <c r="N26" s="28"/>
      <c r="O26" s="3"/>
    </row>
    <row r="27" spans="1:15" x14ac:dyDescent="0.2">
      <c r="A27" s="4"/>
      <c r="B27" s="27"/>
      <c r="C27" s="27"/>
      <c r="D27" s="27"/>
      <c r="E27" s="27"/>
      <c r="F27" s="27"/>
      <c r="G27" s="25"/>
      <c r="H27" s="14"/>
      <c r="I27" s="14"/>
      <c r="K27" s="18"/>
      <c r="L27" s="30"/>
      <c r="M27" s="30"/>
      <c r="N27" s="30"/>
      <c r="O27" s="3"/>
    </row>
    <row r="28" spans="1:15" x14ac:dyDescent="0.2">
      <c r="A28" s="4"/>
      <c r="B28" s="27"/>
      <c r="C28" s="27"/>
      <c r="D28" s="27"/>
      <c r="E28" s="27"/>
      <c r="F28" s="27"/>
      <c r="G28" s="25"/>
      <c r="H28" s="14"/>
      <c r="I28" s="14"/>
      <c r="K28" s="18"/>
      <c r="L28" s="30"/>
      <c r="M28" s="30"/>
      <c r="N28" s="30"/>
      <c r="O28" s="3"/>
    </row>
    <row r="29" spans="1:15" x14ac:dyDescent="0.2">
      <c r="A29" s="4"/>
      <c r="B29" s="27"/>
      <c r="C29" s="27"/>
      <c r="D29" s="27"/>
      <c r="E29" s="27"/>
      <c r="F29" s="27"/>
      <c r="G29" s="25"/>
      <c r="H29" s="14"/>
      <c r="I29" s="14"/>
      <c r="K29" s="18"/>
      <c r="L29" s="30"/>
      <c r="M29" s="30"/>
      <c r="N29" s="30"/>
      <c r="O29" s="3"/>
    </row>
    <row r="30" spans="1:15" x14ac:dyDescent="0.2">
      <c r="A30" s="4"/>
      <c r="B30" s="26"/>
      <c r="C30" s="26"/>
      <c r="D30" s="26"/>
      <c r="E30" s="26"/>
      <c r="F30" s="26"/>
      <c r="G30" s="25"/>
      <c r="H30" s="14"/>
      <c r="I30" s="14"/>
      <c r="K30" s="18"/>
      <c r="L30" s="30"/>
      <c r="M30" s="30"/>
      <c r="N30" s="30"/>
      <c r="O30" s="3"/>
    </row>
    <row r="31" spans="1:15" ht="14.25" x14ac:dyDescent="0.2">
      <c r="A31" s="31"/>
      <c r="B31" s="5"/>
      <c r="C31" s="27"/>
      <c r="D31" s="27"/>
      <c r="E31" s="5"/>
      <c r="F31" s="5"/>
      <c r="G31" s="25"/>
      <c r="H31" s="14"/>
      <c r="I31" s="25"/>
      <c r="K31" s="263"/>
      <c r="L31" s="17"/>
      <c r="M31" s="17"/>
      <c r="N31" s="17"/>
    </row>
    <row r="32" spans="1:15" ht="14.25" x14ac:dyDescent="0.2">
      <c r="A32" s="32"/>
      <c r="B32" s="5"/>
      <c r="C32" s="5"/>
      <c r="D32" s="5"/>
      <c r="E32" s="5"/>
      <c r="F32" s="5"/>
      <c r="G32" s="25"/>
      <c r="H32" s="14"/>
      <c r="I32" s="25"/>
      <c r="K32" s="16"/>
    </row>
    <row r="33" spans="1:11" ht="14.25" x14ac:dyDescent="0.2">
      <c r="B33" s="14"/>
      <c r="C33" s="14"/>
      <c r="D33" s="14"/>
      <c r="E33" s="14"/>
      <c r="F33" s="14"/>
      <c r="G33" s="25"/>
      <c r="H33" s="15"/>
      <c r="I33" s="25"/>
      <c r="K33" s="16"/>
    </row>
    <row r="34" spans="1:11" ht="14.25" x14ac:dyDescent="0.2">
      <c r="B34" s="14"/>
      <c r="C34" s="14"/>
      <c r="D34" s="14"/>
      <c r="E34" s="14"/>
      <c r="F34" s="14"/>
      <c r="G34" s="25"/>
      <c r="H34" s="15"/>
      <c r="I34" s="25"/>
      <c r="K34" s="16"/>
    </row>
    <row r="35" spans="1:11" ht="14.25" x14ac:dyDescent="0.2">
      <c r="B35" s="14"/>
      <c r="C35" s="14"/>
      <c r="D35" s="14"/>
      <c r="E35" s="14"/>
      <c r="F35" s="14"/>
      <c r="G35" s="25"/>
      <c r="H35" s="15"/>
      <c r="I35" s="25"/>
      <c r="K35" s="16"/>
    </row>
    <row r="36" spans="1:11" ht="14.25" x14ac:dyDescent="0.2">
      <c r="B36" s="14"/>
      <c r="C36" s="14"/>
      <c r="D36" s="14"/>
      <c r="E36" s="14"/>
      <c r="F36" s="14"/>
      <c r="G36" s="25"/>
      <c r="H36" s="15"/>
      <c r="I36" s="25"/>
      <c r="K36" s="16"/>
    </row>
    <row r="37" spans="1:11" ht="14.25" x14ac:dyDescent="0.2">
      <c r="B37" s="14"/>
      <c r="C37" s="14"/>
      <c r="D37" s="14"/>
      <c r="E37" s="14"/>
      <c r="F37" s="14"/>
      <c r="G37" s="25"/>
      <c r="H37" s="15"/>
      <c r="I37" s="25"/>
      <c r="K37" s="16"/>
    </row>
    <row r="38" spans="1:11" ht="14.25" x14ac:dyDescent="0.2">
      <c r="B38" s="14"/>
      <c r="C38" s="14"/>
      <c r="D38" s="14"/>
      <c r="E38" s="14"/>
      <c r="F38" s="14"/>
      <c r="G38" s="25"/>
      <c r="H38" s="15"/>
      <c r="I38" s="25"/>
      <c r="K38" s="16"/>
    </row>
    <row r="39" spans="1:11" ht="14.25" x14ac:dyDescent="0.2">
      <c r="B39" s="14"/>
      <c r="C39" s="14"/>
      <c r="D39" s="14"/>
      <c r="E39" s="14"/>
      <c r="F39" s="14"/>
      <c r="G39" s="25"/>
      <c r="H39" s="15"/>
      <c r="I39" s="25"/>
      <c r="K39" s="16"/>
    </row>
    <row r="40" spans="1:11" ht="14.25" x14ac:dyDescent="0.2">
      <c r="B40" s="14"/>
      <c r="C40" s="14"/>
      <c r="D40" s="14"/>
      <c r="E40" s="14"/>
      <c r="F40" s="14"/>
      <c r="G40" s="25"/>
      <c r="H40" s="15"/>
      <c r="I40" s="25"/>
      <c r="K40" s="16"/>
    </row>
    <row r="41" spans="1:11" ht="14.25" x14ac:dyDescent="0.2">
      <c r="A41" s="15"/>
      <c r="K41" s="16"/>
    </row>
    <row r="42" spans="1:11" ht="14.25" x14ac:dyDescent="0.2">
      <c r="A42" s="15"/>
      <c r="K42" s="16"/>
    </row>
    <row r="43" spans="1:11" ht="14.25" x14ac:dyDescent="0.2">
      <c r="A43" s="15"/>
      <c r="K43" s="16"/>
    </row>
  </sheetData>
  <mergeCells count="4">
    <mergeCell ref="B5:C5"/>
    <mergeCell ref="E5:F5"/>
    <mergeCell ref="H5:I5"/>
    <mergeCell ref="A22:I22"/>
  </mergeCells>
  <phoneticPr fontId="4" type="noConversion"/>
  <hyperlinks>
    <hyperlink ref="K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Q50"/>
  <sheetViews>
    <sheetView zoomScaleNormal="100" workbookViewId="0">
      <selection activeCell="L15" sqref="L15"/>
    </sheetView>
  </sheetViews>
  <sheetFormatPr baseColWidth="10" defaultColWidth="11.42578125" defaultRowHeight="12.75" x14ac:dyDescent="0.2"/>
  <cols>
    <col min="1" max="1" width="35.7109375" style="14" customWidth="1"/>
    <col min="2" max="6" width="11.28515625" style="14" customWidth="1"/>
    <col min="7" max="7" width="5.5703125" style="14" customWidth="1"/>
    <col min="8" max="16384" width="11.42578125" style="14"/>
  </cols>
  <sheetData>
    <row r="1" spans="1:17" ht="14.1" customHeight="1" thickBot="1" x14ac:dyDescent="0.25">
      <c r="A1" s="12" t="s">
        <v>219</v>
      </c>
      <c r="B1" s="13"/>
      <c r="C1" s="13"/>
      <c r="D1" s="13"/>
      <c r="E1" s="13"/>
      <c r="F1" s="13"/>
      <c r="G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14.1" customHeight="1" x14ac:dyDescent="0.2">
      <c r="A2" s="15"/>
      <c r="B2" s="15"/>
      <c r="C2" s="15"/>
      <c r="D2" s="15"/>
      <c r="G2" s="15"/>
      <c r="H2" s="16" t="s">
        <v>248</v>
      </c>
      <c r="I2" s="15"/>
      <c r="J2" s="15"/>
      <c r="K2" s="15"/>
      <c r="L2" s="15"/>
      <c r="M2" s="15"/>
      <c r="N2" s="15"/>
      <c r="O2" s="15"/>
      <c r="P2" s="15"/>
      <c r="Q2" s="15"/>
    </row>
    <row r="3" spans="1:17" ht="14.1" customHeight="1" x14ac:dyDescent="0.2">
      <c r="A3" s="62" t="s">
        <v>224</v>
      </c>
      <c r="B3" s="15"/>
      <c r="C3" s="15"/>
      <c r="D3" s="15"/>
      <c r="G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14.1" customHeight="1" x14ac:dyDescent="0.2">
      <c r="A4" s="15"/>
      <c r="B4" s="15"/>
      <c r="C4" s="15"/>
      <c r="D4" s="15"/>
      <c r="G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14.1" customHeight="1" x14ac:dyDescent="0.2">
      <c r="A5" s="62" t="s">
        <v>201</v>
      </c>
      <c r="B5" s="15"/>
      <c r="C5" s="15"/>
      <c r="D5" s="15"/>
      <c r="G5" s="15"/>
      <c r="H5" s="15"/>
      <c r="J5" s="15"/>
      <c r="K5" s="15"/>
      <c r="L5" s="15"/>
      <c r="M5" s="15"/>
      <c r="N5" s="15"/>
      <c r="O5" s="15"/>
      <c r="P5" s="15"/>
      <c r="Q5" s="15"/>
    </row>
    <row r="6" spans="1:17" ht="14.1" customHeight="1" x14ac:dyDescent="0.2">
      <c r="A6" s="62"/>
      <c r="B6" s="15"/>
      <c r="C6" s="15"/>
      <c r="D6" s="15"/>
      <c r="G6" s="15"/>
      <c r="H6" s="15"/>
      <c r="J6" s="15"/>
      <c r="K6" s="15"/>
      <c r="L6" s="15"/>
      <c r="M6" s="15"/>
      <c r="N6" s="15"/>
      <c r="O6" s="15"/>
      <c r="P6" s="15"/>
      <c r="Q6" s="15"/>
    </row>
    <row r="7" spans="1:17" ht="14.1" customHeight="1" x14ac:dyDescent="0.2">
      <c r="A7" s="50" t="s">
        <v>118</v>
      </c>
      <c r="B7" s="15"/>
      <c r="C7" s="15"/>
      <c r="D7" s="15"/>
      <c r="G7" s="15"/>
      <c r="H7" s="15"/>
      <c r="J7" s="15"/>
      <c r="K7" s="15"/>
      <c r="L7" s="15"/>
      <c r="M7" s="15"/>
      <c r="N7" s="15"/>
      <c r="O7" s="15"/>
      <c r="P7" s="15"/>
      <c r="Q7" s="15"/>
    </row>
    <row r="8" spans="1:17" ht="9.9499999999999993" customHeight="1" x14ac:dyDescent="0.2">
      <c r="A8" s="34"/>
      <c r="B8" s="15"/>
      <c r="C8" s="15"/>
      <c r="D8" s="15"/>
      <c r="E8" s="15"/>
      <c r="F8" s="15"/>
      <c r="G8" s="15"/>
      <c r="H8" s="15"/>
      <c r="J8" s="15"/>
      <c r="K8" s="15"/>
      <c r="L8" s="15"/>
      <c r="M8" s="15"/>
      <c r="N8" s="15"/>
      <c r="O8" s="15"/>
      <c r="P8" s="15"/>
      <c r="Q8" s="15"/>
    </row>
    <row r="9" spans="1:17" ht="14.1" customHeight="1" x14ac:dyDescent="0.2">
      <c r="A9" s="51"/>
      <c r="B9" s="51">
        <v>2021</v>
      </c>
      <c r="C9" s="51">
        <v>2022</v>
      </c>
      <c r="D9" s="51">
        <v>2022</v>
      </c>
      <c r="E9" s="51">
        <v>2023</v>
      </c>
      <c r="F9" s="51">
        <v>2024</v>
      </c>
      <c r="G9" s="15"/>
      <c r="H9" s="15"/>
      <c r="J9" s="15"/>
      <c r="K9" s="15"/>
      <c r="L9" s="15"/>
      <c r="M9" s="15"/>
      <c r="N9" s="15"/>
      <c r="O9" s="15"/>
      <c r="P9" s="15"/>
      <c r="Q9" s="15"/>
    </row>
    <row r="10" spans="1:17" ht="14.1" customHeight="1" x14ac:dyDescent="0.2">
      <c r="A10" s="4"/>
      <c r="B10" s="156"/>
      <c r="C10" s="156"/>
      <c r="D10" s="156"/>
      <c r="E10" s="156"/>
      <c r="F10" s="156"/>
      <c r="G10" s="15"/>
      <c r="H10" s="15"/>
      <c r="J10" s="15"/>
      <c r="K10" s="15"/>
      <c r="L10" s="15"/>
      <c r="M10" s="15"/>
      <c r="N10" s="15"/>
      <c r="O10" s="15"/>
      <c r="P10" s="15"/>
      <c r="Q10" s="15"/>
    </row>
    <row r="11" spans="1:17" ht="14.1" customHeight="1" x14ac:dyDescent="0.2">
      <c r="A11" s="20" t="s">
        <v>23</v>
      </c>
      <c r="B11" s="23"/>
      <c r="C11" s="23"/>
      <c r="D11" s="23"/>
      <c r="E11" s="23"/>
      <c r="F11" s="23"/>
      <c r="G11" s="15"/>
      <c r="H11" s="15"/>
      <c r="J11" s="15"/>
      <c r="K11" s="15"/>
      <c r="L11" s="15"/>
      <c r="M11" s="15"/>
      <c r="N11" s="15"/>
      <c r="O11" s="15"/>
      <c r="P11" s="15"/>
      <c r="Q11" s="15"/>
    </row>
    <row r="12" spans="1:17" ht="14.1" customHeight="1" x14ac:dyDescent="0.2">
      <c r="A12" s="4" t="s">
        <v>249</v>
      </c>
      <c r="B12" s="23">
        <v>2439.0500000000002</v>
      </c>
      <c r="C12" s="23">
        <v>2567.8324999999995</v>
      </c>
      <c r="D12" s="23">
        <v>2567.8324999999995</v>
      </c>
      <c r="E12" s="23">
        <v>2718.0625</v>
      </c>
      <c r="F12" s="23">
        <v>2839.3425000000002</v>
      </c>
      <c r="G12" s="4"/>
      <c r="H12" s="264"/>
      <c r="I12" s="264"/>
      <c r="J12" s="264"/>
      <c r="K12" s="264"/>
      <c r="L12" s="264"/>
      <c r="M12" s="15"/>
      <c r="N12" s="15"/>
      <c r="O12" s="15"/>
      <c r="P12" s="15"/>
      <c r="Q12" s="15"/>
    </row>
    <row r="13" spans="1:17" ht="14.1" customHeight="1" x14ac:dyDescent="0.2">
      <c r="A13" s="4" t="s">
        <v>316</v>
      </c>
      <c r="B13" s="23">
        <v>1795.2800000000002</v>
      </c>
      <c r="C13" s="23">
        <v>1890.9875</v>
      </c>
      <c r="D13" s="23">
        <v>1890.9875</v>
      </c>
      <c r="E13" s="23">
        <v>1994.38</v>
      </c>
      <c r="F13" s="23">
        <v>2085.9650000000001</v>
      </c>
      <c r="G13" s="4"/>
      <c r="H13" s="264"/>
      <c r="I13" s="264"/>
      <c r="J13" s="264"/>
      <c r="K13" s="264"/>
      <c r="L13" s="264"/>
      <c r="M13" s="15"/>
      <c r="N13" s="15"/>
      <c r="O13" s="15"/>
      <c r="P13" s="15"/>
      <c r="Q13" s="15"/>
    </row>
    <row r="14" spans="1:17" ht="14.1" customHeight="1" x14ac:dyDescent="0.2">
      <c r="A14" s="4" t="s">
        <v>183</v>
      </c>
      <c r="B14" s="23">
        <v>1570.7874999999999</v>
      </c>
      <c r="C14" s="23">
        <v>1648.03</v>
      </c>
      <c r="D14" s="23">
        <v>1648.03</v>
      </c>
      <c r="E14" s="23">
        <v>1743.8125</v>
      </c>
      <c r="F14" s="23">
        <v>1797.1725000000001</v>
      </c>
      <c r="G14" s="4"/>
      <c r="H14" s="264"/>
      <c r="I14" s="264"/>
      <c r="J14" s="264"/>
      <c r="K14" s="264"/>
      <c r="L14" s="264"/>
      <c r="M14" s="15"/>
      <c r="N14" s="15"/>
      <c r="O14" s="15"/>
      <c r="P14" s="15"/>
      <c r="Q14" s="15"/>
    </row>
    <row r="15" spans="1:17" ht="14.1" customHeight="1" x14ac:dyDescent="0.2">
      <c r="A15" s="4" t="s">
        <v>154</v>
      </c>
      <c r="B15" s="23">
        <v>643.77</v>
      </c>
      <c r="C15" s="23">
        <v>676.84500000000003</v>
      </c>
      <c r="D15" s="23">
        <v>676.84500000000003</v>
      </c>
      <c r="E15" s="23">
        <v>723.6825</v>
      </c>
      <c r="F15" s="23">
        <v>753.37750000000005</v>
      </c>
      <c r="G15" s="4"/>
      <c r="H15" s="25"/>
      <c r="I15" s="25"/>
      <c r="J15" s="25"/>
      <c r="K15" s="25"/>
      <c r="L15" s="25"/>
      <c r="M15" s="15"/>
      <c r="N15" s="15"/>
      <c r="O15" s="15"/>
      <c r="P15" s="15"/>
      <c r="Q15" s="15"/>
    </row>
    <row r="16" spans="1:17" ht="14.1" customHeight="1" x14ac:dyDescent="0.2">
      <c r="A16" s="4" t="s">
        <v>155</v>
      </c>
      <c r="B16" s="23">
        <v>55.057500000000005</v>
      </c>
      <c r="C16" s="23">
        <v>57.07</v>
      </c>
      <c r="D16" s="23">
        <v>57.07</v>
      </c>
      <c r="E16" s="23">
        <v>53.774999999999999</v>
      </c>
      <c r="F16" s="23">
        <v>58.835000000000001</v>
      </c>
      <c r="G16" s="4"/>
      <c r="H16" s="25"/>
      <c r="I16" s="25"/>
      <c r="J16" s="25"/>
      <c r="K16" s="25"/>
      <c r="L16" s="25"/>
      <c r="M16" s="15"/>
      <c r="N16" s="15"/>
      <c r="O16" s="15"/>
      <c r="P16" s="15"/>
      <c r="Q16" s="15"/>
    </row>
    <row r="17" spans="1:17" ht="14.1" customHeight="1" x14ac:dyDescent="0.2">
      <c r="A17" s="4" t="s">
        <v>156</v>
      </c>
      <c r="B17" s="23">
        <v>602.18000000000006</v>
      </c>
      <c r="C17" s="23">
        <v>632.02</v>
      </c>
      <c r="D17" s="23">
        <v>632.02</v>
      </c>
      <c r="E17" s="23">
        <v>682.06</v>
      </c>
      <c r="F17" s="23">
        <v>705.52250000000004</v>
      </c>
      <c r="G17" s="4"/>
      <c r="H17" s="25"/>
      <c r="I17" s="25"/>
      <c r="J17" s="25"/>
      <c r="K17" s="25"/>
      <c r="L17" s="25"/>
      <c r="M17" s="15"/>
      <c r="N17" s="15"/>
      <c r="O17" s="15"/>
      <c r="P17" s="15"/>
      <c r="Q17" s="15"/>
    </row>
    <row r="18" spans="1:17" ht="14.1" customHeight="1" x14ac:dyDescent="0.2">
      <c r="A18" s="4" t="s">
        <v>372</v>
      </c>
      <c r="B18" s="23">
        <v>13.467500000000001</v>
      </c>
      <c r="C18" s="23">
        <v>12.242499999999998</v>
      </c>
      <c r="D18" s="23">
        <v>12.242499999999998</v>
      </c>
      <c r="E18" s="23">
        <v>12.1525</v>
      </c>
      <c r="F18" s="23">
        <v>10.977499999999999</v>
      </c>
      <c r="G18" s="4"/>
      <c r="H18" s="25"/>
      <c r="I18" s="25"/>
      <c r="J18" s="25"/>
      <c r="K18" s="25"/>
      <c r="L18" s="25"/>
      <c r="M18" s="15"/>
      <c r="N18" s="15"/>
      <c r="O18" s="15"/>
      <c r="P18" s="15"/>
      <c r="Q18" s="15"/>
    </row>
    <row r="19" spans="1:17" ht="14.1" customHeight="1" x14ac:dyDescent="0.2">
      <c r="B19" s="265"/>
      <c r="C19" s="265"/>
      <c r="D19" s="265"/>
      <c r="E19" s="265"/>
      <c r="F19" s="265"/>
      <c r="G19" s="25"/>
      <c r="H19" s="25"/>
      <c r="I19" s="25"/>
      <c r="J19" s="25"/>
      <c r="K19" s="25"/>
      <c r="L19" s="25"/>
      <c r="M19" s="15"/>
      <c r="N19" s="15"/>
      <c r="O19" s="15"/>
      <c r="P19" s="15"/>
      <c r="Q19" s="15"/>
    </row>
    <row r="20" spans="1:17" ht="14.1" customHeight="1" x14ac:dyDescent="0.2">
      <c r="A20" s="20" t="s">
        <v>96</v>
      </c>
      <c r="B20" s="265"/>
      <c r="C20" s="265"/>
      <c r="D20" s="265"/>
      <c r="E20" s="265"/>
      <c r="F20" s="265"/>
      <c r="G20" s="25"/>
      <c r="H20" s="25"/>
      <c r="I20" s="25"/>
      <c r="J20" s="25"/>
      <c r="K20" s="25"/>
      <c r="L20" s="25"/>
      <c r="M20" s="15"/>
      <c r="N20" s="15"/>
      <c r="O20" s="15"/>
      <c r="P20" s="15"/>
      <c r="Q20" s="15"/>
    </row>
    <row r="21" spans="1:17" ht="14.1" customHeight="1" x14ac:dyDescent="0.2">
      <c r="A21" s="4" t="s">
        <v>249</v>
      </c>
      <c r="B21" s="22">
        <v>19.875</v>
      </c>
      <c r="C21" s="22">
        <v>20.197500000000002</v>
      </c>
      <c r="D21" s="22">
        <v>20.197500000000002</v>
      </c>
      <c r="E21" s="22">
        <v>21.434999999999999</v>
      </c>
      <c r="F21" s="22">
        <v>22.615000000000002</v>
      </c>
      <c r="G21" s="25"/>
      <c r="H21" s="25"/>
      <c r="I21" s="25"/>
      <c r="J21" s="25"/>
      <c r="K21" s="25"/>
      <c r="L21" s="25"/>
      <c r="M21" s="15"/>
      <c r="N21" s="15"/>
      <c r="O21" s="15"/>
      <c r="P21" s="15"/>
      <c r="Q21" s="15"/>
    </row>
    <row r="22" spans="1:17" ht="14.1" customHeight="1" x14ac:dyDescent="0.2">
      <c r="A22" s="4" t="s">
        <v>184</v>
      </c>
      <c r="B22" s="22">
        <v>14.627500000000001</v>
      </c>
      <c r="C22" s="22">
        <v>14.875</v>
      </c>
      <c r="D22" s="22">
        <v>14.875</v>
      </c>
      <c r="E22" s="22">
        <v>15.727499999999999</v>
      </c>
      <c r="F22" s="22">
        <v>16.612500000000001</v>
      </c>
      <c r="G22" s="25"/>
      <c r="H22" s="25"/>
      <c r="I22" s="25"/>
      <c r="J22" s="25"/>
      <c r="K22" s="25"/>
      <c r="L22" s="25"/>
      <c r="M22" s="15"/>
      <c r="N22" s="15"/>
      <c r="O22" s="15"/>
      <c r="P22" s="15"/>
      <c r="Q22" s="15"/>
    </row>
    <row r="23" spans="1:17" ht="14.1" customHeight="1" x14ac:dyDescent="0.2">
      <c r="A23" s="4" t="s">
        <v>185</v>
      </c>
      <c r="B23" s="21">
        <v>12.805</v>
      </c>
      <c r="C23" s="21">
        <v>12.967500000000001</v>
      </c>
      <c r="D23" s="21">
        <v>12.967500000000001</v>
      </c>
      <c r="E23" s="21">
        <v>13.76</v>
      </c>
      <c r="F23" s="21">
        <v>14.324999999999999</v>
      </c>
      <c r="G23" s="25"/>
      <c r="H23" s="264"/>
      <c r="I23" s="264"/>
      <c r="J23" s="264"/>
      <c r="K23" s="264"/>
      <c r="L23" s="264"/>
      <c r="M23" s="15"/>
      <c r="N23" s="15"/>
      <c r="O23" s="15"/>
      <c r="P23" s="15"/>
      <c r="Q23" s="15"/>
    </row>
    <row r="24" spans="1:17" ht="14.1" customHeight="1" x14ac:dyDescent="0.2">
      <c r="A24" s="4" t="s">
        <v>186</v>
      </c>
      <c r="B24" s="21">
        <v>5.2475000000000005</v>
      </c>
      <c r="C24" s="21">
        <v>5.3224999999999998</v>
      </c>
      <c r="D24" s="21">
        <v>5.3224999999999998</v>
      </c>
      <c r="E24" s="21">
        <v>5.7074999999999996</v>
      </c>
      <c r="F24" s="21">
        <v>6.0024999999999995</v>
      </c>
      <c r="G24" s="25"/>
      <c r="H24" s="25"/>
      <c r="I24" s="25"/>
      <c r="J24" s="25"/>
      <c r="K24" s="25"/>
      <c r="L24" s="25"/>
      <c r="M24" s="15"/>
      <c r="N24" s="15"/>
      <c r="O24" s="15"/>
      <c r="P24" s="15"/>
      <c r="Q24" s="15"/>
    </row>
    <row r="25" spans="1:17" ht="14.1" customHeight="1" x14ac:dyDescent="0.2">
      <c r="A25" s="45"/>
      <c r="B25" s="46"/>
      <c r="C25" s="46"/>
      <c r="D25" s="75"/>
      <c r="E25" s="46"/>
      <c r="F25" s="46"/>
      <c r="G25" s="25"/>
      <c r="H25" s="107"/>
      <c r="I25" s="15"/>
      <c r="J25" s="15"/>
      <c r="K25" s="15"/>
      <c r="L25" s="15"/>
      <c r="M25" s="15"/>
      <c r="N25" s="15"/>
      <c r="O25" s="15"/>
      <c r="P25" s="15"/>
      <c r="Q25" s="15"/>
    </row>
    <row r="26" spans="1:17" ht="14.1" customHeight="1" x14ac:dyDescent="0.2">
      <c r="A26" s="78" t="s">
        <v>371</v>
      </c>
      <c r="B26" s="59"/>
      <c r="C26" s="59"/>
      <c r="D26" s="59"/>
      <c r="E26" s="59"/>
      <c r="F26" s="59"/>
      <c r="G26" s="25"/>
      <c r="H26" s="107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4.1" customHeight="1" x14ac:dyDescent="0.2">
      <c r="A27" s="5"/>
      <c r="B27" s="5"/>
      <c r="C27" s="5"/>
      <c r="D27" s="5"/>
      <c r="E27" s="5"/>
      <c r="F27" s="5"/>
      <c r="G27" s="25"/>
      <c r="H27" s="107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4.1" customHeight="1" x14ac:dyDescent="0.2">
      <c r="A28" s="5"/>
      <c r="B28" s="5"/>
      <c r="C28" s="5"/>
      <c r="D28" s="5"/>
      <c r="E28" s="5"/>
      <c r="F28" s="5"/>
      <c r="G28" s="25"/>
      <c r="H28" s="107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4.1" customHeight="1" x14ac:dyDescent="0.2">
      <c r="A29" s="5"/>
      <c r="B29" s="5"/>
      <c r="C29" s="5"/>
      <c r="D29" s="5"/>
      <c r="E29" s="5"/>
      <c r="F29" s="5"/>
      <c r="G29" s="25"/>
      <c r="H29" s="107"/>
      <c r="I29" s="15"/>
      <c r="J29" s="15"/>
      <c r="K29" s="15"/>
      <c r="L29" s="15"/>
      <c r="M29" s="15"/>
      <c r="N29" s="15"/>
      <c r="O29" s="15"/>
      <c r="P29" s="15"/>
      <c r="Q29" s="15"/>
    </row>
    <row r="30" spans="1:17" ht="14.1" customHeight="1" x14ac:dyDescent="0.2">
      <c r="A30" s="5"/>
      <c r="G30" s="25"/>
      <c r="H30" s="107"/>
    </row>
    <row r="31" spans="1:17" ht="14.1" customHeight="1" x14ac:dyDescent="0.2">
      <c r="A31" s="62" t="s">
        <v>202</v>
      </c>
      <c r="B31" s="15"/>
      <c r="C31" s="15"/>
      <c r="D31" s="15"/>
      <c r="G31" s="25"/>
      <c r="H31" s="107"/>
    </row>
    <row r="32" spans="1:17" ht="14.1" customHeight="1" x14ac:dyDescent="0.2">
      <c r="A32" s="62"/>
      <c r="B32" s="15"/>
      <c r="C32" s="15"/>
      <c r="D32" s="15"/>
      <c r="G32" s="25"/>
      <c r="H32" s="107"/>
    </row>
    <row r="33" spans="1:9" ht="14.1" customHeight="1" x14ac:dyDescent="0.2">
      <c r="A33" s="50" t="s">
        <v>118</v>
      </c>
      <c r="B33" s="15"/>
      <c r="C33" s="15"/>
      <c r="D33" s="15"/>
      <c r="G33" s="25"/>
      <c r="H33" s="107"/>
    </row>
    <row r="34" spans="1:9" ht="9.9499999999999993" customHeight="1" x14ac:dyDescent="0.2">
      <c r="A34" s="34"/>
      <c r="B34" s="15"/>
      <c r="C34" s="15"/>
      <c r="D34" s="15"/>
      <c r="E34" s="15"/>
      <c r="F34" s="15"/>
      <c r="G34" s="25"/>
      <c r="H34" s="107"/>
    </row>
    <row r="35" spans="1:9" ht="14.1" customHeight="1" x14ac:dyDescent="0.2">
      <c r="A35" s="51"/>
      <c r="B35" s="51">
        <v>2020</v>
      </c>
      <c r="C35" s="51">
        <v>2021</v>
      </c>
      <c r="D35" s="51">
        <v>2022</v>
      </c>
      <c r="E35" s="51">
        <v>2023</v>
      </c>
      <c r="F35" s="51">
        <v>2024</v>
      </c>
      <c r="G35" s="25"/>
      <c r="H35" s="107"/>
    </row>
    <row r="36" spans="1:9" ht="14.1" customHeight="1" x14ac:dyDescent="0.2">
      <c r="A36" s="20"/>
      <c r="B36" s="23"/>
      <c r="C36" s="23"/>
      <c r="D36" s="23"/>
      <c r="E36" s="23"/>
      <c r="F36" s="23"/>
      <c r="G36" s="25"/>
      <c r="H36" s="25"/>
      <c r="I36" s="25"/>
    </row>
    <row r="37" spans="1:9" ht="14.1" customHeight="1" x14ac:dyDescent="0.2">
      <c r="A37" s="20" t="s">
        <v>23</v>
      </c>
      <c r="G37" s="25"/>
      <c r="H37" s="25"/>
      <c r="I37" s="25"/>
    </row>
    <row r="38" spans="1:9" ht="14.1" customHeight="1" x14ac:dyDescent="0.2">
      <c r="A38" s="4" t="s">
        <v>174</v>
      </c>
      <c r="B38" s="23">
        <v>2331.8575000000001</v>
      </c>
      <c r="C38" s="23">
        <v>2439.0500000000002</v>
      </c>
      <c r="D38" s="23">
        <v>2567.8324999999995</v>
      </c>
      <c r="E38" s="23">
        <v>2718.0625</v>
      </c>
      <c r="F38" s="23">
        <v>2839.3425000000002</v>
      </c>
      <c r="G38" s="25"/>
      <c r="H38" s="25"/>
      <c r="I38" s="25"/>
    </row>
    <row r="39" spans="1:9" ht="14.1" customHeight="1" x14ac:dyDescent="0.2">
      <c r="A39" s="4" t="s">
        <v>66</v>
      </c>
      <c r="B39" s="23">
        <v>2657.85</v>
      </c>
      <c r="C39" s="23">
        <v>2723.4949999999999</v>
      </c>
      <c r="D39" s="23">
        <v>2816.4425000000001</v>
      </c>
      <c r="E39" s="23">
        <v>2954.6099999999997</v>
      </c>
      <c r="F39" s="23">
        <v>3121.07</v>
      </c>
      <c r="G39" s="25"/>
      <c r="H39" s="25"/>
      <c r="I39" s="25"/>
    </row>
    <row r="40" spans="1:9" ht="14.1" customHeight="1" x14ac:dyDescent="0.2">
      <c r="A40" s="4" t="s">
        <v>100</v>
      </c>
      <c r="B40" s="23">
        <v>2542.8074999999999</v>
      </c>
      <c r="C40" s="23">
        <v>2717.16</v>
      </c>
      <c r="D40" s="23">
        <v>2806.7224999999999</v>
      </c>
      <c r="E40" s="23">
        <v>3005.83</v>
      </c>
      <c r="F40" s="23">
        <v>3054.7075</v>
      </c>
      <c r="G40" s="25"/>
      <c r="H40" s="25"/>
      <c r="I40" s="25"/>
    </row>
    <row r="41" spans="1:9" ht="14.1" customHeight="1" x14ac:dyDescent="0.2">
      <c r="A41" s="4" t="s">
        <v>67</v>
      </c>
      <c r="B41" s="23">
        <v>2194.2325000000001</v>
      </c>
      <c r="C41" s="23">
        <v>2307.06</v>
      </c>
      <c r="D41" s="23">
        <v>2453.39</v>
      </c>
      <c r="E41" s="23">
        <v>2610.1974999999998</v>
      </c>
      <c r="F41" s="23">
        <v>2726.7800000000007</v>
      </c>
      <c r="G41" s="25"/>
      <c r="I41" s="25"/>
    </row>
    <row r="42" spans="1:9" ht="14.1" customHeight="1" x14ac:dyDescent="0.2">
      <c r="A42" s="4"/>
      <c r="B42" s="23"/>
      <c r="C42" s="23"/>
      <c r="D42" s="23"/>
      <c r="E42" s="23"/>
      <c r="F42" s="23"/>
      <c r="G42" s="25"/>
      <c r="I42" s="25"/>
    </row>
    <row r="43" spans="1:9" ht="14.1" customHeight="1" x14ac:dyDescent="0.2">
      <c r="A43" s="20" t="s">
        <v>96</v>
      </c>
      <c r="B43" s="266"/>
      <c r="C43" s="266"/>
      <c r="D43" s="266"/>
      <c r="E43" s="266"/>
      <c r="F43" s="266"/>
      <c r="G43" s="25"/>
      <c r="H43" s="25"/>
      <c r="I43" s="25"/>
    </row>
    <row r="44" spans="1:9" ht="14.1" customHeight="1" x14ac:dyDescent="0.2">
      <c r="A44" s="4" t="s">
        <v>174</v>
      </c>
      <c r="B44" s="21">
        <v>19.754999999999999</v>
      </c>
      <c r="C44" s="21">
        <v>19.875</v>
      </c>
      <c r="D44" s="21">
        <v>20.197500000000002</v>
      </c>
      <c r="E44" s="21">
        <v>21.434999999999999</v>
      </c>
      <c r="F44" s="21">
        <v>22.615000000000002</v>
      </c>
      <c r="G44" s="25"/>
      <c r="H44" s="25"/>
      <c r="I44" s="25"/>
    </row>
    <row r="45" spans="1:9" ht="14.1" customHeight="1" x14ac:dyDescent="0.2">
      <c r="A45" s="4" t="s">
        <v>66</v>
      </c>
      <c r="B45" s="21">
        <v>20.362499999999997</v>
      </c>
      <c r="C45" s="21">
        <v>20.047499999999999</v>
      </c>
      <c r="D45" s="21">
        <v>20.197500000000002</v>
      </c>
      <c r="E45" s="21">
        <v>20.952500000000001</v>
      </c>
      <c r="F45" s="21">
        <v>22.102499999999999</v>
      </c>
      <c r="G45" s="25"/>
      <c r="H45" s="25"/>
      <c r="I45" s="25"/>
    </row>
    <row r="46" spans="1:9" ht="14.1" customHeight="1" x14ac:dyDescent="0.2">
      <c r="A46" s="4" t="s">
        <v>100</v>
      </c>
      <c r="B46" s="21">
        <v>18.287499999999998</v>
      </c>
      <c r="C46" s="21">
        <v>19.420000000000002</v>
      </c>
      <c r="D46" s="21">
        <v>20.177500000000002</v>
      </c>
      <c r="E46" s="21">
        <v>21.557499999999997</v>
      </c>
      <c r="F46" s="21">
        <v>22.372499999999999</v>
      </c>
      <c r="G46" s="25"/>
      <c r="I46" s="25"/>
    </row>
    <row r="47" spans="1:9" ht="14.1" customHeight="1" x14ac:dyDescent="0.2">
      <c r="A47" s="4" t="s">
        <v>67</v>
      </c>
      <c r="B47" s="21">
        <v>19.657499999999999</v>
      </c>
      <c r="C47" s="21">
        <v>19.844999999999999</v>
      </c>
      <c r="D47" s="21">
        <v>20.2075</v>
      </c>
      <c r="E47" s="21">
        <v>21.6175</v>
      </c>
      <c r="F47" s="21">
        <v>22.845000000000002</v>
      </c>
      <c r="G47" s="25"/>
      <c r="H47" s="25"/>
      <c r="I47" s="25"/>
    </row>
    <row r="48" spans="1:9" ht="14.1" customHeight="1" x14ac:dyDescent="0.2">
      <c r="A48" s="125"/>
      <c r="B48" s="26"/>
      <c r="C48" s="156"/>
      <c r="D48" s="156"/>
      <c r="E48" s="156"/>
      <c r="F48" s="156"/>
      <c r="G48" s="25"/>
      <c r="H48" s="25"/>
      <c r="I48" s="25"/>
    </row>
    <row r="49" spans="1:8" ht="14.1" customHeight="1" x14ac:dyDescent="0.2">
      <c r="A49" s="78" t="s">
        <v>371</v>
      </c>
      <c r="B49" s="59"/>
      <c r="C49" s="59"/>
      <c r="D49" s="59"/>
      <c r="E49" s="59"/>
      <c r="F49" s="59"/>
      <c r="G49" s="25"/>
      <c r="H49" s="107"/>
    </row>
    <row r="50" spans="1:8" x14ac:dyDescent="0.2">
      <c r="A50" s="267"/>
      <c r="G50" s="25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M36"/>
  <sheetViews>
    <sheetView zoomScaleNormal="100" workbookViewId="0">
      <selection activeCell="J7" sqref="J7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25" customWidth="1"/>
    <col min="8" max="9" width="11.42578125" style="14"/>
    <col min="10" max="10" width="14.140625" style="14" customWidth="1"/>
    <col min="11" max="16384" width="11.42578125" style="14"/>
  </cols>
  <sheetData>
    <row r="1" spans="1:13" ht="14.1" customHeight="1" thickBot="1" x14ac:dyDescent="0.25">
      <c r="A1" s="12" t="s">
        <v>219</v>
      </c>
      <c r="B1" s="13"/>
      <c r="C1" s="13"/>
      <c r="D1" s="13"/>
      <c r="E1" s="13"/>
      <c r="F1" s="13"/>
      <c r="I1" s="15"/>
      <c r="J1" s="15"/>
      <c r="K1" s="15"/>
      <c r="L1" s="15"/>
      <c r="M1" s="15"/>
    </row>
    <row r="2" spans="1:13" ht="14.1" customHeight="1" x14ac:dyDescent="0.2">
      <c r="A2" s="15"/>
      <c r="B2" s="15"/>
      <c r="C2" s="15"/>
      <c r="D2" s="15"/>
      <c r="E2" s="15"/>
      <c r="F2" s="15"/>
      <c r="H2" s="16" t="s">
        <v>248</v>
      </c>
      <c r="I2" s="15"/>
      <c r="J2" s="15"/>
      <c r="K2" s="15"/>
      <c r="L2" s="15"/>
      <c r="M2" s="15"/>
    </row>
    <row r="3" spans="1:13" ht="14.1" customHeight="1" x14ac:dyDescent="0.2">
      <c r="A3" s="19" t="s">
        <v>283</v>
      </c>
      <c r="B3" s="15"/>
      <c r="C3" s="15"/>
      <c r="D3" s="15"/>
      <c r="E3" s="15"/>
      <c r="F3" s="15"/>
      <c r="H3" s="15"/>
      <c r="I3" s="15"/>
      <c r="J3" s="15"/>
      <c r="K3" s="15"/>
      <c r="L3" s="15"/>
      <c r="M3" s="15"/>
    </row>
    <row r="4" spans="1:13" ht="14.1" customHeight="1" x14ac:dyDescent="0.2">
      <c r="A4" s="34"/>
      <c r="B4" s="15"/>
      <c r="C4" s="15"/>
      <c r="D4" s="15"/>
      <c r="E4" s="15"/>
      <c r="F4" s="15"/>
      <c r="H4" s="15"/>
      <c r="I4" s="15"/>
      <c r="J4" s="15"/>
      <c r="K4" s="15"/>
      <c r="L4" s="15"/>
      <c r="M4" s="15"/>
    </row>
    <row r="5" spans="1:13" ht="14.1" customHeight="1" x14ac:dyDescent="0.2">
      <c r="A5" s="50" t="s">
        <v>118</v>
      </c>
      <c r="B5" s="15"/>
      <c r="C5" s="15"/>
      <c r="D5" s="15"/>
      <c r="E5" s="15"/>
      <c r="F5" s="15"/>
      <c r="H5" s="15"/>
      <c r="I5" s="15"/>
      <c r="J5" s="15"/>
      <c r="K5" s="15"/>
      <c r="L5" s="15"/>
      <c r="M5" s="15"/>
    </row>
    <row r="6" spans="1:13" ht="9.9499999999999993" customHeight="1" x14ac:dyDescent="0.2">
      <c r="A6" s="6"/>
      <c r="B6" s="4"/>
      <c r="C6" s="4"/>
      <c r="D6" s="4"/>
      <c r="E6" s="4"/>
      <c r="F6" s="4"/>
      <c r="H6" s="15"/>
      <c r="I6" s="15"/>
      <c r="J6" s="15"/>
      <c r="K6" s="15"/>
      <c r="L6" s="15"/>
      <c r="M6" s="15"/>
    </row>
    <row r="7" spans="1:13" ht="14.1" customHeight="1" x14ac:dyDescent="0.2">
      <c r="A7" s="51"/>
      <c r="B7" s="51">
        <v>2020</v>
      </c>
      <c r="C7" s="51">
        <v>2021</v>
      </c>
      <c r="D7" s="51">
        <v>2022</v>
      </c>
      <c r="E7" s="51">
        <v>2023</v>
      </c>
      <c r="F7" s="51">
        <v>2024</v>
      </c>
      <c r="H7" s="15"/>
      <c r="I7" s="15"/>
      <c r="J7" s="25"/>
      <c r="K7" s="25"/>
      <c r="L7" s="15"/>
      <c r="M7" s="15"/>
    </row>
    <row r="8" spans="1:13" ht="12.75" customHeight="1" x14ac:dyDescent="0.2">
      <c r="A8" s="4"/>
      <c r="B8" s="5"/>
      <c r="C8" s="5"/>
      <c r="D8" s="5"/>
      <c r="E8" s="5"/>
      <c r="F8" s="5"/>
      <c r="H8" s="15"/>
      <c r="I8" s="15"/>
      <c r="J8" s="25"/>
      <c r="K8" s="25"/>
      <c r="L8" s="15"/>
      <c r="M8" s="15"/>
    </row>
    <row r="9" spans="1:13" ht="12.75" customHeight="1" x14ac:dyDescent="0.2">
      <c r="A9" s="268" t="s">
        <v>82</v>
      </c>
      <c r="B9" s="26"/>
      <c r="C9" s="26"/>
      <c r="D9" s="26"/>
      <c r="E9" s="26"/>
      <c r="F9" s="26"/>
      <c r="I9" s="15"/>
      <c r="J9" s="25"/>
      <c r="K9" s="25"/>
      <c r="L9" s="15"/>
      <c r="M9" s="15"/>
    </row>
    <row r="10" spans="1:13" ht="12.75" customHeight="1" x14ac:dyDescent="0.2">
      <c r="A10" s="269" t="s">
        <v>83</v>
      </c>
      <c r="B10" s="23">
        <v>28134.66</v>
      </c>
      <c r="C10" s="23">
        <v>29508.36</v>
      </c>
      <c r="D10" s="23">
        <v>31058</v>
      </c>
      <c r="E10" s="23">
        <v>32767.02</v>
      </c>
      <c r="F10" s="23">
        <v>34301.160000000003</v>
      </c>
      <c r="H10" s="264"/>
      <c r="I10" s="264"/>
      <c r="J10" s="264"/>
      <c r="K10" s="264"/>
      <c r="L10" s="264"/>
      <c r="M10" s="15"/>
    </row>
    <row r="11" spans="1:13" ht="12.75" customHeight="1" x14ac:dyDescent="0.2">
      <c r="A11" s="269"/>
      <c r="B11" s="23"/>
      <c r="D11" s="23"/>
      <c r="E11" s="23"/>
      <c r="F11" s="23"/>
      <c r="M11" s="15"/>
    </row>
    <row r="12" spans="1:13" ht="12.75" customHeight="1" x14ac:dyDescent="0.2">
      <c r="A12" s="269" t="s">
        <v>34</v>
      </c>
      <c r="B12" s="23">
        <v>20609.919999999998</v>
      </c>
      <c r="C12" s="23">
        <v>21535.29</v>
      </c>
      <c r="D12" s="23">
        <v>22690.799999999999</v>
      </c>
      <c r="E12" s="23">
        <v>23932.86</v>
      </c>
      <c r="F12" s="23">
        <v>25044.799999999999</v>
      </c>
      <c r="H12" s="264"/>
      <c r="I12" s="264"/>
      <c r="J12" s="264"/>
      <c r="K12" s="264"/>
      <c r="L12" s="264"/>
      <c r="M12" s="15"/>
    </row>
    <row r="13" spans="1:13" ht="12.75" customHeight="1" x14ac:dyDescent="0.2">
      <c r="A13" s="269" t="s">
        <v>97</v>
      </c>
      <c r="B13" s="23">
        <v>6877.2</v>
      </c>
      <c r="C13" s="23">
        <v>7226.16</v>
      </c>
      <c r="D13" s="23">
        <v>7584.24</v>
      </c>
      <c r="E13" s="23">
        <v>8184.72</v>
      </c>
      <c r="F13" s="23">
        <v>8466.27</v>
      </c>
      <c r="H13" s="264"/>
      <c r="I13" s="264"/>
      <c r="J13" s="264"/>
      <c r="K13" s="264"/>
      <c r="L13" s="264"/>
      <c r="M13" s="15"/>
    </row>
    <row r="14" spans="1:13" ht="12.75" customHeight="1" x14ac:dyDescent="0.2">
      <c r="A14" s="269" t="s">
        <v>233</v>
      </c>
      <c r="B14" s="23">
        <v>468.74</v>
      </c>
      <c r="C14" s="23">
        <v>375.09999999999997</v>
      </c>
      <c r="D14" s="23">
        <v>513.72</v>
      </c>
      <c r="E14" s="23">
        <v>393.55</v>
      </c>
      <c r="F14" s="23">
        <v>420.92999999999995</v>
      </c>
      <c r="M14" s="15"/>
    </row>
    <row r="15" spans="1:13" ht="12.75" customHeight="1" x14ac:dyDescent="0.2">
      <c r="A15" s="41" t="s">
        <v>105</v>
      </c>
      <c r="B15" s="23">
        <v>98.89</v>
      </c>
      <c r="C15" s="23">
        <v>86.91</v>
      </c>
      <c r="D15" s="23">
        <v>84.43</v>
      </c>
      <c r="E15" s="23">
        <v>115.01</v>
      </c>
      <c r="F15" s="23">
        <v>126.14</v>
      </c>
      <c r="H15" s="25"/>
      <c r="I15" s="25"/>
      <c r="J15" s="25"/>
      <c r="K15" s="25"/>
      <c r="L15" s="25"/>
      <c r="M15" s="15"/>
    </row>
    <row r="16" spans="1:13" ht="12.75" customHeight="1" x14ac:dyDescent="0.2">
      <c r="A16" s="41" t="s">
        <v>39</v>
      </c>
      <c r="B16" s="23">
        <v>254.9</v>
      </c>
      <c r="C16" s="23">
        <v>279.26</v>
      </c>
      <c r="D16" s="23">
        <v>281.12</v>
      </c>
      <c r="E16" s="23">
        <v>219.5</v>
      </c>
      <c r="F16" s="23">
        <v>284.83999999999997</v>
      </c>
      <c r="H16" s="25"/>
      <c r="I16" s="25"/>
      <c r="J16" s="25"/>
      <c r="K16" s="25"/>
      <c r="L16" s="25"/>
      <c r="M16" s="15"/>
    </row>
    <row r="17" spans="1:13" ht="12.75" customHeight="1" x14ac:dyDescent="0.2">
      <c r="A17" s="41" t="s">
        <v>172</v>
      </c>
      <c r="B17" s="23">
        <v>11.18</v>
      </c>
      <c r="C17" s="23">
        <v>8.93</v>
      </c>
      <c r="D17" s="23">
        <v>148.16999999999999</v>
      </c>
      <c r="E17" s="23">
        <v>59.04</v>
      </c>
      <c r="F17" s="23">
        <v>9.9499999999999993</v>
      </c>
      <c r="H17" s="25"/>
      <c r="I17" s="25"/>
      <c r="J17" s="25"/>
      <c r="K17" s="25"/>
      <c r="L17" s="25"/>
      <c r="M17" s="15"/>
    </row>
    <row r="18" spans="1:13" ht="12.75" customHeight="1" x14ac:dyDescent="0.2">
      <c r="A18" s="269" t="s">
        <v>94</v>
      </c>
      <c r="B18" s="23">
        <v>103.77</v>
      </c>
      <c r="C18" s="23">
        <v>162.27000000000001</v>
      </c>
      <c r="D18" s="23">
        <v>56.28</v>
      </c>
      <c r="E18" s="23">
        <v>53.76</v>
      </c>
      <c r="F18" s="23">
        <v>121.53</v>
      </c>
      <c r="H18" s="25"/>
      <c r="I18" s="25"/>
      <c r="J18" s="25"/>
      <c r="K18" s="25"/>
      <c r="L18" s="25"/>
      <c r="M18" s="15"/>
    </row>
    <row r="19" spans="1:13" ht="12.75" customHeight="1" x14ac:dyDescent="0.2">
      <c r="A19" s="269" t="s">
        <v>170</v>
      </c>
      <c r="B19" s="23">
        <v>45.06</v>
      </c>
      <c r="C19" s="23">
        <v>49.85</v>
      </c>
      <c r="D19" s="23">
        <v>6.1</v>
      </c>
      <c r="E19" s="23">
        <v>9.9499999999999993</v>
      </c>
      <c r="F19" s="23">
        <v>54.27</v>
      </c>
      <c r="H19" s="25"/>
      <c r="I19" s="25"/>
      <c r="J19" s="25"/>
      <c r="K19" s="25"/>
      <c r="L19" s="25"/>
      <c r="M19" s="15"/>
    </row>
    <row r="20" spans="1:13" ht="12.75" customHeight="1" x14ac:dyDescent="0.2">
      <c r="A20" s="269" t="s">
        <v>234</v>
      </c>
      <c r="B20" s="23">
        <v>134.72</v>
      </c>
      <c r="C20" s="23">
        <v>159.69</v>
      </c>
      <c r="D20" s="23">
        <v>206.85999999999999</v>
      </c>
      <c r="E20" s="23">
        <v>192.18</v>
      </c>
      <c r="F20" s="23">
        <v>193.36</v>
      </c>
      <c r="M20" s="15"/>
    </row>
    <row r="21" spans="1:13" ht="12.75" customHeight="1" x14ac:dyDescent="0.2">
      <c r="A21" s="41" t="s">
        <v>171</v>
      </c>
      <c r="B21" s="23">
        <v>11.18</v>
      </c>
      <c r="C21" s="23">
        <v>9.7100000000000009</v>
      </c>
      <c r="D21" s="23">
        <v>24.26</v>
      </c>
      <c r="E21" s="23">
        <v>10.72</v>
      </c>
      <c r="F21" s="23">
        <v>10.77</v>
      </c>
      <c r="H21" s="25"/>
      <c r="I21" s="25"/>
      <c r="J21" s="25"/>
      <c r="K21" s="25"/>
      <c r="L21" s="25"/>
      <c r="M21" s="15"/>
    </row>
    <row r="22" spans="1:13" ht="12.75" customHeight="1" x14ac:dyDescent="0.2">
      <c r="A22" s="41" t="s">
        <v>173</v>
      </c>
      <c r="B22" s="23">
        <v>123.54</v>
      </c>
      <c r="C22" s="23">
        <v>149.97999999999999</v>
      </c>
      <c r="D22" s="23">
        <v>182.6</v>
      </c>
      <c r="E22" s="23">
        <v>181.46</v>
      </c>
      <c r="F22" s="23">
        <v>182.59</v>
      </c>
      <c r="H22" s="25"/>
      <c r="I22" s="25"/>
      <c r="J22" s="25"/>
      <c r="K22" s="25"/>
      <c r="L22" s="25"/>
      <c r="M22" s="15"/>
    </row>
    <row r="23" spans="1:13" ht="12.75" customHeight="1" x14ac:dyDescent="0.2">
      <c r="A23" s="269" t="s">
        <v>111</v>
      </c>
      <c r="B23" s="23">
        <v>151.66999999999999</v>
      </c>
      <c r="C23" s="23">
        <v>193.99</v>
      </c>
      <c r="D23" s="23">
        <v>196.71</v>
      </c>
      <c r="E23" s="23">
        <v>195.17</v>
      </c>
      <c r="F23" s="23">
        <v>201.16</v>
      </c>
      <c r="H23" s="25"/>
      <c r="I23" s="25"/>
      <c r="J23" s="25"/>
      <c r="K23" s="25"/>
      <c r="L23" s="25"/>
      <c r="M23" s="15"/>
    </row>
    <row r="24" spans="1:13" ht="12.75" customHeight="1" x14ac:dyDescent="0.2">
      <c r="A24" s="269"/>
      <c r="B24" s="23"/>
      <c r="C24" s="23"/>
      <c r="D24" s="23"/>
      <c r="E24" s="23"/>
      <c r="F24" s="23"/>
      <c r="H24" s="25"/>
      <c r="I24" s="15"/>
      <c r="J24" s="15"/>
      <c r="K24" s="15"/>
      <c r="L24" s="15"/>
      <c r="M24" s="15"/>
    </row>
    <row r="25" spans="1:13" ht="12.75" customHeight="1" x14ac:dyDescent="0.2">
      <c r="A25" s="269" t="s">
        <v>55</v>
      </c>
      <c r="B25" s="23">
        <v>27982.99</v>
      </c>
      <c r="C25" s="23">
        <v>29314.37</v>
      </c>
      <c r="D25" s="23">
        <v>30861.29</v>
      </c>
      <c r="E25" s="23">
        <v>32571.850000000002</v>
      </c>
      <c r="F25" s="23">
        <v>34100</v>
      </c>
      <c r="H25" s="264"/>
      <c r="I25" s="264"/>
      <c r="J25" s="264"/>
      <c r="K25" s="264"/>
      <c r="L25" s="264"/>
      <c r="M25" s="15"/>
    </row>
    <row r="26" spans="1:13" ht="12.75" customHeight="1" x14ac:dyDescent="0.2">
      <c r="A26" s="45"/>
      <c r="B26" s="46"/>
      <c r="C26" s="46"/>
      <c r="D26" s="46"/>
      <c r="E26" s="46"/>
      <c r="F26" s="46"/>
      <c r="I26" s="15"/>
      <c r="J26" s="15"/>
      <c r="K26" s="15"/>
      <c r="L26" s="15"/>
      <c r="M26" s="15"/>
    </row>
    <row r="27" spans="1:13" ht="14.1" customHeight="1" x14ac:dyDescent="0.2">
      <c r="A27" s="78" t="s">
        <v>40</v>
      </c>
      <c r="B27" s="59"/>
      <c r="C27" s="59"/>
      <c r="D27" s="59"/>
      <c r="E27" s="59"/>
      <c r="F27" s="59"/>
      <c r="I27" s="15"/>
      <c r="J27" s="15"/>
      <c r="K27" s="15"/>
      <c r="L27" s="15"/>
      <c r="M27" s="15"/>
    </row>
    <row r="28" spans="1:13" ht="11.1" customHeight="1" x14ac:dyDescent="0.2">
      <c r="A28" s="32"/>
    </row>
    <row r="31" spans="1:13" x14ac:dyDescent="0.2">
      <c r="B31" s="270"/>
      <c r="C31" s="270"/>
      <c r="D31" s="270"/>
      <c r="E31" s="270"/>
      <c r="F31" s="270"/>
    </row>
    <row r="32" spans="1:13" x14ac:dyDescent="0.2">
      <c r="B32" s="270"/>
      <c r="C32" s="270"/>
      <c r="D32" s="270"/>
      <c r="E32" s="270"/>
      <c r="F32" s="270"/>
    </row>
    <row r="33" spans="2:6" x14ac:dyDescent="0.2">
      <c r="B33" s="270"/>
      <c r="C33" s="270"/>
      <c r="D33" s="270"/>
      <c r="E33" s="270"/>
      <c r="F33" s="270"/>
    </row>
    <row r="34" spans="2:6" x14ac:dyDescent="0.2">
      <c r="B34" s="270"/>
      <c r="C34" s="270"/>
      <c r="D34" s="270"/>
      <c r="E34" s="270"/>
      <c r="F34" s="270"/>
    </row>
    <row r="35" spans="2:6" x14ac:dyDescent="0.2">
      <c r="B35" s="270"/>
      <c r="C35" s="270"/>
      <c r="D35" s="270"/>
      <c r="E35" s="270"/>
      <c r="F35" s="270"/>
    </row>
    <row r="36" spans="2:6" x14ac:dyDescent="0.2">
      <c r="B36" s="270"/>
      <c r="C36" s="270"/>
      <c r="D36" s="270"/>
      <c r="E36" s="270"/>
      <c r="F36" s="270"/>
    </row>
  </sheetData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I37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5703125" style="14" customWidth="1"/>
    <col min="2" max="6" width="11.7109375" style="14" customWidth="1"/>
    <col min="7" max="7" width="5.5703125" style="14" customWidth="1"/>
    <col min="8" max="16384" width="11.42578125" style="14"/>
  </cols>
  <sheetData>
    <row r="1" spans="1:8" ht="14.1" customHeight="1" thickBot="1" x14ac:dyDescent="0.25">
      <c r="A1" s="12" t="s">
        <v>219</v>
      </c>
      <c r="B1" s="13"/>
      <c r="C1" s="13"/>
      <c r="D1" s="13"/>
      <c r="E1" s="13"/>
      <c r="F1" s="13"/>
    </row>
    <row r="2" spans="1:8" ht="14.1" customHeight="1" x14ac:dyDescent="0.2">
      <c r="A2" s="15"/>
      <c r="B2" s="15"/>
      <c r="H2" s="16" t="s">
        <v>248</v>
      </c>
    </row>
    <row r="3" spans="1:8" ht="14.1" customHeight="1" x14ac:dyDescent="0.2">
      <c r="A3" s="34" t="s">
        <v>284</v>
      </c>
      <c r="B3" s="15"/>
    </row>
    <row r="4" spans="1:8" ht="14.1" customHeight="1" x14ac:dyDescent="0.2">
      <c r="A4" s="15"/>
      <c r="B4" s="15"/>
      <c r="C4" s="15"/>
      <c r="D4" s="15"/>
      <c r="E4" s="15"/>
      <c r="F4" s="15"/>
    </row>
    <row r="5" spans="1:8" ht="14.1" customHeight="1" x14ac:dyDescent="0.2">
      <c r="A5" s="50" t="s">
        <v>118</v>
      </c>
      <c r="B5" s="15"/>
      <c r="C5" s="15"/>
      <c r="D5" s="15"/>
      <c r="E5" s="15"/>
      <c r="F5" s="15"/>
    </row>
    <row r="6" spans="1:8" ht="9.9499999999999993" customHeight="1" x14ac:dyDescent="0.2">
      <c r="A6" s="6"/>
      <c r="B6" s="4"/>
      <c r="C6" s="4"/>
      <c r="D6" s="4"/>
      <c r="E6" s="4"/>
      <c r="F6" s="4"/>
    </row>
    <row r="7" spans="1:8" ht="14.1" customHeight="1" x14ac:dyDescent="0.2">
      <c r="A7" s="35"/>
      <c r="B7" s="51">
        <v>2019</v>
      </c>
      <c r="C7" s="51">
        <v>2020</v>
      </c>
      <c r="D7" s="51">
        <v>2021</v>
      </c>
      <c r="E7" s="51">
        <v>2022</v>
      </c>
      <c r="F7" s="51">
        <v>2023</v>
      </c>
      <c r="G7" s="271"/>
    </row>
    <row r="8" spans="1:8" ht="14.1" customHeight="1" x14ac:dyDescent="0.2">
      <c r="A8" s="4"/>
      <c r="B8" s="15"/>
      <c r="C8" s="15"/>
      <c r="D8" s="15"/>
      <c r="E8" s="15"/>
      <c r="F8" s="15"/>
    </row>
    <row r="9" spans="1:8" ht="14.1" customHeight="1" x14ac:dyDescent="0.2">
      <c r="A9" s="268" t="s">
        <v>107</v>
      </c>
      <c r="B9" s="272">
        <v>22877.13</v>
      </c>
      <c r="C9" s="272">
        <v>23292.63</v>
      </c>
      <c r="D9" s="272">
        <v>23716.880000000001</v>
      </c>
      <c r="E9" s="272">
        <v>24903.38</v>
      </c>
      <c r="F9" s="272">
        <v>26319.06</v>
      </c>
      <c r="G9" s="25"/>
      <c r="H9" s="136"/>
    </row>
    <row r="10" spans="1:8" ht="14.1" customHeight="1" x14ac:dyDescent="0.2">
      <c r="A10" s="269"/>
      <c r="B10" s="272"/>
      <c r="C10" s="272"/>
      <c r="G10" s="25"/>
    </row>
    <row r="11" spans="1:8" ht="14.1" customHeight="1" x14ac:dyDescent="0.2">
      <c r="A11" s="268" t="s">
        <v>108</v>
      </c>
      <c r="B11" s="272"/>
      <c r="C11" s="272"/>
      <c r="G11" s="25"/>
    </row>
    <row r="12" spans="1:8" ht="14.1" customHeight="1" x14ac:dyDescent="0.2">
      <c r="A12" s="269" t="s">
        <v>17</v>
      </c>
      <c r="B12" s="272">
        <v>20377.23</v>
      </c>
      <c r="C12" s="272">
        <v>20959.439999999999</v>
      </c>
      <c r="D12" s="272">
        <v>21135.7</v>
      </c>
      <c r="E12" s="272">
        <v>22264.39</v>
      </c>
      <c r="F12" s="272">
        <v>24307.34</v>
      </c>
    </row>
    <row r="13" spans="1:8" ht="14.1" customHeight="1" x14ac:dyDescent="0.2">
      <c r="A13" s="269" t="s">
        <v>29</v>
      </c>
      <c r="B13" s="272">
        <v>25342.99</v>
      </c>
      <c r="C13" s="272">
        <v>25664.880000000001</v>
      </c>
      <c r="D13" s="272">
        <v>26488</v>
      </c>
      <c r="E13" s="272">
        <v>27741.599999999999</v>
      </c>
      <c r="F13" s="272">
        <v>28482.01</v>
      </c>
    </row>
    <row r="14" spans="1:8" ht="14.1" customHeight="1" x14ac:dyDescent="0.2">
      <c r="A14" s="269"/>
      <c r="B14" s="60"/>
      <c r="C14" s="60"/>
      <c r="D14" s="60"/>
      <c r="E14" s="60"/>
      <c r="F14" s="273"/>
      <c r="G14" s="25"/>
    </row>
    <row r="15" spans="1:8" ht="14.1" customHeight="1" x14ac:dyDescent="0.2">
      <c r="A15" s="268" t="s">
        <v>109</v>
      </c>
      <c r="B15" s="272"/>
      <c r="C15" s="272"/>
      <c r="D15" s="272"/>
      <c r="E15" s="272"/>
      <c r="F15" s="274"/>
      <c r="G15" s="25"/>
    </row>
    <row r="16" spans="1:8" ht="14.1" customHeight="1" x14ac:dyDescent="0.2">
      <c r="A16" s="247" t="s">
        <v>9</v>
      </c>
      <c r="B16" s="272">
        <v>-11525.19</v>
      </c>
      <c r="C16" s="272">
        <v>-13439.66</v>
      </c>
      <c r="D16" s="272">
        <v>-13969.96</v>
      </c>
      <c r="E16" s="272">
        <v>-14760.64</v>
      </c>
      <c r="F16" s="272">
        <v>-15357.1</v>
      </c>
      <c r="G16" s="25"/>
      <c r="H16" s="136"/>
    </row>
    <row r="17" spans="1:9" ht="14.1" customHeight="1" x14ac:dyDescent="0.2">
      <c r="A17" s="269" t="s">
        <v>10</v>
      </c>
      <c r="B17" s="272">
        <v>18494.64</v>
      </c>
      <c r="C17" s="272">
        <v>18788.29</v>
      </c>
      <c r="D17" s="272">
        <v>19107.77</v>
      </c>
      <c r="E17" s="272">
        <v>21337.68</v>
      </c>
      <c r="F17" s="272">
        <v>21905.03</v>
      </c>
      <c r="G17" s="63"/>
    </row>
    <row r="18" spans="1:9" ht="14.1" customHeight="1" x14ac:dyDescent="0.2">
      <c r="A18" s="269" t="s">
        <v>11</v>
      </c>
      <c r="B18" s="272">
        <v>22647.9</v>
      </c>
      <c r="C18" s="272">
        <v>22837.66</v>
      </c>
      <c r="D18" s="272">
        <v>23289.37</v>
      </c>
      <c r="E18" s="272">
        <v>25299.74</v>
      </c>
      <c r="F18" s="272">
        <v>26023.95</v>
      </c>
      <c r="G18" s="63"/>
    </row>
    <row r="19" spans="1:9" ht="14.1" customHeight="1" x14ac:dyDescent="0.2">
      <c r="A19" s="269" t="s">
        <v>12</v>
      </c>
      <c r="B19" s="272">
        <v>25777.45</v>
      </c>
      <c r="C19" s="272">
        <v>25914.67</v>
      </c>
      <c r="D19" s="272">
        <v>26337.79</v>
      </c>
      <c r="E19" s="272">
        <v>25794.67</v>
      </c>
      <c r="F19" s="272">
        <v>28009.51</v>
      </c>
      <c r="G19" s="63"/>
    </row>
    <row r="20" spans="1:9" ht="14.1" customHeight="1" x14ac:dyDescent="0.2">
      <c r="A20" s="269" t="s">
        <v>13</v>
      </c>
      <c r="B20" s="272">
        <v>24630.95</v>
      </c>
      <c r="C20" s="272">
        <v>24465.45</v>
      </c>
      <c r="D20" s="272">
        <v>25047.119999999999</v>
      </c>
      <c r="E20" s="272">
        <v>27221.82</v>
      </c>
      <c r="F20" s="272">
        <v>29360.28</v>
      </c>
      <c r="G20" s="63"/>
    </row>
    <row r="21" spans="1:9" ht="14.1" customHeight="1" x14ac:dyDescent="0.2">
      <c r="A21" s="15"/>
      <c r="B21" s="60"/>
      <c r="C21" s="60"/>
      <c r="D21" s="272"/>
      <c r="E21" s="272"/>
      <c r="F21" s="274"/>
      <c r="G21" s="25"/>
    </row>
    <row r="22" spans="1:9" ht="14.1" customHeight="1" x14ac:dyDescent="0.2">
      <c r="A22" s="268" t="s">
        <v>110</v>
      </c>
      <c r="B22" s="272"/>
      <c r="C22" s="272"/>
      <c r="D22" s="272"/>
      <c r="E22" s="272"/>
      <c r="F22" s="274"/>
      <c r="G22" s="25"/>
    </row>
    <row r="23" spans="1:9" ht="14.1" customHeight="1" x14ac:dyDescent="0.2">
      <c r="A23" s="269" t="s">
        <v>66</v>
      </c>
      <c r="B23" s="272">
        <v>26006.62</v>
      </c>
      <c r="C23" s="272">
        <v>25056.21</v>
      </c>
      <c r="D23" s="272">
        <v>24983.96</v>
      </c>
      <c r="E23" s="272">
        <v>27168.61</v>
      </c>
      <c r="F23" s="272">
        <v>28438.6</v>
      </c>
      <c r="G23" s="25"/>
      <c r="H23" s="25"/>
      <c r="I23" s="25"/>
    </row>
    <row r="24" spans="1:9" ht="14.1" customHeight="1" x14ac:dyDescent="0.2">
      <c r="A24" s="269" t="s">
        <v>100</v>
      </c>
      <c r="B24" s="272">
        <v>-22840.07</v>
      </c>
      <c r="C24" s="272">
        <v>-23751.1</v>
      </c>
      <c r="D24" s="272">
        <v>-24898.79</v>
      </c>
      <c r="E24" s="272">
        <v>-27598.38</v>
      </c>
      <c r="F24" s="272">
        <v>-25680.720000000001</v>
      </c>
      <c r="G24" s="25"/>
      <c r="H24" s="25"/>
      <c r="I24" s="25"/>
    </row>
    <row r="25" spans="1:9" ht="14.1" customHeight="1" x14ac:dyDescent="0.2">
      <c r="A25" s="269" t="s">
        <v>67</v>
      </c>
      <c r="B25" s="272">
        <v>21649.09</v>
      </c>
      <c r="C25" s="272">
        <v>22572.12</v>
      </c>
      <c r="D25" s="272">
        <v>23122.720000000001</v>
      </c>
      <c r="E25" s="272">
        <v>23824.89</v>
      </c>
      <c r="F25" s="272">
        <v>25613.73</v>
      </c>
      <c r="G25" s="25"/>
      <c r="H25" s="25"/>
      <c r="I25" s="25"/>
    </row>
    <row r="26" spans="1:9" ht="14.1" customHeight="1" x14ac:dyDescent="0.2">
      <c r="A26" s="269"/>
      <c r="B26" s="272"/>
      <c r="C26" s="272"/>
      <c r="D26" s="272"/>
      <c r="E26" s="272"/>
      <c r="F26" s="274"/>
      <c r="G26" s="25"/>
      <c r="H26" s="25"/>
      <c r="I26" s="25"/>
    </row>
    <row r="27" spans="1:9" ht="14.1" customHeight="1" x14ac:dyDescent="0.2">
      <c r="A27" s="268" t="s">
        <v>78</v>
      </c>
      <c r="B27" s="272"/>
      <c r="C27" s="272"/>
      <c r="D27" s="272"/>
      <c r="E27" s="272"/>
      <c r="F27" s="274"/>
      <c r="G27" s="25"/>
      <c r="H27" s="25"/>
      <c r="I27" s="25"/>
    </row>
    <row r="28" spans="1:9" ht="14.1" customHeight="1" x14ac:dyDescent="0.2">
      <c r="A28" s="269" t="s">
        <v>7</v>
      </c>
      <c r="B28" s="272">
        <v>24369.119999999999</v>
      </c>
      <c r="C28" s="272">
        <v>24075.37</v>
      </c>
      <c r="D28" s="272">
        <v>24379.759999999998</v>
      </c>
      <c r="E28" s="272">
        <v>24958.99</v>
      </c>
      <c r="F28" s="272">
        <v>26595.25</v>
      </c>
      <c r="G28" s="25"/>
      <c r="H28" s="25"/>
      <c r="I28" s="25"/>
    </row>
    <row r="29" spans="1:9" ht="14.1" customHeight="1" x14ac:dyDescent="0.2">
      <c r="A29" s="269" t="s">
        <v>38</v>
      </c>
      <c r="B29" s="272">
        <v>17744.689999999999</v>
      </c>
      <c r="C29" s="272">
        <v>19714.669999999998</v>
      </c>
      <c r="D29" s="272">
        <v>20584.8</v>
      </c>
      <c r="E29" s="272">
        <v>24546.78</v>
      </c>
      <c r="F29" s="272">
        <v>24073.71</v>
      </c>
      <c r="G29" s="25"/>
      <c r="H29" s="25"/>
      <c r="I29" s="25"/>
    </row>
    <row r="30" spans="1:9" ht="14.1" customHeight="1" x14ac:dyDescent="0.2">
      <c r="A30" s="275"/>
      <c r="B30" s="275"/>
      <c r="C30" s="275"/>
      <c r="D30" s="275"/>
      <c r="E30" s="275"/>
      <c r="F30" s="275"/>
      <c r="H30" s="25"/>
      <c r="I30" s="25"/>
    </row>
    <row r="31" spans="1:9" ht="14.1" customHeight="1" x14ac:dyDescent="0.2">
      <c r="A31" s="276" t="s">
        <v>119</v>
      </c>
    </row>
    <row r="32" spans="1:9" ht="12.95" customHeight="1" x14ac:dyDescent="0.2">
      <c r="A32" s="127" t="s">
        <v>323</v>
      </c>
    </row>
    <row r="33" spans="1:6" ht="9.9499999999999993" customHeight="1" x14ac:dyDescent="0.2">
      <c r="A33" s="127" t="s">
        <v>326</v>
      </c>
    </row>
    <row r="34" spans="1:6" ht="12.95" customHeight="1" x14ac:dyDescent="0.2">
      <c r="A34" s="127"/>
    </row>
    <row r="35" spans="1:6" ht="9.9499999999999993" customHeight="1" x14ac:dyDescent="0.2">
      <c r="A35" s="127"/>
    </row>
    <row r="36" spans="1:6" ht="9.9499999999999993" customHeight="1" x14ac:dyDescent="0.2">
      <c r="A36" s="127"/>
    </row>
    <row r="37" spans="1:6" x14ac:dyDescent="0.2">
      <c r="A37" s="284"/>
      <c r="B37" s="285"/>
      <c r="C37" s="285"/>
      <c r="D37" s="285"/>
      <c r="E37" s="285"/>
      <c r="F37" s="25"/>
    </row>
  </sheetData>
  <mergeCells count="1">
    <mergeCell ref="A37:E37"/>
  </mergeCells>
  <phoneticPr fontId="4" type="noConversion"/>
  <hyperlinks>
    <hyperlink ref="H2" location="'Índice Cap_8'!A1" display="Volver al índice"/>
  </hyperlinks>
  <pageMargins left="0.59055118110236227" right="0.59055118110236227" top="0.98425196850393704" bottom="0.98425196850393704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28</vt:i4>
      </vt:variant>
      <vt:variant>
        <vt:lpstr>Rangos con nombre</vt:lpstr>
      </vt:variant>
      <vt:variant>
        <vt:i4>27</vt:i4>
      </vt:variant>
    </vt:vector>
  </HeadingPairs>
  <TitlesOfParts>
    <vt:vector size="55" baseType="lpstr">
      <vt:lpstr>Índice Cap_8</vt:lpstr>
      <vt:lpstr>8.1.1</vt:lpstr>
      <vt:lpstr>G1_G2</vt:lpstr>
      <vt:lpstr>8.1.2</vt:lpstr>
      <vt:lpstr>8.1.3</vt:lpstr>
      <vt:lpstr>8.2.1_8.2.2</vt:lpstr>
      <vt:lpstr>8.3.1-G3</vt:lpstr>
      <vt:lpstr>8.3.2</vt:lpstr>
      <vt:lpstr>8.4.1-8.4.2</vt:lpstr>
      <vt:lpstr>8.4.3</vt:lpstr>
      <vt:lpstr>8.5.1_8.5.2</vt:lpstr>
      <vt:lpstr>8.5.3-8.5.4</vt:lpstr>
      <vt:lpstr>8.5.5</vt:lpstr>
      <vt:lpstr>8.5.6-8.5.7</vt:lpstr>
      <vt:lpstr>8.6.1-8.6.2-8.6.3</vt:lpstr>
      <vt:lpstr>8.6.4</vt:lpstr>
      <vt:lpstr>8.7.1-8.7.2-8.7.3</vt:lpstr>
      <vt:lpstr>8.8.1</vt:lpstr>
      <vt:lpstr>8.9.1-8.9.2</vt:lpstr>
      <vt:lpstr>8.9.3-8.9.4</vt:lpstr>
      <vt:lpstr>8.10.1-8.10.2 8.10.3</vt:lpstr>
      <vt:lpstr>8.11.1</vt:lpstr>
      <vt:lpstr>8.11.2-G4</vt:lpstr>
      <vt:lpstr>8.11.3-G5</vt:lpstr>
      <vt:lpstr>8.11.4-G6 </vt:lpstr>
      <vt:lpstr>8.12.1 -8.12.2</vt:lpstr>
      <vt:lpstr>8.12.3</vt:lpstr>
      <vt:lpstr>8.12.4</vt:lpstr>
      <vt:lpstr>'8.1.1'!Área_de_impresión</vt:lpstr>
      <vt:lpstr>'8.1.2'!Área_de_impresión</vt:lpstr>
      <vt:lpstr>'8.1.3'!Área_de_impresión</vt:lpstr>
      <vt:lpstr>'8.10.1-8.10.2 8.10.3'!Área_de_impresión</vt:lpstr>
      <vt:lpstr>'8.11.1'!Área_de_impresión</vt:lpstr>
      <vt:lpstr>'8.11.2-G4'!Área_de_impresión</vt:lpstr>
      <vt:lpstr>'8.11.3-G5'!Área_de_impresión</vt:lpstr>
      <vt:lpstr>'8.11.4-G6 '!Área_de_impresión</vt:lpstr>
      <vt:lpstr>'8.12.1 -8.12.2'!Área_de_impresión</vt:lpstr>
      <vt:lpstr>'8.12.3'!Área_de_impresión</vt:lpstr>
      <vt:lpstr>'8.12.4'!Área_de_impresión</vt:lpstr>
      <vt:lpstr>'8.2.1_8.2.2'!Área_de_impresión</vt:lpstr>
      <vt:lpstr>'8.3.1-G3'!Área_de_impresión</vt:lpstr>
      <vt:lpstr>'8.3.2'!Área_de_impresión</vt:lpstr>
      <vt:lpstr>'8.4.1-8.4.2'!Área_de_impresión</vt:lpstr>
      <vt:lpstr>'8.4.3'!Área_de_impresión</vt:lpstr>
      <vt:lpstr>'8.5.1_8.5.2'!Área_de_impresión</vt:lpstr>
      <vt:lpstr>'8.5.3-8.5.4'!Área_de_impresión</vt:lpstr>
      <vt:lpstr>'8.5.5'!Área_de_impresión</vt:lpstr>
      <vt:lpstr>'8.5.6-8.5.7'!Área_de_impresión</vt:lpstr>
      <vt:lpstr>'8.6.1-8.6.2-8.6.3'!Área_de_impresión</vt:lpstr>
      <vt:lpstr>'8.6.4'!Área_de_impresión</vt:lpstr>
      <vt:lpstr>'8.7.1-8.7.2-8.7.3'!Área_de_impresión</vt:lpstr>
      <vt:lpstr>'8.8.1'!Área_de_impresión</vt:lpstr>
      <vt:lpstr>'8.9.1-8.9.2'!Área_de_impresión</vt:lpstr>
      <vt:lpstr>'8.9.3-8.9.4'!Área_de_impresión</vt:lpstr>
      <vt:lpstr>G1_G2!Área_de_impresión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2026-04-09T10:42:05Z</cp:lastPrinted>
  <dcterms:created xsi:type="dcterms:W3CDTF">1996-11-27T10:00:04Z</dcterms:created>
  <dcterms:modified xsi:type="dcterms:W3CDTF">2026-04-23T12:07:22Z</dcterms:modified>
</cp:coreProperties>
</file>