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90" yWindow="-75" windowWidth="11115" windowHeight="10710" tabRatio="889"/>
  </bookViews>
  <sheets>
    <sheet name="Índice Cap_6" sheetId="38" r:id="rId1"/>
    <sheet name="6.1.1" sheetId="2" r:id="rId2"/>
    <sheet name="6.1.2" sheetId="3" r:id="rId3"/>
    <sheet name="6.1.3" sheetId="4" r:id="rId4"/>
    <sheet name="G6.1_G6.2" sheetId="39" r:id="rId5"/>
    <sheet name="6.1.4" sheetId="43" r:id="rId6"/>
    <sheet name="6.1.5" sheetId="45" r:id="rId7"/>
    <sheet name="G6.3_G6.4" sheetId="25" r:id="rId8"/>
    <sheet name="6.1.6 y 6.1.7" sheetId="11" r:id="rId9"/>
    <sheet name="G6.5_G6.6" sheetId="42" r:id="rId10"/>
    <sheet name="6.2.1" sheetId="21" r:id="rId11"/>
    <sheet name="6.2.2" sheetId="30" r:id="rId12"/>
  </sheets>
  <definedNames>
    <definedName name="_xlnm.Print_Area" localSheetId="1">'6.1.1'!$A$1:$F$26</definedName>
    <definedName name="_xlnm.Print_Area" localSheetId="2">'6.1.2'!$A$1:$F$36</definedName>
    <definedName name="_xlnm.Print_Area" localSheetId="3">'6.1.3'!$A$1:$F$35</definedName>
    <definedName name="_xlnm.Print_Area" localSheetId="5">'6.1.4'!$A$1:$F$40</definedName>
    <definedName name="_xlnm.Print_Area" localSheetId="6">'6.1.5'!$A$1:$F$40</definedName>
    <definedName name="_xlnm.Print_Area" localSheetId="8">'6.1.6 y 6.1.7'!$A$1:$F$34</definedName>
    <definedName name="_xlnm.Print_Area" localSheetId="10">'6.2.1'!$A$1:$F$41</definedName>
    <definedName name="_xlnm.Print_Area" localSheetId="11">'6.2.2'!$A$1:$L$16</definedName>
    <definedName name="_xlnm.Print_Area" localSheetId="4">'G6.1_G6.2'!#REF!</definedName>
    <definedName name="_xlnm.Print_Area" localSheetId="7">'G6.3_G6.4'!#REF!</definedName>
    <definedName name="_xlnm.Print_Area" localSheetId="9">'G6.5_G6.6'!$I$1:$K$24</definedName>
  </definedNames>
  <calcPr calcId="162913"/>
</workbook>
</file>

<file path=xl/calcChain.xml><?xml version="1.0" encoding="utf-8"?>
<calcChain xmlns="http://schemas.openxmlformats.org/spreadsheetml/2006/main">
  <c r="E23" i="2" l="1"/>
  <c r="E21" i="2"/>
  <c r="F36" i="43"/>
  <c r="E36" i="43"/>
  <c r="F38" i="21" l="1"/>
  <c r="B38" i="21" l="1"/>
  <c r="C38" i="21"/>
  <c r="D38" i="21"/>
  <c r="E38" i="21"/>
  <c r="F23" i="2" l="1"/>
  <c r="F21" i="2"/>
  <c r="H44" i="43" l="1"/>
</calcChain>
</file>

<file path=xl/sharedStrings.xml><?xml version="1.0" encoding="utf-8"?>
<sst xmlns="http://schemas.openxmlformats.org/spreadsheetml/2006/main" count="242" uniqueCount="120">
  <si>
    <t xml:space="preserve">    Bienes de consumo</t>
  </si>
  <si>
    <t>Mercancias y productos diversos</t>
  </si>
  <si>
    <t>Material de transporte</t>
  </si>
  <si>
    <t>México</t>
  </si>
  <si>
    <t>China</t>
  </si>
  <si>
    <t>Brasil</t>
  </si>
  <si>
    <t>Canadá</t>
  </si>
  <si>
    <t>Animales vivos y productos del reino animal</t>
  </si>
  <si>
    <t>Navarra</t>
  </si>
  <si>
    <t>Polonia</t>
  </si>
  <si>
    <t>Bélgica</t>
  </si>
  <si>
    <t>Dinamarca</t>
  </si>
  <si>
    <t>Suecia</t>
  </si>
  <si>
    <t>EXPORTACIONES</t>
  </si>
  <si>
    <t>SALDO</t>
  </si>
  <si>
    <t>Finlandia</t>
  </si>
  <si>
    <t>Francia</t>
  </si>
  <si>
    <t>Irlanda</t>
  </si>
  <si>
    <t>TOTAL</t>
  </si>
  <si>
    <t>Alemania</t>
  </si>
  <si>
    <t>Metales comunes y sus manufacturas</t>
  </si>
  <si>
    <t>La Rioja</t>
  </si>
  <si>
    <t>IMPORTACIONES</t>
  </si>
  <si>
    <t>Noruega</t>
  </si>
  <si>
    <t>Suiza</t>
  </si>
  <si>
    <t>Reino Unido</t>
  </si>
  <si>
    <t>Euros</t>
  </si>
  <si>
    <t>Litros</t>
  </si>
  <si>
    <t>Productos minerales</t>
  </si>
  <si>
    <t>Productos del reino vegetal</t>
  </si>
  <si>
    <t xml:space="preserve">    Bienes de capital</t>
  </si>
  <si>
    <t xml:space="preserve">    Bienes intermedios</t>
  </si>
  <si>
    <t>Unidades: Miles de euros</t>
  </si>
  <si>
    <t>Alava (País Vasco)</t>
  </si>
  <si>
    <t>Objetos de arte</t>
  </si>
  <si>
    <t>Otros no especificados en secciones anteriores</t>
  </si>
  <si>
    <t>FUENTE: Consejo Regulador de la Denominación de Origen Calificada Rioja (D.O.Ca.RIOJA).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</si>
  <si>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</si>
  <si>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</si>
  <si>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</si>
  <si>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</si>
  <si>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</si>
  <si>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</si>
  <si>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6.2.1 EXPORTACIÓN DE VINO POR PAÍSES</t>
  </si>
  <si>
    <t>6.2 EXPORTACIÓN DE VINO</t>
  </si>
  <si>
    <t>6. COMERCIO EXTERIOR</t>
  </si>
  <si>
    <t>Resto de países</t>
  </si>
  <si>
    <t>Países Bajos</t>
  </si>
  <si>
    <t>Japón</t>
  </si>
  <si>
    <t>Estados Unidos de América</t>
  </si>
  <si>
    <t>República Dominicana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</si>
  <si>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</si>
  <si>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</si>
  <si>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</si>
  <si>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</si>
  <si>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</si>
  <si>
    <t>OCDE (Organización para la Cooperación y el Desarrollo Económ.)</t>
  </si>
  <si>
    <t>Materias plásticas, caucho y sus manufacturas</t>
  </si>
  <si>
    <t>NOTA: Los datos del último año son provisionales</t>
  </si>
  <si>
    <t>Australia</t>
  </si>
  <si>
    <t>Productos de las industrias químicas y conexas</t>
  </si>
  <si>
    <t>Grasas y aceites</t>
  </si>
  <si>
    <t>Productos de las industrias alimentarias</t>
  </si>
  <si>
    <t>Pieles, cuero, peleteria y sus manufacturas</t>
  </si>
  <si>
    <t>Madera, carbón vegetal, corcho....</t>
  </si>
  <si>
    <t>Papel, pastas de madera u otras materias celulosa</t>
  </si>
  <si>
    <t>Materias textiles y sus manufacturas</t>
  </si>
  <si>
    <t>Calzados, sombrerería, paraguas ....</t>
  </si>
  <si>
    <t>Manufacturas de piedra, yeso, cemento ....</t>
  </si>
  <si>
    <t>Perlas, piedras preciosas, metales preciosos..</t>
  </si>
  <si>
    <t>Máquinas y aparatos, material eléctrico...</t>
  </si>
  <si>
    <t>Instrumentos y aparatos de óptica</t>
  </si>
  <si>
    <t>Armas y municiones, sus partes y accesorios</t>
  </si>
  <si>
    <t>FUENTE: Estadística del Comercio Exterior de La Rioja. Instituto de Estadística de La Rioja.</t>
  </si>
  <si>
    <t>6.1.6 EXPORTACIONES POR AGRUPACIONES DE PAÍSES</t>
  </si>
  <si>
    <t>6.1.7 IMPORTACIONES POR AGRUPACIONES DE PAÍSES</t>
  </si>
  <si>
    <t>6.1.4 EXPORTACIONES SEGÚN CNAE</t>
  </si>
  <si>
    <t>Agricultura, ganadería, silvicultura y pesca</t>
  </si>
  <si>
    <t>Industrias extractivas</t>
  </si>
  <si>
    <t>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</si>
  <si>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</si>
  <si>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</si>
  <si>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</si>
  <si>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</si>
  <si>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</si>
  <si>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</si>
  <si>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muebles,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</si>
  <si>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</si>
  <si>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</si>
  <si>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</si>
  <si>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</si>
  <si>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</si>
  <si>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</si>
  <si>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</si>
  <si>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Metalurgia,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</si>
  <si>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</si>
  <si>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</si>
  <si>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</si>
  <si>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</si>
  <si>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</si>
  <si>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</si>
  <si>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</si>
  <si>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</si>
  <si>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6.1.5 IMPORTACIONES SEGÚN CNAE</t>
  </si>
  <si>
    <t>TASA DE COBERTURA (%)</t>
  </si>
  <si>
    <t xml:space="preserve"> </t>
  </si>
  <si>
    <t>Servicios</t>
  </si>
  <si>
    <t xml:space="preserve">Otros no especificados </t>
  </si>
  <si>
    <t>Corea del Sur</t>
  </si>
  <si>
    <t>-</t>
  </si>
  <si>
    <t>Rusia</t>
  </si>
  <si>
    <t>Colombia</t>
  </si>
  <si>
    <t>Unidades: Miles de litros y de euros</t>
  </si>
  <si>
    <t>UE (Unión Europea)-27</t>
  </si>
  <si>
    <t>UE (Unión Europea)-28</t>
  </si>
  <si>
    <t/>
  </si>
  <si>
    <t>a partir de los datos reportados por los operadores, que no tienen contraste mercantil.</t>
  </si>
  <si>
    <t>NOTA: Se debe tener en cuenta que la valoración de las exportaciones resulta de una estimación</t>
  </si>
  <si>
    <t>Andorra</t>
  </si>
  <si>
    <t>2025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</si>
</sst>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color rgb="FF92D050"/>
      <name val="HelveticaNeue LT 55 Roman"/>
    </font>
    <font>
      <sz val="10"/>
      <name val="Arial"/>
      <family val="2"/>
    </font>
    <font>
      <sz val="12"/>
      <name val="HelveticaNeue LT 55 Roman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2">
    <xf numFmtId="0" fontId="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1" fillId="0" borderId="0"/>
    <xf numFmtId="0" fontId="10" fillId="0" borderId="0"/>
    <xf numFmtId="10" fontId="2" fillId="0" borderId="0" applyNumberFormat="0">
      <alignment horizontal="right" vertical="center"/>
      <protection locked="0"/>
    </xf>
    <xf numFmtId="0" fontId="16" fillId="3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167" fontId="16" fillId="0" borderId="0">
      <alignment wrapText="1"/>
    </xf>
  </cellStyleXfs>
  <cellXfs count="78">
    <xf numFmtId="0" fontId="0" fillId="0" borderId="0" xfId="0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2" applyFont="1" applyAlignment="1" applyProtection="1">
      <alignment horizontal="left" vertical="center" indent="1"/>
    </xf>
    <xf numFmtId="0" fontId="10" fillId="0" borderId="0" xfId="1"/>
    <xf numFmtId="0" fontId="15" fillId="2" borderId="0" xfId="1" applyFont="1" applyFill="1" applyAlignment="1">
      <alignment vertical="center"/>
    </xf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4" fillId="2" borderId="0" xfId="0" applyFont="1" applyFill="1" applyAlignment="1"/>
    <xf numFmtId="0" fontId="4" fillId="2" borderId="0" xfId="0" applyFont="1" applyFill="1"/>
    <xf numFmtId="0" fontId="0" fillId="2" borderId="0" xfId="0" applyFill="1"/>
    <xf numFmtId="3" fontId="6" fillId="2" borderId="0" xfId="0" applyNumberFormat="1" applyFont="1" applyFill="1" applyBorder="1" applyAlignment="1">
      <alignment horizontal="right"/>
    </xf>
    <xf numFmtId="0" fontId="12" fillId="2" borderId="0" xfId="2" applyFont="1" applyFill="1" applyAlignment="1" applyProtection="1">
      <alignment vertical="center"/>
    </xf>
    <xf numFmtId="3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8" fillId="2" borderId="0" xfId="0" applyFont="1" applyFill="1" applyBorder="1" applyAlignment="1"/>
    <xf numFmtId="3" fontId="4" fillId="2" borderId="0" xfId="0" applyNumberFormat="1" applyFont="1" applyFill="1" applyAlignment="1"/>
    <xf numFmtId="3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horizontal="left" indent="2"/>
    </xf>
    <xf numFmtId="0" fontId="6" fillId="2" borderId="0" xfId="1" applyFont="1" applyFill="1" applyBorder="1" applyAlignment="1">
      <alignment horizontal="left" wrapText="1" indent="2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3" fillId="2" borderId="0" xfId="0" applyFont="1" applyFill="1" applyAlignment="1"/>
    <xf numFmtId="0" fontId="5" fillId="2" borderId="0" xfId="0" applyFont="1" applyFill="1" applyBorder="1" applyAlignment="1" applyProtection="1">
      <protection locked="0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2" borderId="0" xfId="0" applyFont="1" applyFill="1" applyAlignment="1"/>
    <xf numFmtId="4" fontId="10" fillId="2" borderId="0" xfId="0" applyNumberFormat="1" applyFon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2" fontId="6" fillId="2" borderId="0" xfId="0" applyNumberFormat="1" applyFont="1" applyFill="1" applyBorder="1" applyAlignment="1">
      <alignment horizontal="right"/>
    </xf>
    <xf numFmtId="0" fontId="6" fillId="2" borderId="3" xfId="0" applyFont="1" applyFill="1" applyBorder="1"/>
    <xf numFmtId="0" fontId="7" fillId="2" borderId="0" xfId="0" applyFont="1" applyFill="1" applyBorder="1" applyAlignment="1"/>
    <xf numFmtId="1" fontId="4" fillId="2" borderId="0" xfId="0" applyNumberFormat="1" applyFont="1" applyFill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right" vertical="center"/>
    </xf>
    <xf numFmtId="0" fontId="8" fillId="2" borderId="0" xfId="0" applyFont="1" applyFill="1" applyAlignment="1"/>
    <xf numFmtId="3" fontId="6" fillId="2" borderId="0" xfId="0" applyNumberFormat="1" applyFont="1" applyFill="1" applyAlignment="1">
      <alignment horizontal="right"/>
    </xf>
    <xf numFmtId="3" fontId="6" fillId="2" borderId="3" xfId="0" applyNumberFormat="1" applyFont="1" applyFill="1" applyBorder="1"/>
    <xf numFmtId="0" fontId="4" fillId="2" borderId="0" xfId="0" applyFont="1" applyFill="1" applyAlignment="1">
      <alignment horizontal="right"/>
    </xf>
    <xf numFmtId="0" fontId="7" fillId="2" borderId="0" xfId="0" applyFont="1" applyFill="1" applyAlignment="1"/>
    <xf numFmtId="3" fontId="6" fillId="2" borderId="0" xfId="0" applyNumberFormat="1" applyFont="1" applyFill="1" applyAlignment="1"/>
    <xf numFmtId="164" fontId="6" fillId="2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/>
    <xf numFmtId="3" fontId="6" fillId="2" borderId="0" xfId="0" applyNumberFormat="1" applyFont="1" applyFill="1"/>
    <xf numFmtId="0" fontId="19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3" fillId="2" borderId="1" xfId="1" applyFont="1" applyFill="1" applyBorder="1" applyAlignment="1"/>
    <xf numFmtId="0" fontId="4" fillId="2" borderId="1" xfId="1" applyFont="1" applyFill="1" applyBorder="1" applyAlignment="1"/>
    <xf numFmtId="0" fontId="4" fillId="2" borderId="0" xfId="1" applyFont="1" applyFill="1" applyAlignment="1"/>
    <xf numFmtId="0" fontId="3" fillId="2" borderId="0" xfId="1" applyFont="1" applyFill="1" applyAlignment="1"/>
    <xf numFmtId="0" fontId="5" fillId="2" borderId="0" xfId="1" applyFont="1" applyFill="1" applyBorder="1" applyAlignment="1" applyProtection="1">
      <protection locked="0"/>
    </xf>
    <xf numFmtId="0" fontId="4" fillId="2" borderId="0" xfId="1" applyFont="1" applyFill="1" applyBorder="1" applyAlignment="1">
      <alignment horizontal="right"/>
    </xf>
    <xf numFmtId="0" fontId="6" fillId="2" borderId="0" xfId="1" applyFont="1" applyFill="1" applyBorder="1" applyAlignment="1">
      <alignment horizontal="right"/>
    </xf>
    <xf numFmtId="0" fontId="6" fillId="2" borderId="2" xfId="1" applyFont="1" applyFill="1" applyBorder="1" applyAlignment="1">
      <alignment horizontal="right" vertical="center"/>
    </xf>
    <xf numFmtId="0" fontId="9" fillId="2" borderId="0" xfId="1" applyFont="1" applyFill="1" applyAlignment="1"/>
    <xf numFmtId="0" fontId="6" fillId="2" borderId="0" xfId="1" applyFont="1" applyFill="1" applyBorder="1" applyAlignment="1"/>
    <xf numFmtId="0" fontId="10" fillId="2" borderId="0" xfId="1" applyFont="1" applyFill="1"/>
    <xf numFmtId="0" fontId="8" fillId="2" borderId="0" xfId="1" applyFont="1" applyFill="1" applyBorder="1" applyAlignment="1"/>
    <xf numFmtId="0" fontId="10" fillId="2" borderId="0" xfId="1" applyFill="1"/>
    <xf numFmtId="3" fontId="0" fillId="2" borderId="0" xfId="0" applyNumberFormat="1" applyFill="1"/>
    <xf numFmtId="0" fontId="6" fillId="2" borderId="3" xfId="1" applyFont="1" applyFill="1" applyBorder="1"/>
    <xf numFmtId="3" fontId="6" fillId="2" borderId="3" xfId="1" applyNumberFormat="1" applyFont="1" applyFill="1" applyBorder="1"/>
    <xf numFmtId="0" fontId="4" fillId="2" borderId="0" xfId="1" applyFont="1" applyFill="1"/>
    <xf numFmtId="3" fontId="4" fillId="2" borderId="0" xfId="1" applyNumberFormat="1" applyFont="1" applyFill="1" applyAlignment="1"/>
    <xf numFmtId="0" fontId="9" fillId="2" borderId="0" xfId="0" applyFont="1" applyFill="1" applyAlignment="1"/>
    <xf numFmtId="0" fontId="10" fillId="2" borderId="0" xfId="0" applyFont="1" applyFill="1"/>
    <xf numFmtId="165" fontId="4" fillId="2" borderId="0" xfId="0" applyNumberFormat="1" applyFont="1" applyFill="1" applyAlignment="1"/>
    <xf numFmtId="0" fontId="6" fillId="2" borderId="3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12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25</xdr:row>
      <xdr:rowOff>0</xdr:rowOff>
    </xdr:from>
    <xdr:to>
      <xdr:col>9</xdr:col>
      <xdr:colOff>0</xdr:colOff>
      <xdr:row>25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5715000"/>
          <a:ext cx="499110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6</xdr:col>
      <xdr:colOff>595275</xdr:colOff>
      <xdr:row>3</xdr:row>
      <xdr:rowOff>82800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00"/>
          <a:ext cx="792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466725</xdr:colOff>
      <xdr:row>72</xdr:row>
      <xdr:rowOff>95250</xdr:rowOff>
    </xdr:to>
    <xdr:pic>
      <xdr:nvPicPr>
        <xdr:cNvPr id="5" name="Imagen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781"/>
        <a:stretch/>
      </xdr:blipFill>
      <xdr:spPr bwMode="auto">
        <a:xfrm>
          <a:off x="0" y="352425"/>
          <a:ext cx="6257925" cy="1152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238125</xdr:colOff>
      <xdr:row>68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"/>
          <a:ext cx="7867650" cy="1079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68</xdr:row>
      <xdr:rowOff>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8191500" cy="1067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" customWidth="1" collapsed="1"/>
    <col min="2" max="2" width="59.85546875" style="1" customWidth="1" collapsed="1"/>
    <col min="3" max="7" width="11.42578125" style="1" customWidth="1" collapsed="1"/>
    <col min="8" max="8" width="6.28515625" style="1" customWidth="1" collapsed="1"/>
    <col min="9" max="9" width="11.42578125" style="1" customWidth="1" collapsed="1"/>
    <col min="10" max="255" width="11.42578125" style="1" hidden="1" customWidth="1" collapsed="1"/>
    <col min="256" max="256" width="1.42578125" style="1" hidden="1" customWidth="1" collapsed="1"/>
    <col min="257" max="257" width="4.28515625" style="1" hidden="1" customWidth="1" collapsed="1"/>
    <col min="258" max="258" width="59.85546875" style="1" hidden="1" collapsed="1"/>
    <col min="259" max="263" width="11.42578125" style="1" hidden="1" collapsed="1"/>
    <col min="264" max="264" width="6.28515625" style="1" hidden="1" collapsed="1"/>
    <col min="265" max="512" width="1.42578125" style="1" hidden="1" collapsed="1"/>
    <col min="513" max="513" width="4.28515625" style="1" hidden="1" collapsed="1"/>
    <col min="514" max="514" width="59.85546875" style="1" hidden="1" collapsed="1"/>
    <col min="515" max="519" width="11.42578125" style="1" hidden="1" collapsed="1"/>
    <col min="520" max="520" width="6.28515625" style="1" hidden="1" collapsed="1"/>
    <col min="521" max="768" width="1.42578125" style="1" hidden="1" collapsed="1"/>
    <col min="769" max="769" width="4.28515625" style="1" hidden="1" collapsed="1"/>
    <col min="770" max="770" width="59.85546875" style="1" hidden="1" collapsed="1"/>
    <col min="771" max="775" width="11.42578125" style="1" hidden="1" collapsed="1"/>
    <col min="776" max="776" width="6.28515625" style="1" hidden="1" collapsed="1"/>
    <col min="777" max="1024" width="1.42578125" style="1" hidden="1" collapsed="1"/>
    <col min="1025" max="1025" width="4.28515625" style="1" hidden="1" collapsed="1"/>
    <col min="1026" max="1026" width="59.85546875" style="1" hidden="1" collapsed="1"/>
    <col min="1027" max="1031" width="11.42578125" style="1" hidden="1" collapsed="1"/>
    <col min="1032" max="1032" width="6.28515625" style="1" hidden="1" collapsed="1"/>
    <col min="1033" max="1280" width="1.42578125" style="1" hidden="1" collapsed="1"/>
    <col min="1281" max="1281" width="4.28515625" style="1" hidden="1" collapsed="1"/>
    <col min="1282" max="1282" width="59.85546875" style="1" hidden="1" collapsed="1"/>
    <col min="1283" max="1287" width="11.42578125" style="1" hidden="1" collapsed="1"/>
    <col min="1288" max="1288" width="6.28515625" style="1" hidden="1" collapsed="1"/>
    <col min="1289" max="1536" width="1.42578125" style="1" hidden="1" collapsed="1"/>
    <col min="1537" max="1537" width="4.28515625" style="1" hidden="1" collapsed="1"/>
    <col min="1538" max="1538" width="59.85546875" style="1" hidden="1" collapsed="1"/>
    <col min="1539" max="1543" width="11.42578125" style="1" hidden="1" collapsed="1"/>
    <col min="1544" max="1544" width="6.28515625" style="1" hidden="1" collapsed="1"/>
    <col min="1545" max="1792" width="1.42578125" style="1" hidden="1" collapsed="1"/>
    <col min="1793" max="1793" width="4.28515625" style="1" hidden="1" collapsed="1"/>
    <col min="1794" max="1794" width="59.85546875" style="1" hidden="1" collapsed="1"/>
    <col min="1795" max="1799" width="11.42578125" style="1" hidden="1" collapsed="1"/>
    <col min="1800" max="1800" width="6.28515625" style="1" hidden="1" collapsed="1"/>
    <col min="1801" max="2048" width="1.42578125" style="1" hidden="1" collapsed="1"/>
    <col min="2049" max="2049" width="4.28515625" style="1" hidden="1" collapsed="1"/>
    <col min="2050" max="2050" width="59.85546875" style="1" hidden="1" collapsed="1"/>
    <col min="2051" max="2055" width="11.42578125" style="1" hidden="1" collapsed="1"/>
    <col min="2056" max="2056" width="6.28515625" style="1" hidden="1" collapsed="1"/>
    <col min="2057" max="2304" width="1.42578125" style="1" hidden="1" collapsed="1"/>
    <col min="2305" max="2305" width="4.28515625" style="1" hidden="1" collapsed="1"/>
    <col min="2306" max="2306" width="59.85546875" style="1" hidden="1" collapsed="1"/>
    <col min="2307" max="2311" width="11.42578125" style="1" hidden="1" collapsed="1"/>
    <col min="2312" max="2312" width="6.28515625" style="1" hidden="1" collapsed="1"/>
    <col min="2313" max="2560" width="1.42578125" style="1" hidden="1" collapsed="1"/>
    <col min="2561" max="2561" width="4.28515625" style="1" hidden="1" collapsed="1"/>
    <col min="2562" max="2562" width="59.85546875" style="1" hidden="1" collapsed="1"/>
    <col min="2563" max="2567" width="11.42578125" style="1" hidden="1" collapsed="1"/>
    <col min="2568" max="2568" width="6.28515625" style="1" hidden="1" collapsed="1"/>
    <col min="2569" max="2816" width="1.42578125" style="1" hidden="1" collapsed="1"/>
    <col min="2817" max="2817" width="4.28515625" style="1" hidden="1" collapsed="1"/>
    <col min="2818" max="2818" width="59.85546875" style="1" hidden="1" collapsed="1"/>
    <col min="2819" max="2823" width="11.42578125" style="1" hidden="1" collapsed="1"/>
    <col min="2824" max="2824" width="6.28515625" style="1" hidden="1" collapsed="1"/>
    <col min="2825" max="3072" width="1.42578125" style="1" hidden="1" collapsed="1"/>
    <col min="3073" max="3073" width="4.28515625" style="1" hidden="1" collapsed="1"/>
    <col min="3074" max="3074" width="59.85546875" style="1" hidden="1" collapsed="1"/>
    <col min="3075" max="3079" width="11.42578125" style="1" hidden="1" collapsed="1"/>
    <col min="3080" max="3080" width="6.28515625" style="1" hidden="1" collapsed="1"/>
    <col min="3081" max="3328" width="1.42578125" style="1" hidden="1" collapsed="1"/>
    <col min="3329" max="3329" width="4.28515625" style="1" hidden="1" collapsed="1"/>
    <col min="3330" max="3330" width="59.85546875" style="1" hidden="1" collapsed="1"/>
    <col min="3331" max="3335" width="11.42578125" style="1" hidden="1" collapsed="1"/>
    <col min="3336" max="3336" width="6.28515625" style="1" hidden="1" collapsed="1"/>
    <col min="3337" max="3584" width="1.42578125" style="1" hidden="1" collapsed="1"/>
    <col min="3585" max="3585" width="4.28515625" style="1" hidden="1" collapsed="1"/>
    <col min="3586" max="3586" width="59.85546875" style="1" hidden="1" collapsed="1"/>
    <col min="3587" max="3591" width="11.42578125" style="1" hidden="1" collapsed="1"/>
    <col min="3592" max="3592" width="6.28515625" style="1" hidden="1" collapsed="1"/>
    <col min="3593" max="3840" width="1.42578125" style="1" hidden="1" collapsed="1"/>
    <col min="3841" max="3841" width="4.28515625" style="1" hidden="1" collapsed="1"/>
    <col min="3842" max="3842" width="59.85546875" style="1" hidden="1" collapsed="1"/>
    <col min="3843" max="3847" width="11.42578125" style="1" hidden="1" collapsed="1"/>
    <col min="3848" max="3848" width="6.28515625" style="1" hidden="1" collapsed="1"/>
    <col min="3849" max="4096" width="1.42578125" style="1" hidden="1" collapsed="1"/>
    <col min="4097" max="4097" width="4.28515625" style="1" hidden="1" collapsed="1"/>
    <col min="4098" max="4098" width="59.85546875" style="1" hidden="1" collapsed="1"/>
    <col min="4099" max="4103" width="11.42578125" style="1" hidden="1" collapsed="1"/>
    <col min="4104" max="4104" width="6.28515625" style="1" hidden="1" collapsed="1"/>
    <col min="4105" max="4352" width="1.42578125" style="1" hidden="1" collapsed="1"/>
    <col min="4353" max="4353" width="4.28515625" style="1" hidden="1" collapsed="1"/>
    <col min="4354" max="4354" width="59.85546875" style="1" hidden="1" collapsed="1"/>
    <col min="4355" max="4359" width="11.42578125" style="1" hidden="1" collapsed="1"/>
    <col min="4360" max="4360" width="6.28515625" style="1" hidden="1" collapsed="1"/>
    <col min="4361" max="4608" width="1.42578125" style="1" hidden="1" collapsed="1"/>
    <col min="4609" max="4609" width="4.28515625" style="1" hidden="1" collapsed="1"/>
    <col min="4610" max="4610" width="59.85546875" style="1" hidden="1" collapsed="1"/>
    <col min="4611" max="4615" width="11.42578125" style="1" hidden="1" collapsed="1"/>
    <col min="4616" max="4616" width="6.28515625" style="1" hidden="1" collapsed="1"/>
    <col min="4617" max="4864" width="1.42578125" style="1" hidden="1" collapsed="1"/>
    <col min="4865" max="4865" width="4.28515625" style="1" hidden="1" collapsed="1"/>
    <col min="4866" max="4866" width="59.85546875" style="1" hidden="1" collapsed="1"/>
    <col min="4867" max="4871" width="11.42578125" style="1" hidden="1" collapsed="1"/>
    <col min="4872" max="4872" width="6.28515625" style="1" hidden="1" collapsed="1"/>
    <col min="4873" max="5120" width="1.42578125" style="1" hidden="1" collapsed="1"/>
    <col min="5121" max="5121" width="4.28515625" style="1" hidden="1" collapsed="1"/>
    <col min="5122" max="5122" width="59.85546875" style="1" hidden="1" collapsed="1"/>
    <col min="5123" max="5127" width="11.42578125" style="1" hidden="1" collapsed="1"/>
    <col min="5128" max="5128" width="6.28515625" style="1" hidden="1" collapsed="1"/>
    <col min="5129" max="5376" width="1.42578125" style="1" hidden="1" collapsed="1"/>
    <col min="5377" max="5377" width="4.28515625" style="1" hidden="1" collapsed="1"/>
    <col min="5378" max="5378" width="59.85546875" style="1" hidden="1" collapsed="1"/>
    <col min="5379" max="5383" width="11.42578125" style="1" hidden="1" collapsed="1"/>
    <col min="5384" max="5384" width="6.28515625" style="1" hidden="1" collapsed="1"/>
    <col min="5385" max="5632" width="1.42578125" style="1" hidden="1" collapsed="1"/>
    <col min="5633" max="5633" width="4.28515625" style="1" hidden="1" collapsed="1"/>
    <col min="5634" max="5634" width="59.85546875" style="1" hidden="1" collapsed="1"/>
    <col min="5635" max="5639" width="11.42578125" style="1" hidden="1" collapsed="1"/>
    <col min="5640" max="5640" width="6.28515625" style="1" hidden="1" collapsed="1"/>
    <col min="5641" max="5888" width="1.42578125" style="1" hidden="1" collapsed="1"/>
    <col min="5889" max="5889" width="4.28515625" style="1" hidden="1" collapsed="1"/>
    <col min="5890" max="5890" width="59.85546875" style="1" hidden="1" collapsed="1"/>
    <col min="5891" max="5895" width="11.42578125" style="1" hidden="1" collapsed="1"/>
    <col min="5896" max="5896" width="6.28515625" style="1" hidden="1" collapsed="1"/>
    <col min="5897" max="6144" width="1.42578125" style="1" hidden="1" collapsed="1"/>
    <col min="6145" max="6145" width="4.28515625" style="1" hidden="1" collapsed="1"/>
    <col min="6146" max="6146" width="59.85546875" style="1" hidden="1" collapsed="1"/>
    <col min="6147" max="6151" width="11.42578125" style="1" hidden="1" collapsed="1"/>
    <col min="6152" max="6152" width="6.28515625" style="1" hidden="1" collapsed="1"/>
    <col min="6153" max="6400" width="1.42578125" style="1" hidden="1" collapsed="1"/>
    <col min="6401" max="6401" width="4.28515625" style="1" hidden="1" collapsed="1"/>
    <col min="6402" max="6402" width="59.85546875" style="1" hidden="1" collapsed="1"/>
    <col min="6403" max="6407" width="11.42578125" style="1" hidden="1" collapsed="1"/>
    <col min="6408" max="6408" width="6.28515625" style="1" hidden="1" collapsed="1"/>
    <col min="6409" max="6656" width="1.42578125" style="1" hidden="1" collapsed="1"/>
    <col min="6657" max="6657" width="4.28515625" style="1" hidden="1" collapsed="1"/>
    <col min="6658" max="6658" width="59.85546875" style="1" hidden="1" collapsed="1"/>
    <col min="6659" max="6663" width="11.42578125" style="1" hidden="1" collapsed="1"/>
    <col min="6664" max="6664" width="6.28515625" style="1" hidden="1" collapsed="1"/>
    <col min="6665" max="6912" width="1.42578125" style="1" hidden="1" collapsed="1"/>
    <col min="6913" max="6913" width="4.28515625" style="1" hidden="1" collapsed="1"/>
    <col min="6914" max="6914" width="59.85546875" style="1" hidden="1" collapsed="1"/>
    <col min="6915" max="6919" width="11.42578125" style="1" hidden="1" collapsed="1"/>
    <col min="6920" max="6920" width="6.28515625" style="1" hidden="1" collapsed="1"/>
    <col min="6921" max="7168" width="1.42578125" style="1" hidden="1" collapsed="1"/>
    <col min="7169" max="7169" width="4.28515625" style="1" hidden="1" collapsed="1"/>
    <col min="7170" max="7170" width="59.85546875" style="1" hidden="1" collapsed="1"/>
    <col min="7171" max="7175" width="11.42578125" style="1" hidden="1" collapsed="1"/>
    <col min="7176" max="7176" width="6.28515625" style="1" hidden="1" collapsed="1"/>
    <col min="7177" max="7424" width="1.42578125" style="1" hidden="1" collapsed="1"/>
    <col min="7425" max="7425" width="4.28515625" style="1" hidden="1" collapsed="1"/>
    <col min="7426" max="7426" width="59.85546875" style="1" hidden="1" collapsed="1"/>
    <col min="7427" max="7431" width="11.42578125" style="1" hidden="1" collapsed="1"/>
    <col min="7432" max="7432" width="6.28515625" style="1" hidden="1" collapsed="1"/>
    <col min="7433" max="7680" width="1.42578125" style="1" hidden="1" collapsed="1"/>
    <col min="7681" max="7681" width="4.28515625" style="1" hidden="1" collapsed="1"/>
    <col min="7682" max="7682" width="59.85546875" style="1" hidden="1" collapsed="1"/>
    <col min="7683" max="7687" width="11.42578125" style="1" hidden="1" collapsed="1"/>
    <col min="7688" max="7688" width="6.28515625" style="1" hidden="1" collapsed="1"/>
    <col min="7689" max="7936" width="1.42578125" style="1" hidden="1" collapsed="1"/>
    <col min="7937" max="7937" width="4.28515625" style="1" hidden="1" collapsed="1"/>
    <col min="7938" max="7938" width="59.85546875" style="1" hidden="1" collapsed="1"/>
    <col min="7939" max="7943" width="11.42578125" style="1" hidden="1" collapsed="1"/>
    <col min="7944" max="7944" width="6.28515625" style="1" hidden="1" collapsed="1"/>
    <col min="7945" max="8192" width="1.42578125" style="1" hidden="1" collapsed="1"/>
    <col min="8193" max="8193" width="4.28515625" style="1" hidden="1" collapsed="1"/>
    <col min="8194" max="8194" width="59.85546875" style="1" hidden="1" collapsed="1"/>
    <col min="8195" max="8199" width="11.42578125" style="1" hidden="1" collapsed="1"/>
    <col min="8200" max="8200" width="6.28515625" style="1" hidden="1" collapsed="1"/>
    <col min="8201" max="8448" width="1.42578125" style="1" hidden="1" collapsed="1"/>
    <col min="8449" max="8449" width="4.28515625" style="1" hidden="1" collapsed="1"/>
    <col min="8450" max="8450" width="59.85546875" style="1" hidden="1" collapsed="1"/>
    <col min="8451" max="8455" width="11.42578125" style="1" hidden="1" collapsed="1"/>
    <col min="8456" max="8456" width="6.28515625" style="1" hidden="1" collapsed="1"/>
    <col min="8457" max="8704" width="1.42578125" style="1" hidden="1" collapsed="1"/>
    <col min="8705" max="8705" width="4.28515625" style="1" hidden="1" collapsed="1"/>
    <col min="8706" max="8706" width="59.85546875" style="1" hidden="1" collapsed="1"/>
    <col min="8707" max="8711" width="11.42578125" style="1" hidden="1" collapsed="1"/>
    <col min="8712" max="8712" width="6.28515625" style="1" hidden="1" collapsed="1"/>
    <col min="8713" max="8960" width="1.42578125" style="1" hidden="1" collapsed="1"/>
    <col min="8961" max="8961" width="4.28515625" style="1" hidden="1" collapsed="1"/>
    <col min="8962" max="8962" width="59.85546875" style="1" hidden="1" collapsed="1"/>
    <col min="8963" max="8967" width="11.42578125" style="1" hidden="1" collapsed="1"/>
    <col min="8968" max="8968" width="6.28515625" style="1" hidden="1" collapsed="1"/>
    <col min="8969" max="9216" width="1.42578125" style="1" hidden="1" collapsed="1"/>
    <col min="9217" max="9217" width="4.28515625" style="1" hidden="1" collapsed="1"/>
    <col min="9218" max="9218" width="59.85546875" style="1" hidden="1" collapsed="1"/>
    <col min="9219" max="9223" width="11.42578125" style="1" hidden="1" collapsed="1"/>
    <col min="9224" max="9224" width="6.28515625" style="1" hidden="1" collapsed="1"/>
    <col min="9225" max="9472" width="1.42578125" style="1" hidden="1" collapsed="1"/>
    <col min="9473" max="9473" width="4.28515625" style="1" hidden="1" collapsed="1"/>
    <col min="9474" max="9474" width="59.85546875" style="1" hidden="1" collapsed="1"/>
    <col min="9475" max="9479" width="11.42578125" style="1" hidden="1" collapsed="1"/>
    <col min="9480" max="9480" width="6.28515625" style="1" hidden="1" collapsed="1"/>
    <col min="9481" max="9728" width="1.42578125" style="1" hidden="1" collapsed="1"/>
    <col min="9729" max="9729" width="4.28515625" style="1" hidden="1" collapsed="1"/>
    <col min="9730" max="9730" width="59.85546875" style="1" hidden="1" collapsed="1"/>
    <col min="9731" max="9735" width="11.42578125" style="1" hidden="1" collapsed="1"/>
    <col min="9736" max="9736" width="6.28515625" style="1" hidden="1" collapsed="1"/>
    <col min="9737" max="9984" width="1.42578125" style="1" hidden="1" collapsed="1"/>
    <col min="9985" max="9985" width="4.28515625" style="1" hidden="1" collapsed="1"/>
    <col min="9986" max="9986" width="59.85546875" style="1" hidden="1" collapsed="1"/>
    <col min="9987" max="9991" width="11.42578125" style="1" hidden="1" collapsed="1"/>
    <col min="9992" max="9992" width="6.28515625" style="1" hidden="1" collapsed="1"/>
    <col min="9993" max="10240" width="1.42578125" style="1" hidden="1" collapsed="1"/>
    <col min="10241" max="10241" width="4.28515625" style="1" hidden="1" collapsed="1"/>
    <col min="10242" max="10242" width="59.85546875" style="1" hidden="1" collapsed="1"/>
    <col min="10243" max="10247" width="11.42578125" style="1" hidden="1" collapsed="1"/>
    <col min="10248" max="10248" width="6.28515625" style="1" hidden="1" collapsed="1"/>
    <col min="10249" max="10496" width="1.42578125" style="1" hidden="1" collapsed="1"/>
    <col min="10497" max="10497" width="4.28515625" style="1" hidden="1" collapsed="1"/>
    <col min="10498" max="10498" width="59.85546875" style="1" hidden="1" collapsed="1"/>
    <col min="10499" max="10503" width="11.42578125" style="1" hidden="1" collapsed="1"/>
    <col min="10504" max="10504" width="6.28515625" style="1" hidden="1" collapsed="1"/>
    <col min="10505" max="10752" width="1.42578125" style="1" hidden="1" collapsed="1"/>
    <col min="10753" max="10753" width="4.28515625" style="1" hidden="1" collapsed="1"/>
    <col min="10754" max="10754" width="59.85546875" style="1" hidden="1" collapsed="1"/>
    <col min="10755" max="10759" width="11.42578125" style="1" hidden="1" collapsed="1"/>
    <col min="10760" max="10760" width="6.28515625" style="1" hidden="1" collapsed="1"/>
    <col min="10761" max="11008" width="1.42578125" style="1" hidden="1" collapsed="1"/>
    <col min="11009" max="11009" width="4.28515625" style="1" hidden="1" collapsed="1"/>
    <col min="11010" max="11010" width="59.85546875" style="1" hidden="1" collapsed="1"/>
    <col min="11011" max="11015" width="11.42578125" style="1" hidden="1" collapsed="1"/>
    <col min="11016" max="11016" width="6.28515625" style="1" hidden="1" collapsed="1"/>
    <col min="11017" max="11264" width="1.42578125" style="1" hidden="1" collapsed="1"/>
    <col min="11265" max="11265" width="4.28515625" style="1" hidden="1" collapsed="1"/>
    <col min="11266" max="11266" width="59.85546875" style="1" hidden="1" collapsed="1"/>
    <col min="11267" max="11271" width="11.42578125" style="1" hidden="1" collapsed="1"/>
    <col min="11272" max="11272" width="6.28515625" style="1" hidden="1" collapsed="1"/>
    <col min="11273" max="11520" width="1.42578125" style="1" hidden="1" collapsed="1"/>
    <col min="11521" max="11521" width="4.28515625" style="1" hidden="1" collapsed="1"/>
    <col min="11522" max="11522" width="59.85546875" style="1" hidden="1" collapsed="1"/>
    <col min="11523" max="11527" width="11.42578125" style="1" hidden="1" collapsed="1"/>
    <col min="11528" max="11528" width="6.28515625" style="1" hidden="1" collapsed="1"/>
    <col min="11529" max="11776" width="1.42578125" style="1" hidden="1" collapsed="1"/>
    <col min="11777" max="11777" width="4.28515625" style="1" hidden="1" collapsed="1"/>
    <col min="11778" max="11778" width="59.85546875" style="1" hidden="1" collapsed="1"/>
    <col min="11779" max="11783" width="11.42578125" style="1" hidden="1" collapsed="1"/>
    <col min="11784" max="11784" width="6.28515625" style="1" hidden="1" collapsed="1"/>
    <col min="11785" max="12032" width="1.42578125" style="1" hidden="1" collapsed="1"/>
    <col min="12033" max="12033" width="4.28515625" style="1" hidden="1" collapsed="1"/>
    <col min="12034" max="12034" width="59.85546875" style="1" hidden="1" collapsed="1"/>
    <col min="12035" max="12039" width="11.42578125" style="1" hidden="1" collapsed="1"/>
    <col min="12040" max="12040" width="6.28515625" style="1" hidden="1" collapsed="1"/>
    <col min="12041" max="12288" width="1.42578125" style="1" hidden="1" collapsed="1"/>
    <col min="12289" max="12289" width="4.28515625" style="1" hidden="1" collapsed="1"/>
    <col min="12290" max="12290" width="59.85546875" style="1" hidden="1" collapsed="1"/>
    <col min="12291" max="12295" width="11.42578125" style="1" hidden="1" collapsed="1"/>
    <col min="12296" max="12296" width="6.28515625" style="1" hidden="1" collapsed="1"/>
    <col min="12297" max="12544" width="1.42578125" style="1" hidden="1" collapsed="1"/>
    <col min="12545" max="12545" width="4.28515625" style="1" hidden="1" collapsed="1"/>
    <col min="12546" max="12546" width="59.85546875" style="1" hidden="1" collapsed="1"/>
    <col min="12547" max="12551" width="11.42578125" style="1" hidden="1" collapsed="1"/>
    <col min="12552" max="12552" width="6.28515625" style="1" hidden="1" collapsed="1"/>
    <col min="12553" max="12800" width="1.42578125" style="1" hidden="1" collapsed="1"/>
    <col min="12801" max="12801" width="4.28515625" style="1" hidden="1" collapsed="1"/>
    <col min="12802" max="12802" width="59.85546875" style="1" hidden="1" collapsed="1"/>
    <col min="12803" max="12807" width="11.42578125" style="1" hidden="1" collapsed="1"/>
    <col min="12808" max="12808" width="6.28515625" style="1" hidden="1" collapsed="1"/>
    <col min="12809" max="13056" width="1.42578125" style="1" hidden="1" collapsed="1"/>
    <col min="13057" max="13057" width="4.28515625" style="1" hidden="1" collapsed="1"/>
    <col min="13058" max="13058" width="59.85546875" style="1" hidden="1" collapsed="1"/>
    <col min="13059" max="13063" width="11.42578125" style="1" hidden="1" collapsed="1"/>
    <col min="13064" max="13064" width="6.28515625" style="1" hidden="1" collapsed="1"/>
    <col min="13065" max="13312" width="1.42578125" style="1" hidden="1" collapsed="1"/>
    <col min="13313" max="13313" width="4.28515625" style="1" hidden="1" collapsed="1"/>
    <col min="13314" max="13314" width="59.85546875" style="1" hidden="1" collapsed="1"/>
    <col min="13315" max="13319" width="11.42578125" style="1" hidden="1" collapsed="1"/>
    <col min="13320" max="13320" width="6.28515625" style="1" hidden="1" collapsed="1"/>
    <col min="13321" max="13568" width="1.42578125" style="1" hidden="1" collapsed="1"/>
    <col min="13569" max="13569" width="4.28515625" style="1" hidden="1" collapsed="1"/>
    <col min="13570" max="13570" width="59.85546875" style="1" hidden="1" collapsed="1"/>
    <col min="13571" max="13575" width="11.42578125" style="1" hidden="1" collapsed="1"/>
    <col min="13576" max="13576" width="6.28515625" style="1" hidden="1" collapsed="1"/>
    <col min="13577" max="13824" width="1.42578125" style="1" hidden="1" collapsed="1"/>
    <col min="13825" max="13825" width="4.28515625" style="1" hidden="1" collapsed="1"/>
    <col min="13826" max="13826" width="59.85546875" style="1" hidden="1" collapsed="1"/>
    <col min="13827" max="13831" width="11.42578125" style="1" hidden="1" collapsed="1"/>
    <col min="13832" max="13832" width="6.28515625" style="1" hidden="1" collapsed="1"/>
    <col min="13833" max="14080" width="1.42578125" style="1" hidden="1" collapsed="1"/>
    <col min="14081" max="14081" width="4.28515625" style="1" hidden="1" collapsed="1"/>
    <col min="14082" max="14082" width="59.85546875" style="1" hidden="1" collapsed="1"/>
    <col min="14083" max="14087" width="11.42578125" style="1" hidden="1" collapsed="1"/>
    <col min="14088" max="14088" width="6.28515625" style="1" hidden="1" collapsed="1"/>
    <col min="14089" max="14336" width="1.42578125" style="1" hidden="1" collapsed="1"/>
    <col min="14337" max="14337" width="4.28515625" style="1" hidden="1" collapsed="1"/>
    <col min="14338" max="14338" width="59.85546875" style="1" hidden="1" collapsed="1"/>
    <col min="14339" max="14343" width="11.42578125" style="1" hidden="1" collapsed="1"/>
    <col min="14344" max="14344" width="6.28515625" style="1" hidden="1" collapsed="1"/>
    <col min="14345" max="14592" width="1.42578125" style="1" hidden="1" collapsed="1"/>
    <col min="14593" max="14593" width="4.28515625" style="1" hidden="1" collapsed="1"/>
    <col min="14594" max="14594" width="59.85546875" style="1" hidden="1" collapsed="1"/>
    <col min="14595" max="14599" width="11.42578125" style="1" hidden="1" collapsed="1"/>
    <col min="14600" max="14600" width="6.28515625" style="1" hidden="1" collapsed="1"/>
    <col min="14601" max="14848" width="1.42578125" style="1" hidden="1" collapsed="1"/>
    <col min="14849" max="14849" width="4.28515625" style="1" hidden="1" collapsed="1"/>
    <col min="14850" max="14850" width="59.85546875" style="1" hidden="1" collapsed="1"/>
    <col min="14851" max="14855" width="11.42578125" style="1" hidden="1" collapsed="1"/>
    <col min="14856" max="14856" width="6.28515625" style="1" hidden="1" collapsed="1"/>
    <col min="14857" max="15104" width="1.42578125" style="1" hidden="1" collapsed="1"/>
    <col min="15105" max="15105" width="4.28515625" style="1" hidden="1" collapsed="1"/>
    <col min="15106" max="15106" width="59.85546875" style="1" hidden="1" collapsed="1"/>
    <col min="15107" max="15111" width="11.42578125" style="1" hidden="1" collapsed="1"/>
    <col min="15112" max="15112" width="6.28515625" style="1" hidden="1" collapsed="1"/>
    <col min="15113" max="15360" width="1.42578125" style="1" hidden="1" collapsed="1"/>
    <col min="15361" max="15361" width="4.28515625" style="1" hidden="1" collapsed="1"/>
    <col min="15362" max="15362" width="59.85546875" style="1" hidden="1" collapsed="1"/>
    <col min="15363" max="15367" width="11.42578125" style="1" hidden="1" collapsed="1"/>
    <col min="15368" max="15368" width="6.28515625" style="1" hidden="1" collapsed="1"/>
    <col min="15369" max="15616" width="1.42578125" style="1" hidden="1" collapsed="1"/>
    <col min="15617" max="15617" width="4.28515625" style="1" hidden="1" collapsed="1"/>
    <col min="15618" max="15618" width="59.85546875" style="1" hidden="1" collapsed="1"/>
    <col min="15619" max="15623" width="11.42578125" style="1" hidden="1" collapsed="1"/>
    <col min="15624" max="15624" width="6.28515625" style="1" hidden="1" collapsed="1"/>
    <col min="15625" max="15872" width="1.42578125" style="1" hidden="1" collapsed="1"/>
    <col min="15873" max="15873" width="4.28515625" style="1" hidden="1" collapsed="1"/>
    <col min="15874" max="15874" width="59.85546875" style="1" hidden="1" collapsed="1"/>
    <col min="15875" max="15879" width="11.42578125" style="1" hidden="1" collapsed="1"/>
    <col min="15880" max="15880" width="6.28515625" style="1" hidden="1" collapsed="1"/>
    <col min="15881" max="16128" width="1.42578125" style="1" hidden="1" collapsed="1"/>
    <col min="16129" max="16129" width="4.28515625" style="1" hidden="1" collapsed="1"/>
    <col min="16130" max="16130" width="59.85546875" style="1" hidden="1" collapsed="1"/>
    <col min="16131" max="16135" width="11.42578125" style="1" hidden="1" collapsed="1"/>
    <col min="16136" max="16136" width="6.28515625" style="1" hidden="1" collapsed="1"/>
    <col min="16137" max="16384" width="1.42578125" style="1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" t="s">
        <v>52</v>
      </c>
      <c r="C8" s="3"/>
      <c r="D8" s="3"/>
      <c r="E8" s="3"/>
      <c r="F8" s="3"/>
      <c r="G8" s="3"/>
      <c r="H8" s="3"/>
    </row>
    <row r="9" spans="2:8" ht="18" customHeight="1" x14ac:dyDescent="0.2"/>
    <row r="10" spans="2:8" ht="18" customHeight="1" x14ac:dyDescent="0.2">
      <c r="B10" s="4" t="s">
        <v>53</v>
      </c>
    </row>
    <row r="11" spans="2:8" ht="18" customHeight="1" x14ac:dyDescent="0.2">
      <c r="B11" s="4" t="s">
        <v>54</v>
      </c>
    </row>
    <row r="12" spans="2:8" ht="18" customHeight="1" x14ac:dyDescent="0.2">
      <c r="B12" s="4"/>
    </row>
    <row r="13" spans="2:8" ht="18" customHeight="1" x14ac:dyDescent="0.2">
      <c r="B13" s="4"/>
    </row>
    <row r="14" spans="2:8" ht="18" customHeight="1" x14ac:dyDescent="0.2">
      <c r="B14" s="4"/>
    </row>
    <row r="15" spans="2:8" ht="18" customHeight="1" x14ac:dyDescent="0.2">
      <c r="B15" s="4"/>
      <c r="G15" s="6"/>
    </row>
    <row r="16" spans="2:8" ht="18" customHeight="1" x14ac:dyDescent="0.2">
      <c r="B16" s="4"/>
    </row>
    <row r="17" spans="2:2" ht="18" customHeight="1" x14ac:dyDescent="0.2">
      <c r="B17" s="4"/>
    </row>
    <row r="18" spans="2:2" ht="18" customHeight="1" x14ac:dyDescent="0.2">
      <c r="B18" s="4"/>
    </row>
    <row r="19" spans="2:2" ht="18" customHeight="1" x14ac:dyDescent="0.2">
      <c r="B19" s="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5" customFormat="1" ht="18" customHeight="1" x14ac:dyDescent="0.2"/>
    <row r="25" spans="2:2" ht="18" customHeight="1" x14ac:dyDescent="0.2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31"/>
  <sheetViews>
    <sheetView zoomScaleNormal="100" zoomScaleSheetLayoutView="40" workbookViewId="0">
      <selection activeCell="I15" sqref="I15"/>
    </sheetView>
  </sheetViews>
  <sheetFormatPr baseColWidth="10" defaultColWidth="6.7109375" defaultRowHeight="11.25" customHeight="1" x14ac:dyDescent="0.2"/>
  <cols>
    <col min="1" max="1" width="35.140625" style="9" customWidth="1" collapsed="1"/>
    <col min="2" max="2" width="10.7109375" style="9" customWidth="1" collapsed="1"/>
    <col min="3" max="6" width="11.5703125" style="9" customWidth="1" collapsed="1"/>
    <col min="7" max="7" width="5.5703125" style="9" customWidth="1" collapsed="1"/>
    <col min="8" max="11" width="11.5703125" style="9" customWidth="1" collapsed="1"/>
    <col min="12" max="12" width="11.5703125" style="9" customWidth="1"/>
    <col min="13" max="16384" width="6.7109375" style="9" collapsed="1"/>
  </cols>
  <sheetData>
    <row r="1" spans="1:13" ht="14.1" customHeight="1" thickBot="1" x14ac:dyDescent="0.25">
      <c r="A1" s="7" t="s">
        <v>38</v>
      </c>
      <c r="B1" s="8"/>
      <c r="C1" s="8"/>
      <c r="D1" s="8"/>
      <c r="E1" s="8"/>
      <c r="F1" s="8"/>
      <c r="G1" s="9" t="s">
        <v>105</v>
      </c>
    </row>
    <row r="2" spans="1:13" ht="14.1" customHeight="1" x14ac:dyDescent="0.2">
      <c r="H2" s="13" t="s">
        <v>55</v>
      </c>
    </row>
    <row r="3" spans="1:13" ht="14.1" customHeight="1" x14ac:dyDescent="0.2">
      <c r="A3" s="24" t="s">
        <v>40</v>
      </c>
    </row>
    <row r="4" spans="1:13" ht="14.1" customHeight="1" x14ac:dyDescent="0.2"/>
    <row r="5" spans="1:13" ht="14.1" customHeight="1" x14ac:dyDescent="0.2">
      <c r="A5" s="24" t="s">
        <v>41</v>
      </c>
    </row>
    <row r="6" spans="1:13" ht="14.1" customHeight="1" x14ac:dyDescent="0.2">
      <c r="A6" s="24"/>
    </row>
    <row r="7" spans="1:13" ht="14.1" customHeight="1" x14ac:dyDescent="0.2">
      <c r="A7" s="25" t="s">
        <v>32</v>
      </c>
    </row>
    <row r="8" spans="1:13" ht="9.9499999999999993" customHeight="1" x14ac:dyDescent="0.2">
      <c r="A8" s="26"/>
      <c r="B8" s="27"/>
      <c r="C8" s="26"/>
      <c r="D8" s="27"/>
    </row>
    <row r="9" spans="1:13" s="30" customFormat="1" ht="15.95" customHeight="1" x14ac:dyDescent="0.2">
      <c r="A9" s="28"/>
      <c r="B9" s="29">
        <v>2021</v>
      </c>
      <c r="C9" s="29">
        <v>2022</v>
      </c>
      <c r="D9" s="29">
        <v>2023</v>
      </c>
      <c r="E9" s="29">
        <v>2024</v>
      </c>
      <c r="F9" s="29">
        <v>2025</v>
      </c>
      <c r="H9" s="11"/>
      <c r="I9" s="11"/>
    </row>
    <row r="10" spans="1:13" ht="14.1" customHeight="1" x14ac:dyDescent="0.2">
      <c r="A10" s="16"/>
      <c r="I10" s="11"/>
      <c r="J10" s="11"/>
      <c r="K10" s="11"/>
    </row>
    <row r="11" spans="1:13" ht="14.1" customHeight="1" x14ac:dyDescent="0.2">
      <c r="A11" s="15" t="s">
        <v>13</v>
      </c>
      <c r="B11" s="12">
        <v>1843021.50306</v>
      </c>
      <c r="C11" s="12">
        <v>2099469.3681600001</v>
      </c>
      <c r="D11" s="12">
        <v>2269129.92</v>
      </c>
      <c r="E11" s="12">
        <v>2393547.46</v>
      </c>
      <c r="F11" s="12">
        <v>2334478.6999999997</v>
      </c>
      <c r="G11" s="11"/>
      <c r="H11" s="31"/>
      <c r="J11" s="32"/>
      <c r="K11" s="11"/>
    </row>
    <row r="12" spans="1:13" ht="14.1" customHeight="1" x14ac:dyDescent="0.2">
      <c r="A12" s="15" t="s">
        <v>0</v>
      </c>
      <c r="B12" s="12">
        <v>912105.38760000002</v>
      </c>
      <c r="C12" s="12">
        <v>997908.34314000001</v>
      </c>
      <c r="D12" s="12">
        <v>1046355.77</v>
      </c>
      <c r="E12" s="12">
        <v>1055294.78</v>
      </c>
      <c r="F12" s="12">
        <v>1025235.88</v>
      </c>
      <c r="G12" s="11"/>
      <c r="H12" s="11"/>
      <c r="I12" s="33"/>
      <c r="J12" s="32"/>
      <c r="K12" s="11"/>
      <c r="L12" s="18"/>
      <c r="M12" s="18"/>
    </row>
    <row r="13" spans="1:13" ht="14.1" customHeight="1" x14ac:dyDescent="0.2">
      <c r="A13" s="15" t="s">
        <v>30</v>
      </c>
      <c r="B13" s="12">
        <v>99609.954809999996</v>
      </c>
      <c r="C13" s="12">
        <v>79634.941330000001</v>
      </c>
      <c r="D13" s="12">
        <v>82190.83</v>
      </c>
      <c r="E13" s="12">
        <v>77947.649999999994</v>
      </c>
      <c r="F13" s="12">
        <v>83948.170000000013</v>
      </c>
      <c r="G13" s="11"/>
      <c r="H13" s="11"/>
      <c r="I13" s="33"/>
      <c r="J13" s="32"/>
      <c r="K13" s="11"/>
      <c r="L13" s="18"/>
      <c r="M13" s="18"/>
    </row>
    <row r="14" spans="1:13" ht="14.1" customHeight="1" x14ac:dyDescent="0.2">
      <c r="A14" s="15" t="s">
        <v>31</v>
      </c>
      <c r="B14" s="12">
        <v>831306.16064999998</v>
      </c>
      <c r="C14" s="12">
        <v>1021926.08369</v>
      </c>
      <c r="D14" s="12">
        <v>1140583.31</v>
      </c>
      <c r="E14" s="12">
        <v>1260305.04</v>
      </c>
      <c r="F14" s="12">
        <v>1225294.6300000001</v>
      </c>
      <c r="G14" s="11"/>
      <c r="H14" s="11"/>
      <c r="I14" s="33"/>
      <c r="J14" s="32"/>
      <c r="K14" s="11"/>
      <c r="L14" s="18"/>
      <c r="M14" s="18"/>
    </row>
    <row r="15" spans="1:13" ht="14.1" customHeight="1" x14ac:dyDescent="0.2">
      <c r="A15" s="15"/>
      <c r="B15" s="12" t="s">
        <v>115</v>
      </c>
      <c r="C15" s="12"/>
      <c r="D15" s="12" t="s">
        <v>115</v>
      </c>
      <c r="E15" s="12"/>
      <c r="F15" s="12"/>
      <c r="G15" s="11"/>
      <c r="H15" s="11"/>
      <c r="I15" s="33"/>
      <c r="J15" s="34"/>
      <c r="K15" s="11"/>
      <c r="L15" s="18"/>
      <c r="M15" s="18"/>
    </row>
    <row r="16" spans="1:13" ht="14.1" customHeight="1" x14ac:dyDescent="0.2">
      <c r="A16" s="15" t="s">
        <v>22</v>
      </c>
      <c r="B16" s="12">
        <v>1385382.16181</v>
      </c>
      <c r="C16" s="12">
        <v>1714735.3162100001</v>
      </c>
      <c r="D16" s="12">
        <v>1726374.03</v>
      </c>
      <c r="E16" s="12">
        <v>1722130.44</v>
      </c>
      <c r="F16" s="12">
        <v>1865001.0199999998</v>
      </c>
      <c r="G16" s="11"/>
      <c r="H16" s="11"/>
      <c r="I16" s="33"/>
      <c r="J16" s="32"/>
      <c r="K16" s="11"/>
      <c r="L16" s="18"/>
      <c r="M16" s="18"/>
    </row>
    <row r="17" spans="1:13" ht="14.1" customHeight="1" x14ac:dyDescent="0.2">
      <c r="A17" s="15" t="s">
        <v>0</v>
      </c>
      <c r="B17" s="12">
        <v>431489.44647999998</v>
      </c>
      <c r="C17" s="12">
        <v>519106.90928000002</v>
      </c>
      <c r="D17" s="12">
        <v>492966.7</v>
      </c>
      <c r="E17" s="12">
        <v>539213.99</v>
      </c>
      <c r="F17" s="12">
        <v>639053.07999999984</v>
      </c>
      <c r="G17" s="11"/>
      <c r="H17" s="11"/>
      <c r="I17" s="33"/>
      <c r="J17" s="32"/>
      <c r="K17" s="11"/>
      <c r="L17" s="18"/>
      <c r="M17" s="18"/>
    </row>
    <row r="18" spans="1:13" ht="14.1" customHeight="1" x14ac:dyDescent="0.2">
      <c r="A18" s="15" t="s">
        <v>30</v>
      </c>
      <c r="B18" s="12">
        <v>90194.865590000001</v>
      </c>
      <c r="C18" s="12">
        <v>131926.42431</v>
      </c>
      <c r="D18" s="12">
        <v>195444.76</v>
      </c>
      <c r="E18" s="12">
        <v>129207.92</v>
      </c>
      <c r="F18" s="12">
        <v>169758.05</v>
      </c>
      <c r="G18" s="11"/>
      <c r="H18" s="11"/>
      <c r="I18" s="33"/>
      <c r="J18" s="32"/>
      <c r="K18" s="11"/>
      <c r="L18" s="18"/>
      <c r="M18" s="18"/>
    </row>
    <row r="19" spans="1:13" ht="14.1" customHeight="1" x14ac:dyDescent="0.2">
      <c r="A19" s="15" t="s">
        <v>31</v>
      </c>
      <c r="B19" s="12">
        <v>863697.84973999998</v>
      </c>
      <c r="C19" s="12">
        <v>1063701.9826199999</v>
      </c>
      <c r="D19" s="12">
        <v>1037962.57</v>
      </c>
      <c r="E19" s="12">
        <v>1053708.53</v>
      </c>
      <c r="F19" s="12">
        <v>1056189.8999999999</v>
      </c>
      <c r="G19" s="11"/>
      <c r="H19" s="11"/>
      <c r="I19" s="33"/>
      <c r="J19" s="32"/>
      <c r="K19" s="11"/>
      <c r="L19" s="18"/>
      <c r="M19" s="18"/>
    </row>
    <row r="20" spans="1:13" ht="14.1" customHeight="1" x14ac:dyDescent="0.2">
      <c r="A20" s="15"/>
      <c r="B20" s="12"/>
      <c r="C20" s="12"/>
      <c r="D20" s="12"/>
      <c r="E20" s="12"/>
      <c r="F20" s="12"/>
      <c r="G20" s="11"/>
      <c r="H20" s="11"/>
      <c r="I20" s="11"/>
      <c r="J20" s="11"/>
      <c r="K20" s="11"/>
    </row>
    <row r="21" spans="1:13" ht="14.1" customHeight="1" x14ac:dyDescent="0.2">
      <c r="A21" s="15" t="s">
        <v>14</v>
      </c>
      <c r="B21" s="12">
        <v>457639.34125000006</v>
      </c>
      <c r="C21" s="12">
        <v>384734.05194999999</v>
      </c>
      <c r="D21" s="12">
        <v>542755.8899999999</v>
      </c>
      <c r="E21" s="12">
        <f>E11-E16</f>
        <v>671417.02</v>
      </c>
      <c r="F21" s="12">
        <f>F11-F16</f>
        <v>469477.67999999993</v>
      </c>
      <c r="G21" s="11"/>
      <c r="H21" s="11"/>
      <c r="I21" s="35"/>
      <c r="J21" s="11"/>
      <c r="K21" s="11"/>
    </row>
    <row r="22" spans="1:13" ht="14.1" customHeight="1" x14ac:dyDescent="0.2">
      <c r="A22" s="15"/>
      <c r="B22" s="12"/>
      <c r="C22" s="12"/>
      <c r="D22" s="12"/>
      <c r="E22" s="12"/>
      <c r="F22" s="12"/>
      <c r="G22" s="11"/>
      <c r="H22" s="11"/>
      <c r="I22" s="11"/>
      <c r="J22" s="11"/>
      <c r="K22" s="11"/>
    </row>
    <row r="23" spans="1:13" ht="14.1" customHeight="1" x14ac:dyDescent="0.2">
      <c r="A23" s="15" t="s">
        <v>104</v>
      </c>
      <c r="B23" s="36">
        <v>133.03343682815253</v>
      </c>
      <c r="C23" s="36">
        <v>122.43693521168967</v>
      </c>
      <c r="D23" s="36">
        <v>131.43906711803351</v>
      </c>
      <c r="E23" s="36">
        <f>E11/E16*100</f>
        <v>138.98758214853925</v>
      </c>
      <c r="F23" s="36">
        <f>F11/F16*100</f>
        <v>125.17305218417521</v>
      </c>
      <c r="G23" s="11"/>
      <c r="H23" s="11"/>
      <c r="I23" s="11"/>
      <c r="J23" s="11"/>
      <c r="K23" s="11"/>
    </row>
    <row r="24" spans="1:13" ht="14.1" customHeight="1" x14ac:dyDescent="0.2">
      <c r="A24" s="37"/>
      <c r="B24" s="37"/>
      <c r="C24" s="37"/>
      <c r="D24" s="37"/>
      <c r="E24" s="37"/>
      <c r="F24" s="37"/>
      <c r="G24" s="11"/>
      <c r="H24" s="11"/>
      <c r="I24" s="11"/>
      <c r="J24" s="11"/>
      <c r="K24" s="11"/>
    </row>
    <row r="25" spans="1:13" ht="14.1" customHeight="1" x14ac:dyDescent="0.2">
      <c r="A25" s="38" t="s">
        <v>73</v>
      </c>
      <c r="G25" s="11"/>
      <c r="H25" s="11"/>
      <c r="I25" s="11"/>
      <c r="J25" s="11"/>
      <c r="K25" s="11"/>
    </row>
    <row r="26" spans="1:13" ht="12" customHeight="1" x14ac:dyDescent="0.2">
      <c r="A26" s="38" t="s">
        <v>58</v>
      </c>
      <c r="G26" s="11"/>
      <c r="H26" s="11"/>
      <c r="I26" s="11"/>
      <c r="J26" s="11"/>
      <c r="K26" s="11"/>
    </row>
    <row r="27" spans="1:13" ht="11.25" customHeight="1" x14ac:dyDescent="0.2">
      <c r="G27" s="11"/>
      <c r="H27" s="11"/>
      <c r="I27" s="11"/>
      <c r="J27" s="11"/>
      <c r="K27" s="11"/>
    </row>
    <row r="28" spans="1:13" ht="11.25" customHeight="1" x14ac:dyDescent="0.2">
      <c r="C28" s="12"/>
      <c r="D28" s="12"/>
      <c r="E28" s="12"/>
      <c r="F28" s="12"/>
      <c r="G28" s="12"/>
      <c r="K28" s="11"/>
    </row>
    <row r="29" spans="1:13" ht="11.25" customHeight="1" x14ac:dyDescent="0.2">
      <c r="E29" s="39"/>
      <c r="F29" s="39"/>
    </row>
    <row r="30" spans="1:13" ht="11.25" customHeight="1" x14ac:dyDescent="0.2">
      <c r="E30" s="39"/>
      <c r="F30" s="39"/>
    </row>
    <row r="31" spans="1:13" ht="11.25" customHeight="1" x14ac:dyDescent="0.2">
      <c r="E31" s="39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55"/>
  <sheetViews>
    <sheetView zoomScaleNormal="100" zoomScaleSheetLayoutView="40" workbookViewId="0">
      <selection activeCell="H8" sqref="H8"/>
    </sheetView>
  </sheetViews>
  <sheetFormatPr baseColWidth="10" defaultColWidth="6.7109375" defaultRowHeight="11.25" customHeight="1" x14ac:dyDescent="0.2"/>
  <cols>
    <col min="1" max="1" width="38.5703125" style="9" customWidth="1" collapsed="1"/>
    <col min="2" max="6" width="10.7109375" style="9" customWidth="1" collapsed="1"/>
    <col min="7" max="7" width="5.5703125" style="9" customWidth="1" collapsed="1"/>
    <col min="8" max="8" width="15" style="9" customWidth="1" collapsed="1"/>
    <col min="9" max="9" width="13.7109375" style="9" customWidth="1" collapsed="1"/>
    <col min="10" max="12" width="12.140625" style="9" bestFit="1" customWidth="1" collapsed="1"/>
    <col min="13" max="13" width="11" style="9" customWidth="1" collapsed="1"/>
    <col min="14" max="15" width="6.7109375" style="9" collapsed="1"/>
    <col min="16" max="16" width="6.7109375" style="9"/>
    <col min="17" max="16384" width="6.7109375" style="9" collapsed="1"/>
  </cols>
  <sheetData>
    <row r="1" spans="1:15" ht="14.1" customHeight="1" thickBot="1" x14ac:dyDescent="0.25">
      <c r="A1" s="7" t="s">
        <v>38</v>
      </c>
      <c r="B1" s="8"/>
      <c r="C1" s="8"/>
      <c r="D1" s="8"/>
      <c r="E1" s="8"/>
      <c r="F1" s="8"/>
      <c r="G1" s="22"/>
    </row>
    <row r="2" spans="1:15" ht="14.1" customHeight="1" x14ac:dyDescent="0.2">
      <c r="G2" s="22"/>
      <c r="H2" s="13" t="s">
        <v>55</v>
      </c>
    </row>
    <row r="3" spans="1:15" ht="14.1" customHeight="1" x14ac:dyDescent="0.2">
      <c r="A3" s="24" t="s">
        <v>39</v>
      </c>
    </row>
    <row r="4" spans="1:15" ht="14.1" customHeight="1" x14ac:dyDescent="0.2">
      <c r="A4" s="24"/>
    </row>
    <row r="5" spans="1:15" ht="14.1" customHeight="1" x14ac:dyDescent="0.2">
      <c r="A5" s="25" t="s">
        <v>32</v>
      </c>
    </row>
    <row r="6" spans="1:15" ht="9.75" customHeight="1" x14ac:dyDescent="0.2">
      <c r="A6" s="26"/>
      <c r="B6" s="27"/>
      <c r="C6" s="26"/>
      <c r="D6" s="27"/>
    </row>
    <row r="7" spans="1:15" ht="14.1" customHeight="1" x14ac:dyDescent="0.2">
      <c r="A7" s="29"/>
      <c r="B7" s="29">
        <v>2021</v>
      </c>
      <c r="C7" s="29">
        <v>2022</v>
      </c>
      <c r="D7" s="29">
        <v>2023</v>
      </c>
      <c r="E7" s="29">
        <v>2024</v>
      </c>
      <c r="F7" s="29">
        <v>2025</v>
      </c>
    </row>
    <row r="8" spans="1:15" ht="14.1" customHeight="1" x14ac:dyDescent="0.2">
      <c r="A8" s="15"/>
      <c r="B8" s="11"/>
      <c r="C8" s="11"/>
      <c r="D8" s="11"/>
      <c r="E8" s="11"/>
      <c r="F8" s="11"/>
      <c r="I8" s="11"/>
      <c r="J8" s="11"/>
      <c r="K8" s="11"/>
    </row>
    <row r="9" spans="1:15" ht="14.1" customHeight="1" x14ac:dyDescent="0.2">
      <c r="A9" s="17" t="s">
        <v>18</v>
      </c>
      <c r="B9" s="12">
        <v>1843021.50306</v>
      </c>
      <c r="C9" s="12">
        <v>2099469.3681600001</v>
      </c>
      <c r="D9" s="12">
        <v>2269129.92</v>
      </c>
      <c r="E9" s="12">
        <v>2393547.46</v>
      </c>
      <c r="F9" s="12">
        <v>2334478.6999999997</v>
      </c>
      <c r="G9" s="11"/>
      <c r="H9" s="17"/>
      <c r="I9" s="12"/>
      <c r="J9" s="12"/>
      <c r="K9" s="11"/>
      <c r="N9" s="11"/>
      <c r="O9" s="11"/>
    </row>
    <row r="10" spans="1:15" ht="14.1" customHeight="1" x14ac:dyDescent="0.2">
      <c r="A10" s="15"/>
      <c r="B10" s="11"/>
      <c r="C10" s="11"/>
      <c r="D10" s="11"/>
      <c r="E10" s="11"/>
      <c r="F10" s="11"/>
      <c r="H10" s="15"/>
      <c r="I10" s="12"/>
      <c r="J10" s="12"/>
      <c r="K10" s="11"/>
      <c r="N10" s="11"/>
      <c r="O10" s="11"/>
    </row>
    <row r="11" spans="1:15" ht="14.1" customHeight="1" x14ac:dyDescent="0.2">
      <c r="A11" s="15" t="s">
        <v>7</v>
      </c>
      <c r="B11" s="12">
        <v>82931.178740000003</v>
      </c>
      <c r="C11" s="12">
        <v>85473.136129999999</v>
      </c>
      <c r="D11" s="12">
        <v>65629.990000000005</v>
      </c>
      <c r="E11" s="12">
        <v>71775.759999999995</v>
      </c>
      <c r="F11" s="12">
        <v>69760.210000000006</v>
      </c>
      <c r="H11" s="15"/>
      <c r="I11" s="12"/>
      <c r="J11" s="12"/>
      <c r="K11" s="11"/>
      <c r="N11" s="11"/>
      <c r="O11" s="11"/>
    </row>
    <row r="12" spans="1:15" ht="14.1" customHeight="1" x14ac:dyDescent="0.2">
      <c r="A12" s="15" t="s">
        <v>29</v>
      </c>
      <c r="B12" s="12">
        <v>43080.559240000002</v>
      </c>
      <c r="C12" s="12">
        <v>34749.69584</v>
      </c>
      <c r="D12" s="12">
        <v>47207.040000000001</v>
      </c>
      <c r="E12" s="12">
        <v>50142.01</v>
      </c>
      <c r="F12" s="12">
        <v>58911.350000000006</v>
      </c>
      <c r="H12" s="15"/>
      <c r="I12" s="12"/>
      <c r="J12" s="12"/>
      <c r="K12" s="11"/>
      <c r="N12" s="11"/>
      <c r="O12" s="11"/>
    </row>
    <row r="13" spans="1:15" ht="14.1" customHeight="1" x14ac:dyDescent="0.2">
      <c r="A13" s="15" t="s">
        <v>61</v>
      </c>
      <c r="B13" s="12">
        <v>3291.9987700000001</v>
      </c>
      <c r="C13" s="12">
        <v>5816.21749</v>
      </c>
      <c r="D13" s="12">
        <v>4473.87</v>
      </c>
      <c r="E13" s="12">
        <v>4884.8500000000004</v>
      </c>
      <c r="F13" s="12">
        <v>5275.64</v>
      </c>
      <c r="H13" s="15"/>
      <c r="I13" s="12"/>
      <c r="J13" s="12"/>
      <c r="K13" s="11"/>
      <c r="N13" s="11"/>
      <c r="O13" s="11"/>
    </row>
    <row r="14" spans="1:15" ht="14.1" customHeight="1" x14ac:dyDescent="0.2">
      <c r="A14" s="15" t="s">
        <v>62</v>
      </c>
      <c r="B14" s="12">
        <v>622433.26477000001</v>
      </c>
      <c r="C14" s="12">
        <v>691592.87272999994</v>
      </c>
      <c r="D14" s="12">
        <v>735902.94</v>
      </c>
      <c r="E14" s="12">
        <v>752582.14</v>
      </c>
      <c r="F14" s="12">
        <v>727127.41</v>
      </c>
      <c r="H14" s="15"/>
      <c r="I14" s="12"/>
      <c r="J14" s="12"/>
      <c r="K14" s="11"/>
      <c r="N14" s="11"/>
      <c r="O14" s="11"/>
    </row>
    <row r="15" spans="1:15" ht="14.1" customHeight="1" x14ac:dyDescent="0.2">
      <c r="A15" s="15" t="s">
        <v>28</v>
      </c>
      <c r="B15" s="12">
        <v>11384.576859999999</v>
      </c>
      <c r="C15" s="12">
        <v>14414.75706</v>
      </c>
      <c r="D15" s="12">
        <v>14804.87</v>
      </c>
      <c r="E15" s="12">
        <v>16417.54</v>
      </c>
      <c r="F15" s="12">
        <v>12888.269999999999</v>
      </c>
      <c r="H15" s="15"/>
      <c r="I15" s="12"/>
      <c r="J15" s="12"/>
      <c r="K15" s="11"/>
      <c r="N15" s="11"/>
      <c r="O15" s="11"/>
    </row>
    <row r="16" spans="1:15" ht="14.1" customHeight="1" x14ac:dyDescent="0.2">
      <c r="A16" s="15" t="s">
        <v>60</v>
      </c>
      <c r="B16" s="12">
        <v>53705.341009999996</v>
      </c>
      <c r="C16" s="12">
        <v>65249.923029999998</v>
      </c>
      <c r="D16" s="12">
        <v>87831.57</v>
      </c>
      <c r="E16" s="12">
        <v>161342.13</v>
      </c>
      <c r="F16" s="12">
        <v>132083.59</v>
      </c>
      <c r="H16" s="15"/>
      <c r="I16" s="12"/>
      <c r="J16" s="12"/>
      <c r="K16" s="11"/>
      <c r="N16" s="11"/>
      <c r="O16" s="11"/>
    </row>
    <row r="17" spans="1:15" ht="14.1" customHeight="1" x14ac:dyDescent="0.2">
      <c r="A17" s="15" t="s">
        <v>57</v>
      </c>
      <c r="B17" s="12">
        <v>120559.83912999999</v>
      </c>
      <c r="C17" s="12">
        <v>148282.51232000001</v>
      </c>
      <c r="D17" s="12">
        <v>156299.98000000001</v>
      </c>
      <c r="E17" s="12">
        <v>158582.79</v>
      </c>
      <c r="F17" s="12">
        <v>156091.70000000001</v>
      </c>
      <c r="H17" s="15"/>
      <c r="I17" s="12"/>
      <c r="J17" s="12"/>
      <c r="K17" s="11"/>
      <c r="N17" s="11"/>
      <c r="O17" s="11"/>
    </row>
    <row r="18" spans="1:15" ht="14.1" customHeight="1" x14ac:dyDescent="0.2">
      <c r="A18" s="15" t="s">
        <v>63</v>
      </c>
      <c r="B18" s="12">
        <v>11585.956609999999</v>
      </c>
      <c r="C18" s="12">
        <v>13190.16107</v>
      </c>
      <c r="D18" s="12">
        <v>15761.15</v>
      </c>
      <c r="E18" s="12">
        <v>15795.87</v>
      </c>
      <c r="F18" s="12">
        <v>14585.1</v>
      </c>
      <c r="H18" s="15"/>
      <c r="I18" s="12"/>
      <c r="J18" s="12"/>
      <c r="K18" s="11"/>
      <c r="N18" s="11"/>
      <c r="O18" s="11"/>
    </row>
    <row r="19" spans="1:15" ht="14.1" customHeight="1" x14ac:dyDescent="0.2">
      <c r="A19" s="15" t="s">
        <v>64</v>
      </c>
      <c r="B19" s="12">
        <v>87120.672000000006</v>
      </c>
      <c r="C19" s="12">
        <v>116397.76955</v>
      </c>
      <c r="D19" s="12">
        <v>130413.03</v>
      </c>
      <c r="E19" s="12">
        <v>106273.99</v>
      </c>
      <c r="F19" s="12">
        <v>96108.959999999992</v>
      </c>
      <c r="H19" s="15"/>
      <c r="I19" s="12"/>
      <c r="J19" s="12"/>
      <c r="K19" s="11"/>
      <c r="N19" s="11"/>
      <c r="O19" s="11"/>
    </row>
    <row r="20" spans="1:15" ht="14.1" customHeight="1" x14ac:dyDescent="0.2">
      <c r="A20" s="15" t="s">
        <v>65</v>
      </c>
      <c r="B20" s="12">
        <v>11094.03132</v>
      </c>
      <c r="C20" s="12">
        <v>15283.65697</v>
      </c>
      <c r="D20" s="12">
        <v>15290.43</v>
      </c>
      <c r="E20" s="12">
        <v>15413.95</v>
      </c>
      <c r="F20" s="12">
        <v>15976.29</v>
      </c>
      <c r="H20" s="15"/>
      <c r="I20" s="12"/>
      <c r="J20" s="12"/>
      <c r="K20" s="11"/>
      <c r="N20" s="11"/>
      <c r="O20" s="11"/>
    </row>
    <row r="21" spans="1:15" ht="14.1" customHeight="1" x14ac:dyDescent="0.2">
      <c r="A21" s="15" t="s">
        <v>66</v>
      </c>
      <c r="B21" s="12">
        <v>54509.892359999998</v>
      </c>
      <c r="C21" s="12">
        <v>70997.965469999996</v>
      </c>
      <c r="D21" s="12">
        <v>70422.64</v>
      </c>
      <c r="E21" s="12">
        <v>67325.61</v>
      </c>
      <c r="F21" s="12">
        <v>56058.600000000006</v>
      </c>
      <c r="H21" s="15"/>
      <c r="I21" s="12"/>
      <c r="J21" s="12"/>
      <c r="K21" s="11"/>
      <c r="N21" s="11"/>
      <c r="O21" s="11"/>
    </row>
    <row r="22" spans="1:15" ht="14.1" customHeight="1" x14ac:dyDescent="0.2">
      <c r="A22" s="15" t="s">
        <v>67</v>
      </c>
      <c r="B22" s="12">
        <v>175241.8916</v>
      </c>
      <c r="C22" s="12">
        <v>190139.56096</v>
      </c>
      <c r="D22" s="12">
        <v>189239.54</v>
      </c>
      <c r="E22" s="12">
        <v>189719.66</v>
      </c>
      <c r="F22" s="12">
        <v>195478.72999999998</v>
      </c>
      <c r="H22" s="15"/>
      <c r="I22" s="12"/>
      <c r="J22" s="12"/>
      <c r="K22" s="11"/>
      <c r="N22" s="11"/>
      <c r="O22" s="11"/>
    </row>
    <row r="23" spans="1:15" ht="14.1" customHeight="1" x14ac:dyDescent="0.2">
      <c r="A23" s="15" t="s">
        <v>68</v>
      </c>
      <c r="B23" s="12">
        <v>42097.341269999997</v>
      </c>
      <c r="C23" s="12">
        <v>28947.723709999998</v>
      </c>
      <c r="D23" s="12">
        <v>41511.51</v>
      </c>
      <c r="E23" s="12">
        <v>38924.97</v>
      </c>
      <c r="F23" s="12">
        <v>47280.349999999991</v>
      </c>
      <c r="H23" s="15"/>
      <c r="I23" s="12"/>
      <c r="J23" s="12"/>
      <c r="K23" s="11"/>
      <c r="N23" s="11"/>
      <c r="O23" s="11"/>
    </row>
    <row r="24" spans="1:15" ht="14.1" customHeight="1" x14ac:dyDescent="0.2">
      <c r="A24" s="15" t="s">
        <v>69</v>
      </c>
      <c r="B24" s="12">
        <v>52.899740000000001</v>
      </c>
      <c r="C24" s="12">
        <v>41.960529999999999</v>
      </c>
      <c r="D24" s="12">
        <v>37.89</v>
      </c>
      <c r="E24" s="12">
        <v>35.950000000000003</v>
      </c>
      <c r="F24" s="12">
        <v>36.96</v>
      </c>
      <c r="H24" s="15"/>
      <c r="I24" s="12"/>
      <c r="J24" s="12"/>
      <c r="K24" s="11"/>
      <c r="N24" s="11"/>
      <c r="O24" s="11"/>
    </row>
    <row r="25" spans="1:15" ht="14.1" customHeight="1" x14ac:dyDescent="0.2">
      <c r="A25" s="15" t="s">
        <v>20</v>
      </c>
      <c r="B25" s="12">
        <v>286239.46831999999</v>
      </c>
      <c r="C25" s="12">
        <v>361159.61008999997</v>
      </c>
      <c r="D25" s="12">
        <v>386869.24</v>
      </c>
      <c r="E25" s="12">
        <v>417430.1</v>
      </c>
      <c r="F25" s="12">
        <v>419976.24999999994</v>
      </c>
      <c r="H25" s="15"/>
      <c r="I25" s="12"/>
      <c r="J25" s="12"/>
      <c r="K25" s="11"/>
      <c r="N25" s="11"/>
      <c r="O25" s="11"/>
    </row>
    <row r="26" spans="1:15" ht="14.1" customHeight="1" x14ac:dyDescent="0.2">
      <c r="A26" s="15" t="s">
        <v>70</v>
      </c>
      <c r="B26" s="12">
        <v>111277.41346</v>
      </c>
      <c r="C26" s="12">
        <v>91298.364289999998</v>
      </c>
      <c r="D26" s="12">
        <v>103423.86</v>
      </c>
      <c r="E26" s="12">
        <v>107366.39999999999</v>
      </c>
      <c r="F26" s="12">
        <v>100633.05</v>
      </c>
      <c r="H26" s="15"/>
      <c r="I26" s="12"/>
      <c r="J26" s="12"/>
      <c r="K26" s="11"/>
      <c r="N26" s="11"/>
      <c r="O26" s="11"/>
    </row>
    <row r="27" spans="1:15" ht="14.1" customHeight="1" x14ac:dyDescent="0.2">
      <c r="A27" s="15" t="s">
        <v>2</v>
      </c>
      <c r="B27" s="12">
        <v>96758.422739999995</v>
      </c>
      <c r="C27" s="12">
        <v>136756.68080999999</v>
      </c>
      <c r="D27" s="12">
        <v>161112.35</v>
      </c>
      <c r="E27" s="12">
        <v>176095.67</v>
      </c>
      <c r="F27" s="12">
        <v>182408.44999999998</v>
      </c>
      <c r="H27" s="15"/>
      <c r="I27" s="12"/>
      <c r="J27" s="12"/>
      <c r="K27" s="11"/>
      <c r="N27" s="11"/>
      <c r="O27" s="11"/>
    </row>
    <row r="28" spans="1:15" ht="14.1" customHeight="1" x14ac:dyDescent="0.2">
      <c r="A28" s="15" t="s">
        <v>71</v>
      </c>
      <c r="B28" s="12">
        <v>1385.4125899999999</v>
      </c>
      <c r="C28" s="12">
        <v>2531.4812299999999</v>
      </c>
      <c r="D28" s="12">
        <v>2040.98</v>
      </c>
      <c r="E28" s="12">
        <v>4417.33</v>
      </c>
      <c r="F28" s="12">
        <v>2509.71</v>
      </c>
      <c r="H28" s="15"/>
      <c r="I28" s="12"/>
      <c r="J28" s="12"/>
      <c r="K28" s="11"/>
      <c r="N28" s="11"/>
      <c r="O28" s="11"/>
    </row>
    <row r="29" spans="1:15" ht="14.1" customHeight="1" x14ac:dyDescent="0.2">
      <c r="A29" s="15" t="s">
        <v>72</v>
      </c>
      <c r="B29" s="12">
        <v>7.5624099999999999</v>
      </c>
      <c r="C29" s="12">
        <v>14.46706</v>
      </c>
      <c r="D29" s="12">
        <v>9.1199999999999992</v>
      </c>
      <c r="E29" s="12">
        <v>23.8</v>
      </c>
      <c r="F29" s="12">
        <v>17.29</v>
      </c>
      <c r="H29" s="15"/>
      <c r="I29" s="12"/>
      <c r="J29" s="12"/>
      <c r="K29" s="11"/>
      <c r="N29" s="11"/>
      <c r="O29" s="11"/>
    </row>
    <row r="30" spans="1:15" ht="14.1" customHeight="1" x14ac:dyDescent="0.2">
      <c r="A30" s="15" t="s">
        <v>1</v>
      </c>
      <c r="B30" s="12">
        <v>24920.383150000001</v>
      </c>
      <c r="C30" s="12">
        <v>20618.263180000002</v>
      </c>
      <c r="D30" s="12">
        <v>30040.73</v>
      </c>
      <c r="E30" s="12">
        <v>23988.240000000002</v>
      </c>
      <c r="F30" s="12">
        <v>26172.190000000002</v>
      </c>
      <c r="H30" s="15"/>
      <c r="I30" s="12"/>
      <c r="J30" s="12"/>
      <c r="K30" s="11"/>
      <c r="N30" s="11"/>
      <c r="O30" s="11"/>
    </row>
    <row r="31" spans="1:15" ht="14.1" customHeight="1" x14ac:dyDescent="0.2">
      <c r="A31" s="15" t="s">
        <v>34</v>
      </c>
      <c r="B31" s="12">
        <v>90.44462</v>
      </c>
      <c r="C31" s="12">
        <v>8.0957299999999996</v>
      </c>
      <c r="D31" s="12">
        <v>10.3</v>
      </c>
      <c r="E31" s="12">
        <v>6.83</v>
      </c>
      <c r="F31" s="12" t="s">
        <v>109</v>
      </c>
      <c r="H31" s="15"/>
      <c r="I31" s="12"/>
      <c r="J31" s="12"/>
      <c r="K31" s="11"/>
      <c r="N31" s="11"/>
      <c r="O31" s="11"/>
    </row>
    <row r="32" spans="1:15" ht="14.1" customHeight="1" x14ac:dyDescent="0.2">
      <c r="A32" s="15" t="s">
        <v>35</v>
      </c>
      <c r="B32" s="12">
        <v>3252.95235</v>
      </c>
      <c r="C32" s="12">
        <v>6504.4929099999999</v>
      </c>
      <c r="D32" s="12">
        <v>10796.89</v>
      </c>
      <c r="E32" s="12">
        <v>15001.89</v>
      </c>
      <c r="F32" s="12">
        <v>15098.539999999999</v>
      </c>
      <c r="K32" s="11"/>
      <c r="N32" s="11"/>
      <c r="O32" s="11"/>
    </row>
    <row r="33" spans="1:15" ht="14.1" customHeight="1" x14ac:dyDescent="0.2">
      <c r="A33" s="37"/>
      <c r="B33" s="45"/>
      <c r="C33" s="45"/>
      <c r="D33" s="45"/>
      <c r="E33" s="45"/>
      <c r="F33" s="45"/>
      <c r="G33" s="11"/>
      <c r="H33" s="11"/>
      <c r="N33" s="11"/>
      <c r="O33" s="11"/>
    </row>
    <row r="34" spans="1:15" ht="14.1" customHeight="1" x14ac:dyDescent="0.2">
      <c r="A34" s="38" t="s">
        <v>73</v>
      </c>
      <c r="N34" s="11"/>
    </row>
    <row r="35" spans="1:15" ht="14.1" customHeight="1" x14ac:dyDescent="0.2">
      <c r="A35" s="38" t="s">
        <v>58</v>
      </c>
      <c r="B35" s="12"/>
      <c r="C35" s="12"/>
      <c r="D35" s="12"/>
      <c r="E35" s="12"/>
      <c r="F35" s="12"/>
      <c r="N35" s="11"/>
    </row>
    <row r="36" spans="1:15" ht="14.1" customHeight="1" x14ac:dyDescent="0.2">
      <c r="A36" s="38"/>
      <c r="B36" s="18"/>
      <c r="C36" s="18"/>
      <c r="D36" s="18"/>
      <c r="E36" s="18"/>
      <c r="F36" s="18"/>
    </row>
    <row r="37" spans="1:15" ht="11.25" customHeight="1" x14ac:dyDescent="0.2">
      <c r="B37" s="12"/>
      <c r="C37" s="12"/>
      <c r="D37" s="12"/>
      <c r="E37" s="12"/>
      <c r="F37" s="12"/>
    </row>
    <row r="38" spans="1:15" ht="11.25" customHeight="1" x14ac:dyDescent="0.2">
      <c r="A38" s="15"/>
      <c r="B38" s="18"/>
      <c r="C38" s="18"/>
      <c r="D38" s="18"/>
      <c r="E38" s="18"/>
      <c r="F38" s="18"/>
    </row>
    <row r="39" spans="1:15" ht="11.25" customHeight="1" x14ac:dyDescent="0.2">
      <c r="B39" s="18"/>
      <c r="C39" s="18"/>
      <c r="D39" s="18"/>
      <c r="E39" s="18"/>
      <c r="F39" s="18"/>
    </row>
    <row r="55" spans="10:10" ht="11.25" customHeight="1" x14ac:dyDescent="0.2">
      <c r="J55" s="11"/>
    </row>
  </sheetData>
  <sortState ref="H10:J31">
    <sortCondition descending="1" ref="I10:I31"/>
  </sortState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78"/>
  <sheetViews>
    <sheetView zoomScaleNormal="100" zoomScaleSheetLayoutView="40" workbookViewId="0">
      <selection activeCell="I8" sqref="I8"/>
    </sheetView>
  </sheetViews>
  <sheetFormatPr baseColWidth="10" defaultColWidth="6.7109375" defaultRowHeight="11.25" customHeight="1" x14ac:dyDescent="0.2"/>
  <cols>
    <col min="1" max="1" width="38.5703125" style="9" customWidth="1" collapsed="1"/>
    <col min="2" max="6" width="10.7109375" style="9" customWidth="1" collapsed="1"/>
    <col min="7" max="7" width="5.5703125" style="9" customWidth="1" collapsed="1"/>
    <col min="8" max="8" width="0" style="9" hidden="1" customWidth="1" collapsed="1"/>
    <col min="9" max="9" width="10.7109375" style="9" customWidth="1" collapsed="1"/>
    <col min="10" max="10" width="12.42578125" style="9" customWidth="1" collapsed="1"/>
    <col min="11" max="11" width="9.5703125" style="9" customWidth="1" collapsed="1"/>
    <col min="12" max="12" width="9.42578125" style="9" customWidth="1" collapsed="1"/>
    <col min="13" max="13" width="9.42578125" style="9" customWidth="1"/>
    <col min="14" max="16384" width="6.7109375" style="9" collapsed="1"/>
  </cols>
  <sheetData>
    <row r="1" spans="1:11" ht="14.1" customHeight="1" thickBot="1" x14ac:dyDescent="0.25">
      <c r="A1" s="7" t="s">
        <v>38</v>
      </c>
      <c r="B1" s="8"/>
      <c r="C1" s="8"/>
      <c r="D1" s="8"/>
      <c r="E1" s="8"/>
      <c r="F1" s="8"/>
    </row>
    <row r="2" spans="1:11" ht="14.1" customHeight="1" x14ac:dyDescent="0.2">
      <c r="I2" s="13" t="s">
        <v>55</v>
      </c>
    </row>
    <row r="3" spans="1:11" ht="14.1" customHeight="1" x14ac:dyDescent="0.2">
      <c r="A3" s="24" t="s">
        <v>42</v>
      </c>
    </row>
    <row r="4" spans="1:11" ht="14.1" customHeight="1" x14ac:dyDescent="0.2">
      <c r="A4" s="24"/>
    </row>
    <row r="5" spans="1:11" ht="14.1" customHeight="1" x14ac:dyDescent="0.2">
      <c r="A5" s="25" t="s">
        <v>32</v>
      </c>
    </row>
    <row r="6" spans="1:11" ht="9.9499999999999993" customHeight="1" x14ac:dyDescent="0.2">
      <c r="A6" s="26"/>
      <c r="B6" s="27"/>
      <c r="C6" s="26"/>
      <c r="D6" s="27"/>
    </row>
    <row r="7" spans="1:11" ht="14.1" customHeight="1" x14ac:dyDescent="0.2">
      <c r="A7" s="29"/>
      <c r="B7" s="29">
        <v>2021</v>
      </c>
      <c r="C7" s="29">
        <v>2022</v>
      </c>
      <c r="D7" s="29">
        <v>2023</v>
      </c>
      <c r="E7" s="29">
        <v>2024</v>
      </c>
      <c r="F7" s="29">
        <v>2025</v>
      </c>
      <c r="G7" s="72"/>
    </row>
    <row r="8" spans="1:11" ht="14.1" customHeight="1" x14ac:dyDescent="0.2">
      <c r="A8" s="15"/>
      <c r="B8" s="49"/>
      <c r="C8" s="49"/>
      <c r="D8" s="49"/>
      <c r="E8" s="49"/>
      <c r="F8" s="49"/>
      <c r="I8" s="73"/>
    </row>
    <row r="9" spans="1:11" ht="14.1" customHeight="1" x14ac:dyDescent="0.2">
      <c r="A9" s="17" t="s">
        <v>18</v>
      </c>
      <c r="B9" s="12">
        <v>1385382.16181</v>
      </c>
      <c r="C9" s="12">
        <v>1714735.3162100001</v>
      </c>
      <c r="D9" s="12">
        <v>1726374.03</v>
      </c>
      <c r="E9" s="12">
        <v>1722130.44</v>
      </c>
      <c r="F9" s="12">
        <v>1865001.0199999998</v>
      </c>
      <c r="H9" s="11"/>
      <c r="I9" s="17"/>
      <c r="J9" s="12"/>
      <c r="K9" s="12"/>
    </row>
    <row r="10" spans="1:11" ht="14.1" customHeight="1" x14ac:dyDescent="0.2">
      <c r="A10" s="15"/>
      <c r="B10" s="12"/>
      <c r="C10" s="12"/>
      <c r="D10" s="12"/>
      <c r="I10" s="15"/>
      <c r="J10" s="12"/>
      <c r="K10" s="12"/>
    </row>
    <row r="11" spans="1:11" ht="14.1" customHeight="1" x14ac:dyDescent="0.2">
      <c r="A11" s="15" t="s">
        <v>7</v>
      </c>
      <c r="B11" s="12">
        <v>51016.819819999997</v>
      </c>
      <c r="C11" s="12">
        <v>72232.632740000001</v>
      </c>
      <c r="D11" s="12">
        <v>69297.179999999993</v>
      </c>
      <c r="E11" s="12">
        <v>80178.33</v>
      </c>
      <c r="F11" s="12">
        <v>104567.24000000002</v>
      </c>
      <c r="I11" s="15"/>
      <c r="J11" s="12"/>
      <c r="K11" s="12"/>
    </row>
    <row r="12" spans="1:11" ht="14.1" customHeight="1" x14ac:dyDescent="0.2">
      <c r="A12" s="15" t="s">
        <v>29</v>
      </c>
      <c r="B12" s="12">
        <v>42643.849900000001</v>
      </c>
      <c r="C12" s="12">
        <v>63089.823080000002</v>
      </c>
      <c r="D12" s="12">
        <v>77965.33</v>
      </c>
      <c r="E12" s="12">
        <v>96899.34</v>
      </c>
      <c r="F12" s="12">
        <v>87933.549999999988</v>
      </c>
      <c r="I12" s="15"/>
      <c r="J12" s="12"/>
      <c r="K12" s="12"/>
    </row>
    <row r="13" spans="1:11" ht="14.1" customHeight="1" x14ac:dyDescent="0.2">
      <c r="A13" s="15" t="s">
        <v>61</v>
      </c>
      <c r="B13" s="12">
        <v>26228.220209999999</v>
      </c>
      <c r="C13" s="12">
        <v>13250.60917</v>
      </c>
      <c r="D13" s="12">
        <v>2657.28</v>
      </c>
      <c r="E13" s="12">
        <v>8512.82</v>
      </c>
      <c r="F13" s="12">
        <v>11984.739999999998</v>
      </c>
      <c r="H13" s="74"/>
      <c r="I13" s="15"/>
      <c r="J13" s="12"/>
      <c r="K13" s="12"/>
    </row>
    <row r="14" spans="1:11" ht="14.1" customHeight="1" x14ac:dyDescent="0.2">
      <c r="A14" s="15" t="s">
        <v>62</v>
      </c>
      <c r="B14" s="12">
        <v>254412.10759</v>
      </c>
      <c r="C14" s="12">
        <v>282236.45077</v>
      </c>
      <c r="D14" s="12">
        <v>291733.83</v>
      </c>
      <c r="E14" s="12">
        <v>294700.78999999998</v>
      </c>
      <c r="F14" s="12">
        <v>371957.53</v>
      </c>
      <c r="H14" s="74"/>
      <c r="I14" s="15"/>
      <c r="J14" s="12"/>
      <c r="K14" s="12"/>
    </row>
    <row r="15" spans="1:11" ht="14.1" customHeight="1" x14ac:dyDescent="0.2">
      <c r="A15" s="15" t="s">
        <v>28</v>
      </c>
      <c r="B15" s="12">
        <v>8717.4839800000009</v>
      </c>
      <c r="C15" s="12">
        <v>9608.2046800000007</v>
      </c>
      <c r="D15" s="12">
        <v>9015.59</v>
      </c>
      <c r="E15" s="12">
        <v>10184.74</v>
      </c>
      <c r="F15" s="12">
        <v>9944.24</v>
      </c>
      <c r="H15" s="74"/>
      <c r="I15" s="15"/>
      <c r="J15" s="12"/>
      <c r="K15" s="12"/>
    </row>
    <row r="16" spans="1:11" ht="14.1" customHeight="1" x14ac:dyDescent="0.2">
      <c r="A16" s="15" t="s">
        <v>60</v>
      </c>
      <c r="B16" s="12">
        <v>85991.115040000004</v>
      </c>
      <c r="C16" s="12">
        <v>108000.27879</v>
      </c>
      <c r="D16" s="12">
        <v>81885.59</v>
      </c>
      <c r="E16" s="12">
        <v>76638.53</v>
      </c>
      <c r="F16" s="12">
        <v>74143.83</v>
      </c>
      <c r="H16" s="74"/>
      <c r="I16" s="15"/>
      <c r="J16" s="12"/>
      <c r="K16" s="12"/>
    </row>
    <row r="17" spans="1:11" ht="14.1" customHeight="1" x14ac:dyDescent="0.2">
      <c r="A17" s="15" t="s">
        <v>57</v>
      </c>
      <c r="B17" s="12">
        <v>127814.85006</v>
      </c>
      <c r="C17" s="12">
        <v>151202.15306000001</v>
      </c>
      <c r="D17" s="12">
        <v>125029.79</v>
      </c>
      <c r="E17" s="12">
        <v>131486.26999999999</v>
      </c>
      <c r="F17" s="12">
        <v>135537.9</v>
      </c>
      <c r="H17" s="74"/>
      <c r="I17" s="15"/>
      <c r="J17" s="12"/>
      <c r="K17" s="12"/>
    </row>
    <row r="18" spans="1:11" ht="14.1" customHeight="1" x14ac:dyDescent="0.2">
      <c r="A18" s="15" t="s">
        <v>63</v>
      </c>
      <c r="B18" s="12">
        <v>17990.42554</v>
      </c>
      <c r="C18" s="12">
        <v>21924.594059999999</v>
      </c>
      <c r="D18" s="12">
        <v>18897.43</v>
      </c>
      <c r="E18" s="12">
        <v>19372.62</v>
      </c>
      <c r="F18" s="12">
        <v>17537.060000000001</v>
      </c>
      <c r="H18" s="74"/>
      <c r="I18" s="15"/>
      <c r="J18" s="12"/>
      <c r="K18" s="12"/>
    </row>
    <row r="19" spans="1:11" ht="14.1" customHeight="1" x14ac:dyDescent="0.2">
      <c r="A19" s="15" t="s">
        <v>64</v>
      </c>
      <c r="B19" s="12">
        <v>69445.223270000002</v>
      </c>
      <c r="C19" s="12">
        <v>72005.571509999994</v>
      </c>
      <c r="D19" s="12">
        <v>57892.05</v>
      </c>
      <c r="E19" s="12">
        <v>89008.49</v>
      </c>
      <c r="F19" s="12">
        <v>77346.150000000009</v>
      </c>
      <c r="H19" s="74"/>
      <c r="I19" s="15"/>
      <c r="J19" s="12"/>
      <c r="K19" s="12"/>
    </row>
    <row r="20" spans="1:11" ht="14.1" customHeight="1" x14ac:dyDescent="0.2">
      <c r="A20" s="15" t="s">
        <v>65</v>
      </c>
      <c r="B20" s="12">
        <v>26882.310369999999</v>
      </c>
      <c r="C20" s="12">
        <v>35773.196129999997</v>
      </c>
      <c r="D20" s="12">
        <v>26928.48</v>
      </c>
      <c r="E20" s="12">
        <v>25032.91</v>
      </c>
      <c r="F20" s="12">
        <v>24987.399999999998</v>
      </c>
      <c r="H20" s="74"/>
      <c r="I20" s="15"/>
      <c r="J20" s="12"/>
      <c r="K20" s="12"/>
    </row>
    <row r="21" spans="1:11" ht="14.1" customHeight="1" x14ac:dyDescent="0.2">
      <c r="A21" s="15" t="s">
        <v>66</v>
      </c>
      <c r="B21" s="12">
        <v>62789.725810000004</v>
      </c>
      <c r="C21" s="12">
        <v>77451.289470000003</v>
      </c>
      <c r="D21" s="12">
        <v>60022.92</v>
      </c>
      <c r="E21" s="12">
        <v>69863.55</v>
      </c>
      <c r="F21" s="12">
        <v>55365.14</v>
      </c>
      <c r="H21" s="74"/>
      <c r="I21" s="15"/>
      <c r="J21" s="12"/>
      <c r="K21" s="12"/>
    </row>
    <row r="22" spans="1:11" ht="14.1" customHeight="1" x14ac:dyDescent="0.2">
      <c r="A22" s="15" t="s">
        <v>67</v>
      </c>
      <c r="B22" s="12">
        <v>79404.415670000002</v>
      </c>
      <c r="C22" s="12">
        <v>98740.404540000003</v>
      </c>
      <c r="D22" s="12">
        <v>91576.3</v>
      </c>
      <c r="E22" s="12">
        <v>105859.56</v>
      </c>
      <c r="F22" s="12">
        <v>95913.87000000001</v>
      </c>
      <c r="H22" s="74"/>
      <c r="I22" s="15"/>
      <c r="J22" s="12"/>
      <c r="K22" s="12"/>
    </row>
    <row r="23" spans="1:11" ht="14.1" customHeight="1" x14ac:dyDescent="0.2">
      <c r="A23" s="15" t="s">
        <v>68</v>
      </c>
      <c r="B23" s="12">
        <v>34504.025090000003</v>
      </c>
      <c r="C23" s="12">
        <v>52554.256889999997</v>
      </c>
      <c r="D23" s="12">
        <v>66840.66</v>
      </c>
      <c r="E23" s="12">
        <v>48160.94</v>
      </c>
      <c r="F23" s="12">
        <v>44155.650000000009</v>
      </c>
      <c r="H23" s="74"/>
      <c r="I23" s="15"/>
      <c r="J23" s="12"/>
      <c r="K23" s="12"/>
    </row>
    <row r="24" spans="1:11" ht="14.1" customHeight="1" x14ac:dyDescent="0.2">
      <c r="A24" s="15" t="s">
        <v>69</v>
      </c>
      <c r="B24" s="12">
        <v>330.58726999999999</v>
      </c>
      <c r="C24" s="12">
        <v>964.63487999999995</v>
      </c>
      <c r="D24" s="12">
        <v>1011.79</v>
      </c>
      <c r="E24" s="12">
        <v>1083.92</v>
      </c>
      <c r="F24" s="12">
        <v>643.62</v>
      </c>
      <c r="H24" s="74"/>
      <c r="I24" s="15"/>
      <c r="J24" s="12"/>
      <c r="K24" s="12"/>
    </row>
    <row r="25" spans="1:11" ht="14.1" customHeight="1" x14ac:dyDescent="0.2">
      <c r="A25" s="15" t="s">
        <v>20</v>
      </c>
      <c r="B25" s="12">
        <v>304062.50725000002</v>
      </c>
      <c r="C25" s="12">
        <v>399208.92645000003</v>
      </c>
      <c r="D25" s="12">
        <v>377011.38</v>
      </c>
      <c r="E25" s="12">
        <v>333628</v>
      </c>
      <c r="F25" s="12">
        <v>387828.8</v>
      </c>
      <c r="H25" s="74"/>
      <c r="I25" s="15"/>
      <c r="J25" s="12"/>
      <c r="K25" s="12"/>
    </row>
    <row r="26" spans="1:11" ht="14.1" customHeight="1" x14ac:dyDescent="0.2">
      <c r="A26" s="15" t="s">
        <v>70</v>
      </c>
      <c r="B26" s="12">
        <v>92717.567219999997</v>
      </c>
      <c r="C26" s="12">
        <v>146891.80746000001</v>
      </c>
      <c r="D26" s="12">
        <v>163646.13</v>
      </c>
      <c r="E26" s="12">
        <v>142841.13</v>
      </c>
      <c r="F26" s="12">
        <v>172240.08000000002</v>
      </c>
      <c r="H26" s="74"/>
      <c r="I26" s="15"/>
      <c r="J26" s="12"/>
      <c r="K26" s="12"/>
    </row>
    <row r="27" spans="1:11" ht="14.1" customHeight="1" x14ac:dyDescent="0.2">
      <c r="A27" s="15" t="s">
        <v>2</v>
      </c>
      <c r="B27" s="12">
        <v>78415.479890000002</v>
      </c>
      <c r="C27" s="12">
        <v>88539.172229999996</v>
      </c>
      <c r="D27" s="12">
        <v>185723.36</v>
      </c>
      <c r="E27" s="12">
        <v>168006.13</v>
      </c>
      <c r="F27" s="12">
        <v>162654.78</v>
      </c>
      <c r="H27" s="74"/>
      <c r="I27" s="15"/>
      <c r="J27" s="12"/>
      <c r="K27" s="12"/>
    </row>
    <row r="28" spans="1:11" ht="14.1" customHeight="1" x14ac:dyDescent="0.2">
      <c r="A28" s="15" t="s">
        <v>71</v>
      </c>
      <c r="B28" s="12">
        <v>6156.9812099999999</v>
      </c>
      <c r="C28" s="12">
        <v>7307.2202200000002</v>
      </c>
      <c r="D28" s="12">
        <v>6769.43</v>
      </c>
      <c r="E28" s="12">
        <v>6385.19</v>
      </c>
      <c r="F28" s="12">
        <v>12689.05</v>
      </c>
      <c r="H28" s="74"/>
      <c r="I28" s="15"/>
      <c r="J28" s="12"/>
      <c r="K28" s="12"/>
    </row>
    <row r="29" spans="1:11" ht="14.1" customHeight="1" x14ac:dyDescent="0.2">
      <c r="A29" s="15" t="s">
        <v>72</v>
      </c>
      <c r="B29" s="12">
        <v>1007.17583</v>
      </c>
      <c r="C29" s="12">
        <v>1485.9242200000001</v>
      </c>
      <c r="D29" s="12">
        <v>155.56</v>
      </c>
      <c r="E29" s="12">
        <v>134.5</v>
      </c>
      <c r="F29" s="12">
        <v>554.65</v>
      </c>
      <c r="H29" s="74"/>
      <c r="I29" s="15"/>
      <c r="J29" s="12"/>
      <c r="K29" s="12"/>
    </row>
    <row r="30" spans="1:11" ht="14.1" customHeight="1" x14ac:dyDescent="0.2">
      <c r="A30" s="15" t="s">
        <v>1</v>
      </c>
      <c r="B30" s="12">
        <v>13106.91158</v>
      </c>
      <c r="C30" s="12">
        <v>10428.70859</v>
      </c>
      <c r="D30" s="12">
        <v>10086.629999999999</v>
      </c>
      <c r="E30" s="12">
        <v>12151.16</v>
      </c>
      <c r="F30" s="12">
        <v>14486.899999999996</v>
      </c>
      <c r="H30" s="74"/>
      <c r="I30" s="15"/>
      <c r="J30" s="12"/>
      <c r="K30" s="12"/>
    </row>
    <row r="31" spans="1:11" ht="14.1" customHeight="1" x14ac:dyDescent="0.2">
      <c r="A31" s="15" t="s">
        <v>34</v>
      </c>
      <c r="B31" s="12">
        <v>112.30422</v>
      </c>
      <c r="C31" s="12">
        <v>32.479280000000003</v>
      </c>
      <c r="D31" s="12">
        <v>28.86</v>
      </c>
      <c r="E31" s="12">
        <v>10.65</v>
      </c>
      <c r="F31" s="12">
        <v>19.399999999999999</v>
      </c>
      <c r="H31" s="74"/>
      <c r="I31" s="15"/>
      <c r="J31" s="12"/>
      <c r="K31" s="12"/>
    </row>
    <row r="32" spans="1:11" ht="14.1" customHeight="1" x14ac:dyDescent="0.2">
      <c r="A32" s="15" t="s">
        <v>35</v>
      </c>
      <c r="B32" s="12">
        <v>1632.0749900000001</v>
      </c>
      <c r="C32" s="12">
        <v>1806.9779900000001</v>
      </c>
      <c r="D32" s="12">
        <v>2198.44</v>
      </c>
      <c r="E32" s="12">
        <v>1990.87</v>
      </c>
      <c r="F32" s="12">
        <v>2509.4800000000005</v>
      </c>
      <c r="H32" s="74"/>
    </row>
    <row r="33" spans="1:9" ht="14.1" customHeight="1" x14ac:dyDescent="0.2">
      <c r="A33" s="37"/>
      <c r="B33" s="75"/>
      <c r="C33" s="75"/>
      <c r="D33" s="75"/>
      <c r="E33" s="75"/>
      <c r="F33" s="75"/>
    </row>
    <row r="34" spans="1:9" ht="14.1" customHeight="1" x14ac:dyDescent="0.2">
      <c r="A34" s="38" t="s">
        <v>73</v>
      </c>
      <c r="G34" s="10"/>
      <c r="H34" s="10"/>
      <c r="I34" s="10"/>
    </row>
    <row r="35" spans="1:9" ht="14.1" customHeight="1" x14ac:dyDescent="0.2">
      <c r="A35" s="38" t="s">
        <v>58</v>
      </c>
      <c r="B35" s="12"/>
      <c r="C35" s="12"/>
      <c r="D35" s="12"/>
      <c r="E35" s="12"/>
      <c r="F35" s="12"/>
    </row>
    <row r="36" spans="1:9" ht="14.1" customHeight="1" x14ac:dyDescent="0.2">
      <c r="A36" s="15"/>
      <c r="B36" s="18"/>
      <c r="C36" s="18"/>
      <c r="D36" s="18"/>
      <c r="E36" s="18"/>
      <c r="F36" s="18"/>
    </row>
    <row r="37" spans="1:9" ht="14.1" customHeight="1" x14ac:dyDescent="0.2">
      <c r="A37" s="15"/>
      <c r="B37" s="18"/>
      <c r="C37" s="18"/>
      <c r="D37" s="18"/>
      <c r="E37" s="18"/>
      <c r="F37" s="18"/>
    </row>
    <row r="38" spans="1:9" ht="14.1" customHeight="1" x14ac:dyDescent="0.2">
      <c r="A38" s="15"/>
      <c r="C38" s="49"/>
      <c r="D38" s="49"/>
      <c r="E38" s="49"/>
      <c r="F38" s="49"/>
    </row>
    <row r="39" spans="1:9" ht="14.1" customHeight="1" x14ac:dyDescent="0.2"/>
    <row r="40" spans="1:9" ht="14.1" customHeight="1" x14ac:dyDescent="0.2"/>
    <row r="41" spans="1:9" ht="14.1" customHeight="1" x14ac:dyDescent="0.2"/>
    <row r="42" spans="1:9" ht="14.1" customHeight="1" x14ac:dyDescent="0.2"/>
    <row r="43" spans="1:9" ht="14.1" customHeight="1" x14ac:dyDescent="0.2"/>
    <row r="44" spans="1:9" ht="14.1" customHeight="1" x14ac:dyDescent="0.2"/>
    <row r="45" spans="1:9" ht="14.1" customHeight="1" x14ac:dyDescent="0.2"/>
    <row r="46" spans="1:9" ht="14.1" customHeight="1" x14ac:dyDescent="0.2"/>
    <row r="47" spans="1:9" ht="14.1" customHeight="1" x14ac:dyDescent="0.2"/>
    <row r="48" spans="1:9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</sheetData>
  <sortState ref="I10:K31">
    <sortCondition descending="1" ref="J10:J31"/>
  </sortState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56"/>
  <sheetViews>
    <sheetView zoomScaleNormal="100" workbookViewId="0">
      <selection activeCell="J5" sqref="J5"/>
    </sheetView>
  </sheetViews>
  <sheetFormatPr baseColWidth="10" defaultColWidth="11.42578125" defaultRowHeight="12.75" x14ac:dyDescent="0.2"/>
  <cols>
    <col min="1" max="1" width="29.140625" style="10" customWidth="1" collapsed="1"/>
    <col min="2" max="3" width="7.5703125" style="10" customWidth="1" collapsed="1"/>
    <col min="4" max="4" width="3.85546875" style="10" customWidth="1" collapsed="1"/>
    <col min="5" max="5" width="31" style="10" customWidth="1" collapsed="1"/>
    <col min="6" max="6" width="7.7109375" style="10" customWidth="1" collapsed="1"/>
    <col min="7" max="7" width="7.5703125" style="10" customWidth="1" collapsed="1"/>
    <col min="8" max="9" width="5.5703125" style="10" customWidth="1" collapsed="1"/>
    <col min="10" max="18" width="10.7109375" style="10" customWidth="1" collapsed="1"/>
    <col min="19" max="21" width="10.7109375" style="10" customWidth="1"/>
    <col min="22" max="22" width="10.7109375" style="10" customWidth="1" collapsed="1"/>
    <col min="23" max="23" width="11.42578125" style="10" collapsed="1"/>
    <col min="24" max="32" width="11.42578125" style="10"/>
    <col min="33" max="16384" width="11.42578125" style="10" collapsed="1"/>
  </cols>
  <sheetData>
    <row r="1" spans="1:18" s="9" customFormat="1" ht="14.1" customHeight="1" thickBot="1" x14ac:dyDescent="0.25">
      <c r="A1" s="7" t="s">
        <v>45</v>
      </c>
      <c r="B1" s="8"/>
      <c r="C1" s="8"/>
      <c r="D1" s="8"/>
      <c r="E1" s="8"/>
      <c r="F1" s="8"/>
      <c r="G1" s="8"/>
    </row>
    <row r="2" spans="1:18" ht="14.25" x14ac:dyDescent="0.2">
      <c r="J2" s="13" t="s">
        <v>55</v>
      </c>
    </row>
    <row r="3" spans="1:18" ht="15" x14ac:dyDescent="0.2">
      <c r="A3" s="11"/>
      <c r="B3" s="11"/>
      <c r="C3" s="11"/>
      <c r="D3" s="11"/>
      <c r="E3" s="11"/>
      <c r="F3" s="11"/>
      <c r="G3" s="11"/>
      <c r="M3" s="76"/>
      <c r="N3" s="77"/>
      <c r="O3" s="77"/>
      <c r="P3" s="77"/>
      <c r="Q3" s="77"/>
      <c r="R3" s="77"/>
    </row>
    <row r="4" spans="1:18" ht="16.5" customHeight="1" x14ac:dyDescent="0.2">
      <c r="A4" s="11"/>
      <c r="B4" s="11"/>
      <c r="C4" s="11"/>
      <c r="D4" s="11"/>
      <c r="E4" s="11"/>
      <c r="F4" s="11"/>
      <c r="G4" s="11"/>
    </row>
    <row r="5" spans="1:18" ht="17.25" customHeight="1" x14ac:dyDescent="0.2">
      <c r="A5" s="11"/>
      <c r="B5" s="11"/>
      <c r="C5" s="11"/>
      <c r="D5" s="11"/>
      <c r="E5" s="11"/>
      <c r="F5" s="11"/>
      <c r="G5" s="11"/>
    </row>
    <row r="6" spans="1:18" x14ac:dyDescent="0.2">
      <c r="A6" s="11"/>
      <c r="B6" s="11"/>
      <c r="C6" s="11"/>
      <c r="D6" s="11"/>
      <c r="E6" s="11"/>
      <c r="F6" s="11"/>
      <c r="G6" s="11"/>
    </row>
    <row r="7" spans="1:18" x14ac:dyDescent="0.2">
      <c r="A7" s="11"/>
      <c r="B7" s="11"/>
      <c r="C7" s="11"/>
      <c r="D7" s="11"/>
      <c r="E7" s="11"/>
      <c r="F7" s="11"/>
      <c r="G7" s="11"/>
    </row>
    <row r="8" spans="1:18" x14ac:dyDescent="0.2">
      <c r="A8" s="11"/>
      <c r="B8" s="11"/>
      <c r="C8" s="11"/>
      <c r="D8" s="11"/>
      <c r="E8" s="11"/>
      <c r="F8" s="11"/>
      <c r="G8" s="11"/>
      <c r="H8" s="12"/>
    </row>
    <row r="9" spans="1:18" x14ac:dyDescent="0.2">
      <c r="A9" s="11"/>
      <c r="B9" s="11"/>
      <c r="C9" s="11"/>
      <c r="D9" s="11"/>
      <c r="E9" s="11"/>
      <c r="F9" s="11"/>
      <c r="G9" s="11"/>
    </row>
    <row r="10" spans="1:18" x14ac:dyDescent="0.2">
      <c r="A10" s="11"/>
      <c r="B10" s="11"/>
      <c r="C10" s="11"/>
      <c r="D10" s="11"/>
      <c r="E10" s="11"/>
      <c r="F10" s="11"/>
      <c r="G10" s="11"/>
    </row>
    <row r="11" spans="1:18" x14ac:dyDescent="0.2">
      <c r="A11" s="11"/>
      <c r="B11" s="11"/>
      <c r="C11" s="11"/>
      <c r="D11" s="11"/>
      <c r="E11" s="11"/>
      <c r="F11" s="11"/>
      <c r="G11" s="11"/>
    </row>
    <row r="12" spans="1:18" x14ac:dyDescent="0.2">
      <c r="A12" s="11"/>
      <c r="B12" s="11"/>
      <c r="C12" s="11"/>
      <c r="D12" s="11"/>
      <c r="E12" s="11"/>
      <c r="F12" s="11"/>
      <c r="G12" s="11"/>
    </row>
    <row r="13" spans="1:18" x14ac:dyDescent="0.2">
      <c r="A13" s="11"/>
      <c r="B13" s="11"/>
      <c r="C13" s="11"/>
      <c r="D13" s="11"/>
      <c r="E13" s="11"/>
      <c r="F13" s="11"/>
      <c r="G13" s="11"/>
    </row>
    <row r="14" spans="1:18" x14ac:dyDescent="0.2">
      <c r="A14" s="11"/>
      <c r="B14" s="11"/>
      <c r="C14" s="11"/>
      <c r="D14" s="11"/>
      <c r="E14" s="11"/>
      <c r="F14" s="11"/>
      <c r="G14" s="11"/>
    </row>
    <row r="15" spans="1:18" x14ac:dyDescent="0.2">
      <c r="A15" s="11"/>
      <c r="B15" s="11"/>
      <c r="C15" s="11"/>
      <c r="D15" s="11"/>
      <c r="E15" s="11"/>
      <c r="F15" s="11"/>
      <c r="G15" s="11"/>
    </row>
    <row r="16" spans="1:18" x14ac:dyDescent="0.2">
      <c r="A16" s="11"/>
      <c r="B16" s="11"/>
      <c r="C16" s="11"/>
      <c r="D16" s="11"/>
      <c r="E16" s="11"/>
      <c r="F16" s="11"/>
      <c r="G16" s="11"/>
    </row>
    <row r="17" spans="1:7" x14ac:dyDescent="0.2">
      <c r="A17" s="11"/>
      <c r="B17" s="11"/>
      <c r="C17" s="11"/>
      <c r="D17" s="11"/>
      <c r="E17" s="11"/>
      <c r="F17" s="11"/>
      <c r="G17" s="11"/>
    </row>
    <row r="18" spans="1:7" x14ac:dyDescent="0.2">
      <c r="A18" s="11"/>
      <c r="B18" s="11"/>
      <c r="C18" s="11"/>
      <c r="D18" s="11"/>
      <c r="E18" s="11"/>
      <c r="F18" s="11"/>
      <c r="G18" s="11"/>
    </row>
    <row r="19" spans="1:7" x14ac:dyDescent="0.2">
      <c r="A19" s="11"/>
      <c r="B19" s="11"/>
      <c r="C19" s="11"/>
      <c r="D19" s="11"/>
      <c r="E19" s="11"/>
      <c r="F19" s="11"/>
      <c r="G19" s="11"/>
    </row>
    <row r="20" spans="1:7" x14ac:dyDescent="0.2">
      <c r="A20" s="11"/>
      <c r="B20" s="11"/>
      <c r="C20" s="11"/>
      <c r="D20" s="11"/>
      <c r="E20" s="11"/>
      <c r="F20" s="11"/>
      <c r="G20" s="11"/>
    </row>
    <row r="21" spans="1:7" x14ac:dyDescent="0.2">
      <c r="A21" s="11"/>
      <c r="B21" s="11"/>
      <c r="C21" s="11"/>
      <c r="D21" s="11"/>
      <c r="E21" s="11"/>
      <c r="F21" s="11"/>
      <c r="G21" s="11"/>
    </row>
    <row r="22" spans="1:7" x14ac:dyDescent="0.2">
      <c r="A22" s="11"/>
      <c r="B22" s="11"/>
      <c r="C22" s="11"/>
      <c r="D22" s="11"/>
      <c r="E22" s="11"/>
      <c r="F22" s="11"/>
      <c r="G22" s="11"/>
    </row>
    <row r="23" spans="1:7" x14ac:dyDescent="0.2">
      <c r="A23" s="11"/>
      <c r="B23" s="11"/>
      <c r="C23" s="11"/>
      <c r="D23" s="11"/>
      <c r="E23" s="11"/>
      <c r="F23" s="11"/>
      <c r="G23" s="11"/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x14ac:dyDescent="0.2">
      <c r="A25" s="11"/>
      <c r="B25" s="11"/>
      <c r="C25" s="11"/>
      <c r="D25" s="11"/>
      <c r="E25" s="11"/>
      <c r="F25" s="11"/>
      <c r="G25" s="11"/>
    </row>
    <row r="26" spans="1:7" x14ac:dyDescent="0.2">
      <c r="A26" s="11"/>
      <c r="B26" s="11"/>
      <c r="C26" s="11"/>
      <c r="D26" s="11"/>
      <c r="E26" s="11"/>
      <c r="F26" s="11"/>
      <c r="G26" s="11"/>
    </row>
    <row r="27" spans="1:7" x14ac:dyDescent="0.2">
      <c r="A27" s="11"/>
      <c r="B27" s="11"/>
      <c r="C27" s="11"/>
      <c r="D27" s="11"/>
      <c r="E27" s="11"/>
      <c r="F27" s="11"/>
      <c r="G27" s="11"/>
    </row>
    <row r="28" spans="1:7" x14ac:dyDescent="0.2">
      <c r="A28" s="11"/>
      <c r="B28" s="11"/>
      <c r="C28" s="11"/>
      <c r="D28" s="11"/>
      <c r="E28" s="11"/>
      <c r="F28" s="11"/>
      <c r="G28" s="11"/>
    </row>
    <row r="29" spans="1:7" x14ac:dyDescent="0.2">
      <c r="A29" s="11"/>
      <c r="B29" s="11"/>
      <c r="C29" s="11"/>
      <c r="D29" s="11"/>
      <c r="E29" s="11"/>
      <c r="F29" s="11"/>
      <c r="G29" s="11"/>
    </row>
    <row r="30" spans="1:7" x14ac:dyDescent="0.2">
      <c r="A30" s="11"/>
      <c r="B30" s="11"/>
      <c r="C30" s="11"/>
      <c r="D30" s="11"/>
      <c r="E30" s="11"/>
      <c r="F30" s="11"/>
      <c r="G30" s="11"/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x14ac:dyDescent="0.2">
      <c r="A34" s="17"/>
      <c r="B34" s="12"/>
      <c r="C34" s="12"/>
      <c r="D34" s="12"/>
    </row>
    <row r="35" spans="1:7" x14ac:dyDescent="0.2">
      <c r="A35" s="15"/>
      <c r="B35" s="18"/>
      <c r="C35" s="18"/>
      <c r="D35" s="9"/>
    </row>
    <row r="36" spans="1:7" x14ac:dyDescent="0.2">
      <c r="A36" s="15"/>
      <c r="B36" s="12"/>
      <c r="C36" s="12"/>
      <c r="D36" s="12"/>
    </row>
    <row r="37" spans="1:7" x14ac:dyDescent="0.2">
      <c r="A37" s="15"/>
      <c r="B37" s="12"/>
      <c r="C37" s="12"/>
      <c r="D37" s="12"/>
    </row>
    <row r="38" spans="1:7" x14ac:dyDescent="0.2">
      <c r="A38" s="15"/>
      <c r="B38" s="12"/>
      <c r="C38" s="12"/>
      <c r="D38" s="12"/>
    </row>
    <row r="39" spans="1:7" x14ac:dyDescent="0.2">
      <c r="A39" s="15"/>
      <c r="B39" s="12"/>
      <c r="C39" s="12"/>
      <c r="D39" s="12"/>
    </row>
    <row r="40" spans="1:7" x14ac:dyDescent="0.2">
      <c r="A40" s="15"/>
      <c r="B40" s="12"/>
      <c r="C40" s="12"/>
      <c r="D40" s="12"/>
    </row>
    <row r="41" spans="1:7" x14ac:dyDescent="0.2">
      <c r="A41" s="15"/>
      <c r="B41" s="12"/>
      <c r="C41" s="12"/>
      <c r="D41" s="12"/>
    </row>
    <row r="42" spans="1:7" x14ac:dyDescent="0.2">
      <c r="A42" s="15"/>
      <c r="B42" s="12"/>
      <c r="C42" s="12"/>
      <c r="D42" s="12"/>
    </row>
    <row r="43" spans="1:7" x14ac:dyDescent="0.2">
      <c r="A43" s="15"/>
      <c r="B43" s="12"/>
      <c r="C43" s="12"/>
      <c r="D43" s="12"/>
    </row>
    <row r="44" spans="1:7" x14ac:dyDescent="0.2">
      <c r="A44" s="15"/>
      <c r="B44" s="12"/>
      <c r="C44" s="12"/>
      <c r="D44" s="12"/>
    </row>
    <row r="45" spans="1:7" x14ac:dyDescent="0.2">
      <c r="A45" s="15"/>
      <c r="B45" s="12"/>
      <c r="C45" s="12"/>
      <c r="D45" s="12"/>
    </row>
    <row r="46" spans="1:7" x14ac:dyDescent="0.2">
      <c r="A46" s="15"/>
      <c r="B46" s="12"/>
      <c r="C46" s="12"/>
      <c r="D46" s="12"/>
    </row>
    <row r="47" spans="1:7" x14ac:dyDescent="0.2">
      <c r="A47" s="15"/>
      <c r="B47" s="12"/>
      <c r="C47" s="12"/>
      <c r="D47" s="12"/>
    </row>
    <row r="48" spans="1:7" x14ac:dyDescent="0.2">
      <c r="A48" s="15"/>
      <c r="B48" s="12"/>
      <c r="C48" s="12"/>
      <c r="D48" s="12"/>
    </row>
    <row r="49" spans="1:4" x14ac:dyDescent="0.2">
      <c r="A49" s="15"/>
      <c r="B49" s="12"/>
      <c r="C49" s="12"/>
      <c r="D49" s="12"/>
    </row>
    <row r="50" spans="1:4" x14ac:dyDescent="0.2">
      <c r="A50" s="15"/>
      <c r="B50" s="12"/>
      <c r="C50" s="12"/>
      <c r="D50" s="12"/>
    </row>
    <row r="51" spans="1:4" x14ac:dyDescent="0.2">
      <c r="A51" s="15"/>
      <c r="B51" s="12"/>
      <c r="C51" s="12"/>
      <c r="D51" s="12"/>
    </row>
    <row r="52" spans="1:4" x14ac:dyDescent="0.2">
      <c r="A52" s="15"/>
      <c r="B52" s="12"/>
      <c r="C52" s="12"/>
      <c r="D52" s="12"/>
    </row>
    <row r="53" spans="1:4" x14ac:dyDescent="0.2">
      <c r="A53" s="15"/>
      <c r="B53" s="12"/>
      <c r="C53" s="12"/>
      <c r="D53" s="12"/>
    </row>
    <row r="54" spans="1:4" x14ac:dyDescent="0.2">
      <c r="A54" s="15"/>
      <c r="B54" s="12"/>
      <c r="C54" s="12"/>
      <c r="D54" s="12"/>
    </row>
    <row r="55" spans="1:4" x14ac:dyDescent="0.2">
      <c r="A55" s="15"/>
      <c r="B55" s="12"/>
      <c r="C55" s="12"/>
      <c r="D55" s="12"/>
    </row>
    <row r="56" spans="1:4" ht="9.75" customHeight="1" x14ac:dyDescent="0.2"/>
  </sheetData>
  <sortState ref="A9:C30">
    <sortCondition descending="1" ref="B9:B30"/>
  </sortState>
  <mergeCells count="1">
    <mergeCell ref="M3:R3"/>
  </mergeCells>
  <hyperlinks>
    <hyperlink ref="J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62"/>
  <sheetViews>
    <sheetView zoomScaleNormal="100" zoomScaleSheetLayoutView="40" workbookViewId="0">
      <selection activeCell="I8" sqref="I8"/>
    </sheetView>
  </sheetViews>
  <sheetFormatPr baseColWidth="10" defaultColWidth="6.7109375" defaultRowHeight="11.25" customHeight="1" x14ac:dyDescent="0.2"/>
  <cols>
    <col min="1" max="1" width="49.85546875" style="56" customWidth="1" collapsed="1"/>
    <col min="2" max="2" width="8.28515625" style="56" customWidth="1" collapsed="1"/>
    <col min="3" max="5" width="8.7109375" style="56" customWidth="1" collapsed="1"/>
    <col min="6" max="6" width="7.85546875" style="56" bestFit="1" customWidth="1" collapsed="1"/>
    <col min="7" max="7" width="5.5703125" style="56" customWidth="1" collapsed="1"/>
    <col min="8" max="8" width="0" style="56" hidden="1" customWidth="1" collapsed="1"/>
    <col min="9" max="9" width="17.85546875" style="56" customWidth="1" collapsed="1"/>
    <col min="10" max="11" width="9.140625" style="56" bestFit="1" customWidth="1"/>
    <col min="12" max="12" width="6.7109375" style="56"/>
    <col min="13" max="13" width="6.7109375" style="56" collapsed="1"/>
    <col min="14" max="17" width="6.7109375" style="56"/>
    <col min="18" max="16384" width="6.7109375" style="56" collapsed="1"/>
  </cols>
  <sheetData>
    <row r="1" spans="1:15" ht="14.1" customHeight="1" thickBot="1" x14ac:dyDescent="0.25">
      <c r="A1" s="54" t="s">
        <v>38</v>
      </c>
      <c r="B1" s="55"/>
      <c r="C1" s="55"/>
      <c r="D1" s="55"/>
      <c r="E1" s="55"/>
      <c r="F1" s="55"/>
    </row>
    <row r="2" spans="1:15" ht="14.1" customHeight="1" x14ac:dyDescent="0.2">
      <c r="I2" s="13" t="s">
        <v>55</v>
      </c>
    </row>
    <row r="3" spans="1:15" ht="14.1" customHeight="1" x14ac:dyDescent="0.2">
      <c r="A3" s="57" t="s">
        <v>76</v>
      </c>
    </row>
    <row r="4" spans="1:15" ht="14.1" customHeight="1" x14ac:dyDescent="0.2">
      <c r="A4" s="57"/>
    </row>
    <row r="5" spans="1:15" ht="14.1" customHeight="1" x14ac:dyDescent="0.2">
      <c r="A5" s="58" t="s">
        <v>32</v>
      </c>
    </row>
    <row r="6" spans="1:15" ht="9.9499999999999993" customHeight="1" x14ac:dyDescent="0.2">
      <c r="A6" s="59"/>
      <c r="B6" s="60"/>
      <c r="C6" s="59"/>
      <c r="D6" s="60"/>
    </row>
    <row r="7" spans="1:15" ht="14.1" customHeight="1" x14ac:dyDescent="0.2">
      <c r="A7" s="61"/>
      <c r="B7" s="29">
        <v>2021</v>
      </c>
      <c r="C7" s="29">
        <v>2022</v>
      </c>
      <c r="D7" s="29">
        <v>2023</v>
      </c>
      <c r="E7" s="29">
        <v>2024</v>
      </c>
      <c r="F7" s="29">
        <v>2025</v>
      </c>
      <c r="G7" s="62"/>
      <c r="K7" s="33"/>
      <c r="L7" s="33"/>
      <c r="M7" s="33"/>
    </row>
    <row r="8" spans="1:15" ht="14.1" customHeight="1" x14ac:dyDescent="0.2">
      <c r="A8" s="63"/>
      <c r="B8" s="11"/>
      <c r="C8" s="11"/>
      <c r="D8" s="11"/>
      <c r="E8" s="11"/>
      <c r="F8" s="11"/>
      <c r="I8" s="19"/>
      <c r="K8" s="33"/>
      <c r="L8" s="32"/>
      <c r="M8" s="32"/>
    </row>
    <row r="9" spans="1:15" ht="14.1" customHeight="1" x14ac:dyDescent="0.2">
      <c r="A9" s="65" t="s">
        <v>18</v>
      </c>
      <c r="B9" s="12">
        <v>1843021.50306</v>
      </c>
      <c r="C9" s="12">
        <v>2099469.3681600001</v>
      </c>
      <c r="D9" s="12">
        <v>2269129.92</v>
      </c>
      <c r="E9" s="12">
        <v>2393547.4630699996</v>
      </c>
      <c r="F9" s="12">
        <v>2334478.68774</v>
      </c>
      <c r="H9" s="66"/>
      <c r="I9" s="11"/>
      <c r="J9" s="11"/>
      <c r="K9" s="11"/>
      <c r="L9" s="11"/>
      <c r="M9" s="11"/>
      <c r="N9" s="11"/>
      <c r="O9" s="11"/>
    </row>
    <row r="10" spans="1:15" ht="14.1" customHeight="1" x14ac:dyDescent="0.2">
      <c r="A10" s="63" t="s">
        <v>77</v>
      </c>
      <c r="B10" s="19">
        <v>29347.073649999998</v>
      </c>
      <c r="C10" s="19">
        <v>22875.538929999999</v>
      </c>
      <c r="D10" s="19">
        <v>26927.75</v>
      </c>
      <c r="E10" s="19">
        <v>34604.871459999995</v>
      </c>
      <c r="F10" s="19">
        <v>29873.506840000002</v>
      </c>
      <c r="I10" s="11"/>
      <c r="J10" s="11"/>
      <c r="K10" s="11"/>
      <c r="L10" s="11"/>
      <c r="M10" s="11"/>
      <c r="N10" s="11"/>
      <c r="O10" s="11"/>
    </row>
    <row r="11" spans="1:15" ht="14.1" customHeight="1" x14ac:dyDescent="0.2">
      <c r="A11" s="63" t="s">
        <v>78</v>
      </c>
      <c r="B11" s="19">
        <v>4769.6322300000002</v>
      </c>
      <c r="C11" s="19">
        <v>5441.63501</v>
      </c>
      <c r="D11" s="19">
        <v>3208.69</v>
      </c>
      <c r="E11" s="19">
        <v>3611.97946</v>
      </c>
      <c r="F11" s="19">
        <v>3757.1321199999998</v>
      </c>
      <c r="I11" s="11"/>
      <c r="J11" s="11"/>
      <c r="K11" s="11"/>
      <c r="L11" s="11"/>
      <c r="M11" s="11"/>
      <c r="N11" s="11"/>
      <c r="O11" s="11"/>
    </row>
    <row r="12" spans="1:15" ht="14.1" customHeight="1" x14ac:dyDescent="0.2">
      <c r="A12" s="63" t="s">
        <v>79</v>
      </c>
      <c r="B12" s="19">
        <v>1801214.29945</v>
      </c>
      <c r="C12" s="19">
        <v>2056757.90594</v>
      </c>
      <c r="D12" s="19">
        <v>2220489.3199999998</v>
      </c>
      <c r="E12" s="19">
        <v>2328986.0189</v>
      </c>
      <c r="F12" s="19">
        <v>2273920.77104</v>
      </c>
      <c r="I12" s="11"/>
      <c r="J12" s="67"/>
      <c r="K12" s="67"/>
      <c r="L12" s="11"/>
      <c r="M12" s="11"/>
      <c r="N12" s="11"/>
      <c r="O12" s="11"/>
    </row>
    <row r="13" spans="1:15" ht="14.1" customHeight="1" x14ac:dyDescent="0.2">
      <c r="A13" s="20" t="s">
        <v>80</v>
      </c>
      <c r="B13" s="19">
        <v>401637.95653000002</v>
      </c>
      <c r="C13" s="19">
        <v>484375.28003999998</v>
      </c>
      <c r="D13" s="19">
        <v>525012.67000000004</v>
      </c>
      <c r="E13" s="19">
        <v>521388.75173999998</v>
      </c>
      <c r="F13" s="19">
        <v>549390.10337999999</v>
      </c>
      <c r="I13" s="11"/>
      <c r="J13" s="67"/>
      <c r="K13" s="67"/>
      <c r="L13" s="11"/>
      <c r="M13" s="11"/>
      <c r="N13" s="11"/>
      <c r="O13" s="11"/>
    </row>
    <row r="14" spans="1:15" ht="14.1" customHeight="1" x14ac:dyDescent="0.2">
      <c r="A14" s="20" t="s">
        <v>81</v>
      </c>
      <c r="B14" s="19">
        <v>322843.78042000002</v>
      </c>
      <c r="C14" s="19">
        <v>311779.60116999998</v>
      </c>
      <c r="D14" s="19">
        <v>302639.27</v>
      </c>
      <c r="E14" s="19">
        <v>329268.97232</v>
      </c>
      <c r="F14" s="19">
        <v>279916.62612999999</v>
      </c>
      <c r="I14" s="11"/>
      <c r="J14" s="67"/>
      <c r="K14" s="67"/>
      <c r="L14" s="11"/>
      <c r="M14" s="11"/>
      <c r="N14" s="11"/>
      <c r="O14" s="11"/>
    </row>
    <row r="15" spans="1:15" ht="14.1" customHeight="1" x14ac:dyDescent="0.2">
      <c r="A15" s="20" t="s">
        <v>82</v>
      </c>
      <c r="B15" s="19" t="s">
        <v>109</v>
      </c>
      <c r="C15" s="19">
        <v>0.90280000000000005</v>
      </c>
      <c r="D15" s="19" t="s">
        <v>109</v>
      </c>
      <c r="E15" s="19" t="s">
        <v>109</v>
      </c>
      <c r="F15" s="19">
        <v>4137.2538299999997</v>
      </c>
      <c r="I15" s="11"/>
      <c r="J15" s="67"/>
      <c r="K15" s="67"/>
      <c r="L15" s="11"/>
      <c r="M15" s="11"/>
      <c r="N15" s="11"/>
      <c r="O15" s="11"/>
    </row>
    <row r="16" spans="1:15" ht="14.1" customHeight="1" x14ac:dyDescent="0.2">
      <c r="A16" s="20" t="s">
        <v>83</v>
      </c>
      <c r="B16" s="19">
        <v>49148.306129999997</v>
      </c>
      <c r="C16" s="19">
        <v>52617.784890000003</v>
      </c>
      <c r="D16" s="19">
        <v>51746.8</v>
      </c>
      <c r="E16" s="19">
        <v>49176.126689999997</v>
      </c>
      <c r="F16" s="19">
        <v>47739.05472</v>
      </c>
      <c r="I16" s="11"/>
      <c r="J16" s="67"/>
      <c r="K16" s="67"/>
      <c r="L16" s="11"/>
      <c r="M16" s="11"/>
      <c r="N16" s="11"/>
      <c r="O16" s="11"/>
    </row>
    <row r="17" spans="1:15" ht="14.1" customHeight="1" x14ac:dyDescent="0.2">
      <c r="A17" s="20" t="s">
        <v>84</v>
      </c>
      <c r="B17" s="19">
        <v>6369.1419299999998</v>
      </c>
      <c r="C17" s="19">
        <v>19203.493780000001</v>
      </c>
      <c r="D17" s="19">
        <v>19751.2</v>
      </c>
      <c r="E17" s="19">
        <v>19261.985529999998</v>
      </c>
      <c r="F17" s="19">
        <v>8815.57935</v>
      </c>
      <c r="I17" s="11"/>
      <c r="J17" s="67"/>
      <c r="K17" s="67"/>
      <c r="L17" s="11"/>
      <c r="M17" s="11"/>
      <c r="N17" s="11"/>
      <c r="O17" s="11"/>
    </row>
    <row r="18" spans="1:15" ht="14.1" customHeight="1" x14ac:dyDescent="0.2">
      <c r="A18" s="20" t="s">
        <v>85</v>
      </c>
      <c r="B18" s="19">
        <v>173450.73206000001</v>
      </c>
      <c r="C18" s="19">
        <v>188159.92593999999</v>
      </c>
      <c r="D18" s="19">
        <v>191615.3</v>
      </c>
      <c r="E18" s="19">
        <v>189912.97173000002</v>
      </c>
      <c r="F18" s="19">
        <v>193304.31636999996</v>
      </c>
      <c r="I18" s="11"/>
      <c r="J18" s="67"/>
      <c r="K18" s="67"/>
      <c r="L18" s="11"/>
      <c r="M18" s="11"/>
      <c r="N18" s="11"/>
      <c r="O18" s="11"/>
    </row>
    <row r="19" spans="1:15" ht="24.95" customHeight="1" x14ac:dyDescent="0.2">
      <c r="A19" s="21" t="s">
        <v>86</v>
      </c>
      <c r="B19" s="19">
        <v>85439.891080000001</v>
      </c>
      <c r="C19" s="19">
        <v>114437.79616</v>
      </c>
      <c r="D19" s="19">
        <v>127424.35</v>
      </c>
      <c r="E19" s="19">
        <v>98925.543550000002</v>
      </c>
      <c r="F19" s="19">
        <v>91209.110510000013</v>
      </c>
      <c r="I19" s="11"/>
      <c r="J19" s="67"/>
      <c r="K19" s="67"/>
      <c r="L19" s="11"/>
      <c r="M19" s="11"/>
      <c r="N19" s="11"/>
      <c r="O19" s="11"/>
    </row>
    <row r="20" spans="1:15" ht="14.1" customHeight="1" x14ac:dyDescent="0.2">
      <c r="A20" s="20" t="s">
        <v>87</v>
      </c>
      <c r="B20" s="19">
        <v>10633.900809999999</v>
      </c>
      <c r="C20" s="19">
        <v>14888.7767</v>
      </c>
      <c r="D20" s="19">
        <v>14785.73</v>
      </c>
      <c r="E20" s="19">
        <v>15020.81756</v>
      </c>
      <c r="F20" s="19">
        <v>15397.183460000002</v>
      </c>
      <c r="I20" s="11"/>
      <c r="J20" s="67"/>
      <c r="K20" s="67"/>
      <c r="L20" s="11"/>
      <c r="M20" s="11"/>
      <c r="N20" s="11"/>
      <c r="O20" s="11"/>
    </row>
    <row r="21" spans="1:15" ht="14.1" customHeight="1" x14ac:dyDescent="0.2">
      <c r="A21" s="20" t="s">
        <v>88</v>
      </c>
      <c r="B21" s="19" t="s">
        <v>109</v>
      </c>
      <c r="C21" s="19" t="s">
        <v>109</v>
      </c>
      <c r="D21" s="19" t="s">
        <v>109</v>
      </c>
      <c r="E21" s="19" t="s">
        <v>109</v>
      </c>
      <c r="F21" s="19" t="s">
        <v>109</v>
      </c>
      <c r="I21" s="11"/>
      <c r="J21" s="67"/>
      <c r="K21" s="67"/>
      <c r="L21" s="11"/>
      <c r="M21" s="11"/>
      <c r="N21" s="11"/>
      <c r="O21" s="11"/>
    </row>
    <row r="22" spans="1:15" ht="14.1" customHeight="1" x14ac:dyDescent="0.2">
      <c r="A22" s="20" t="s">
        <v>89</v>
      </c>
      <c r="B22" s="19">
        <v>6559.9257600000001</v>
      </c>
      <c r="C22" s="19">
        <v>8952.5370600000006</v>
      </c>
      <c r="D22" s="19">
        <v>11572.6</v>
      </c>
      <c r="E22" s="19">
        <v>12774.344870000001</v>
      </c>
      <c r="F22" s="19">
        <v>9063.8684199999989</v>
      </c>
      <c r="I22" s="11"/>
      <c r="J22" s="67"/>
      <c r="K22" s="67"/>
      <c r="L22" s="11"/>
      <c r="M22" s="11"/>
      <c r="N22" s="11"/>
      <c r="O22" s="11"/>
    </row>
    <row r="23" spans="1:15" ht="14.1" customHeight="1" x14ac:dyDescent="0.2">
      <c r="A23" s="20" t="s">
        <v>90</v>
      </c>
      <c r="B23" s="19">
        <v>54019.213600000003</v>
      </c>
      <c r="C23" s="19">
        <v>70305.402990000002</v>
      </c>
      <c r="D23" s="19">
        <v>95979.83</v>
      </c>
      <c r="E23" s="19">
        <v>169891.38676000002</v>
      </c>
      <c r="F23" s="19">
        <v>141493.55667000002</v>
      </c>
      <c r="I23" s="11"/>
      <c r="J23" s="67"/>
      <c r="K23" s="67"/>
      <c r="L23" s="11"/>
      <c r="M23" s="11"/>
      <c r="N23" s="11"/>
      <c r="O23" s="11"/>
    </row>
    <row r="24" spans="1:15" ht="14.1" customHeight="1" x14ac:dyDescent="0.2">
      <c r="A24" s="20" t="s">
        <v>91</v>
      </c>
      <c r="B24" s="19">
        <v>836.40992000000006</v>
      </c>
      <c r="C24" s="19">
        <v>2112.5883100000001</v>
      </c>
      <c r="D24" s="19">
        <v>638.08000000000004</v>
      </c>
      <c r="E24" s="19">
        <v>475.44114999999999</v>
      </c>
      <c r="F24" s="19">
        <v>650.82983999999999</v>
      </c>
      <c r="I24" s="11"/>
      <c r="J24" s="67"/>
      <c r="K24" s="67"/>
      <c r="L24" s="11"/>
      <c r="M24" s="11"/>
      <c r="N24" s="11"/>
      <c r="O24" s="11"/>
    </row>
    <row r="25" spans="1:15" ht="14.1" customHeight="1" x14ac:dyDescent="0.2">
      <c r="A25" s="20" t="s">
        <v>92</v>
      </c>
      <c r="B25" s="19">
        <v>123787.61871</v>
      </c>
      <c r="C25" s="19">
        <v>154316.75547</v>
      </c>
      <c r="D25" s="19">
        <v>160076.29999999999</v>
      </c>
      <c r="E25" s="19">
        <v>164055.45796999999</v>
      </c>
      <c r="F25" s="19">
        <v>163828.31037999998</v>
      </c>
      <c r="I25" s="11"/>
      <c r="J25" s="67"/>
      <c r="K25" s="67"/>
      <c r="L25" s="11"/>
      <c r="M25" s="11"/>
      <c r="N25" s="11"/>
      <c r="O25" s="11"/>
    </row>
    <row r="26" spans="1:15" ht="14.1" customHeight="1" x14ac:dyDescent="0.2">
      <c r="A26" s="20" t="s">
        <v>93</v>
      </c>
      <c r="B26" s="19">
        <v>48690.962140000003</v>
      </c>
      <c r="C26" s="19">
        <v>29375.89446</v>
      </c>
      <c r="D26" s="19">
        <v>41895.99</v>
      </c>
      <c r="E26" s="19">
        <v>39110.008350000004</v>
      </c>
      <c r="F26" s="19">
        <v>47483.231570000004</v>
      </c>
      <c r="I26" s="11"/>
      <c r="J26" s="67"/>
      <c r="K26" s="67"/>
      <c r="L26" s="11"/>
      <c r="M26" s="11"/>
      <c r="N26" s="11"/>
      <c r="O26" s="11"/>
    </row>
    <row r="27" spans="1:15" ht="14.1" customHeight="1" x14ac:dyDescent="0.2">
      <c r="A27" s="20" t="s">
        <v>94</v>
      </c>
      <c r="B27" s="19">
        <v>82083.688859999995</v>
      </c>
      <c r="C27" s="19">
        <v>115197.51591</v>
      </c>
      <c r="D27" s="19">
        <v>118109.35</v>
      </c>
      <c r="E27" s="19">
        <v>116241.89173</v>
      </c>
      <c r="F27" s="19">
        <v>108451.28242999999</v>
      </c>
      <c r="I27" s="11"/>
      <c r="J27" s="67"/>
      <c r="K27" s="67"/>
      <c r="L27" s="11"/>
      <c r="M27" s="11"/>
      <c r="N27" s="11"/>
      <c r="O27" s="11"/>
    </row>
    <row r="28" spans="1:15" ht="14.1" customHeight="1" x14ac:dyDescent="0.2">
      <c r="A28" s="20" t="s">
        <v>95</v>
      </c>
      <c r="B28" s="19">
        <v>201390.78542999999</v>
      </c>
      <c r="C28" s="19">
        <v>239744.85694999999</v>
      </c>
      <c r="D28" s="19">
        <v>262483.89</v>
      </c>
      <c r="E28" s="19">
        <v>290419.22324000002</v>
      </c>
      <c r="F28" s="19">
        <v>300679.14237999998</v>
      </c>
      <c r="I28" s="11"/>
      <c r="J28" s="67"/>
      <c r="K28" s="67"/>
      <c r="L28" s="11"/>
      <c r="M28" s="11"/>
      <c r="N28" s="11"/>
      <c r="O28" s="11"/>
    </row>
    <row r="29" spans="1:15" ht="14.1" customHeight="1" x14ac:dyDescent="0.2">
      <c r="A29" s="20" t="s">
        <v>96</v>
      </c>
      <c r="B29" s="19">
        <v>4476.9800999999998</v>
      </c>
      <c r="C29" s="19">
        <v>6145.5270499999997</v>
      </c>
      <c r="D29" s="19">
        <v>10323.65</v>
      </c>
      <c r="E29" s="19">
        <v>12367.932590000002</v>
      </c>
      <c r="F29" s="19">
        <v>2990.49242</v>
      </c>
      <c r="I29" s="11"/>
      <c r="J29" s="67"/>
      <c r="K29" s="67"/>
      <c r="L29" s="11"/>
      <c r="M29" s="11"/>
      <c r="N29" s="11"/>
      <c r="O29" s="11"/>
    </row>
    <row r="30" spans="1:15" ht="14.1" customHeight="1" x14ac:dyDescent="0.2">
      <c r="A30" s="20" t="s">
        <v>97</v>
      </c>
      <c r="B30" s="19">
        <v>7107.2752499999997</v>
      </c>
      <c r="C30" s="19">
        <v>14836.10691</v>
      </c>
      <c r="D30" s="19">
        <v>15018.32</v>
      </c>
      <c r="E30" s="19">
        <v>13938.897700000001</v>
      </c>
      <c r="F30" s="19">
        <v>13259.680800000002</v>
      </c>
      <c r="I30" s="11"/>
      <c r="J30" s="67"/>
      <c r="K30" s="67"/>
      <c r="L30" s="11"/>
      <c r="M30" s="11"/>
      <c r="N30" s="11"/>
      <c r="O30" s="11"/>
    </row>
    <row r="31" spans="1:15" ht="14.1" customHeight="1" x14ac:dyDescent="0.2">
      <c r="A31" s="20" t="s">
        <v>98</v>
      </c>
      <c r="B31" s="19">
        <v>103600.13739</v>
      </c>
      <c r="C31" s="19">
        <v>74548.54595</v>
      </c>
      <c r="D31" s="19">
        <v>78812.17</v>
      </c>
      <c r="E31" s="19">
        <v>84204.110219999988</v>
      </c>
      <c r="F31" s="19">
        <v>85949.840360000002</v>
      </c>
      <c r="I31" s="11"/>
      <c r="J31" s="67"/>
      <c r="K31" s="67"/>
      <c r="L31" s="11"/>
      <c r="M31" s="11"/>
      <c r="N31" s="11"/>
      <c r="O31" s="11"/>
    </row>
    <row r="32" spans="1:15" ht="14.1" customHeight="1" x14ac:dyDescent="0.2">
      <c r="A32" s="20" t="s">
        <v>99</v>
      </c>
      <c r="B32" s="19">
        <v>34502.259019999998</v>
      </c>
      <c r="C32" s="19">
        <v>42149.372499999998</v>
      </c>
      <c r="D32" s="19">
        <v>53827.8</v>
      </c>
      <c r="E32" s="19">
        <v>53829.064509999997</v>
      </c>
      <c r="F32" s="19">
        <v>50929.758399999999</v>
      </c>
      <c r="I32" s="11"/>
      <c r="J32" s="67"/>
      <c r="K32" s="67"/>
      <c r="L32" s="11"/>
      <c r="M32" s="11"/>
      <c r="N32" s="11"/>
      <c r="O32" s="11"/>
    </row>
    <row r="33" spans="1:15" ht="14.1" customHeight="1" x14ac:dyDescent="0.2">
      <c r="A33" s="20" t="s">
        <v>100</v>
      </c>
      <c r="B33" s="19">
        <v>58828.595009999997</v>
      </c>
      <c r="C33" s="19">
        <v>92103.682249999998</v>
      </c>
      <c r="D33" s="19">
        <v>107250.42</v>
      </c>
      <c r="E33" s="19">
        <v>123097.48578</v>
      </c>
      <c r="F33" s="19">
        <v>131772.81430999996</v>
      </c>
      <c r="I33" s="11"/>
      <c r="J33" s="67"/>
      <c r="K33" s="67"/>
      <c r="L33" s="11"/>
      <c r="M33" s="11"/>
      <c r="N33" s="11"/>
      <c r="O33" s="11"/>
    </row>
    <row r="34" spans="1:15" ht="14.1" customHeight="1" x14ac:dyDescent="0.2">
      <c r="A34" s="20" t="s">
        <v>101</v>
      </c>
      <c r="B34" s="19">
        <v>21453.951440000001</v>
      </c>
      <c r="C34" s="19">
        <v>17002.912359999998</v>
      </c>
      <c r="D34" s="19">
        <v>26694.080000000002</v>
      </c>
      <c r="E34" s="19">
        <v>20692.153969999999</v>
      </c>
      <c r="F34" s="19">
        <v>22576.619210000001</v>
      </c>
      <c r="I34" s="11"/>
      <c r="J34" s="67"/>
      <c r="K34" s="67"/>
      <c r="L34" s="11"/>
      <c r="M34" s="11"/>
      <c r="N34" s="11"/>
      <c r="O34" s="11"/>
    </row>
    <row r="35" spans="1:15" ht="14.1" customHeight="1" x14ac:dyDescent="0.2">
      <c r="A35" s="20" t="s">
        <v>102</v>
      </c>
      <c r="B35" s="19">
        <v>4352.7878600000004</v>
      </c>
      <c r="C35" s="19">
        <v>4502.6462899999997</v>
      </c>
      <c r="D35" s="19">
        <v>4831.51</v>
      </c>
      <c r="E35" s="19">
        <v>4933.4509399999997</v>
      </c>
      <c r="F35" s="19">
        <v>4882.1160999999993</v>
      </c>
      <c r="I35" s="11"/>
      <c r="J35" s="67"/>
      <c r="K35" s="67"/>
      <c r="L35" s="11"/>
      <c r="M35" s="11"/>
      <c r="N35" s="11"/>
      <c r="O35" s="11"/>
    </row>
    <row r="36" spans="1:15" ht="14.1" customHeight="1" x14ac:dyDescent="0.2">
      <c r="A36" s="63" t="s">
        <v>106</v>
      </c>
      <c r="B36" s="19">
        <v>4437.5453800000005</v>
      </c>
      <c r="C36" s="19">
        <v>7889.7953699999998</v>
      </c>
      <c r="D36" s="19">
        <v>7707.19</v>
      </c>
      <c r="E36" s="19">
        <f>E9-E10-E11-E12-E37</f>
        <v>11342.69838999945</v>
      </c>
      <c r="F36" s="19">
        <f>F9-F10-F11-F12-F37</f>
        <v>11828.739989999816</v>
      </c>
      <c r="I36" s="11"/>
      <c r="J36" s="11"/>
      <c r="K36" s="11"/>
      <c r="L36" s="11"/>
      <c r="M36" s="11"/>
      <c r="N36" s="11"/>
      <c r="O36" s="11"/>
    </row>
    <row r="37" spans="1:15" ht="14.1" customHeight="1" x14ac:dyDescent="0.2">
      <c r="A37" s="63" t="s">
        <v>107</v>
      </c>
      <c r="B37" s="19">
        <v>3252.95235</v>
      </c>
      <c r="C37" s="19">
        <v>6504.4929099999999</v>
      </c>
      <c r="D37" s="19">
        <v>10796.97</v>
      </c>
      <c r="E37" s="19">
        <v>15001.894860000002</v>
      </c>
      <c r="F37" s="19">
        <v>15098.53775</v>
      </c>
      <c r="I37" s="11"/>
      <c r="J37" s="11"/>
      <c r="K37" s="11"/>
      <c r="L37" s="11"/>
      <c r="M37" s="11"/>
      <c r="N37" s="11"/>
      <c r="O37" s="11"/>
    </row>
    <row r="38" spans="1:15" ht="14.1" customHeight="1" x14ac:dyDescent="0.2">
      <c r="A38" s="68"/>
      <c r="B38" s="69"/>
      <c r="C38" s="69"/>
      <c r="D38" s="69"/>
      <c r="E38" s="69"/>
      <c r="F38" s="69"/>
      <c r="I38" s="11"/>
      <c r="J38" s="11"/>
      <c r="K38" s="11"/>
      <c r="L38" s="11"/>
      <c r="M38" s="11"/>
      <c r="N38" s="11"/>
      <c r="O38" s="11"/>
    </row>
    <row r="39" spans="1:15" ht="14.1" customHeight="1" x14ac:dyDescent="0.2">
      <c r="A39" s="50" t="s">
        <v>73</v>
      </c>
      <c r="G39" s="70"/>
      <c r="H39" s="70"/>
      <c r="I39" s="11"/>
      <c r="J39" s="11"/>
      <c r="K39" s="11"/>
      <c r="L39" s="11"/>
      <c r="M39" s="11"/>
      <c r="N39" s="11"/>
      <c r="O39" s="11"/>
    </row>
    <row r="40" spans="1:15" ht="14.1" customHeight="1" x14ac:dyDescent="0.2">
      <c r="A40" s="50" t="s">
        <v>58</v>
      </c>
      <c r="B40" s="19"/>
      <c r="C40" s="19"/>
      <c r="D40" s="19"/>
      <c r="E40" s="19"/>
      <c r="F40" s="19"/>
      <c r="I40" s="11"/>
      <c r="J40" s="11"/>
      <c r="K40" s="11"/>
      <c r="L40" s="11"/>
      <c r="M40" s="11"/>
      <c r="N40" s="11"/>
      <c r="O40" s="11"/>
    </row>
    <row r="41" spans="1:15" ht="14.1" customHeight="1" x14ac:dyDescent="0.2">
      <c r="A41" s="63"/>
      <c r="B41" s="71"/>
      <c r="C41" s="71"/>
      <c r="D41" s="71"/>
      <c r="E41" s="71"/>
      <c r="F41" s="71"/>
      <c r="I41" s="11"/>
      <c r="J41" s="11"/>
      <c r="K41" s="11"/>
      <c r="L41" s="11"/>
      <c r="M41" s="11"/>
      <c r="N41" s="11"/>
      <c r="O41" s="11"/>
    </row>
    <row r="42" spans="1:15" ht="14.1" customHeight="1" x14ac:dyDescent="0.2">
      <c r="A42" s="63"/>
      <c r="B42" s="71"/>
      <c r="C42" s="71"/>
      <c r="D42" s="71"/>
      <c r="E42" s="71"/>
      <c r="F42" s="71"/>
      <c r="I42" s="11"/>
      <c r="J42" s="11"/>
      <c r="K42" s="11"/>
      <c r="L42" s="11"/>
      <c r="M42" s="11"/>
      <c r="N42" s="11"/>
      <c r="O42" s="11"/>
    </row>
    <row r="43" spans="1:15" ht="14.1" customHeight="1" x14ac:dyDescent="0.2">
      <c r="A43" s="63"/>
      <c r="B43" s="19"/>
      <c r="C43" s="19"/>
      <c r="D43" s="19"/>
      <c r="E43" s="19"/>
      <c r="F43" s="19"/>
      <c r="I43" s="11"/>
      <c r="J43" s="11"/>
      <c r="K43" s="11"/>
      <c r="L43" s="11"/>
      <c r="M43" s="11"/>
      <c r="N43" s="11"/>
      <c r="O43" s="11"/>
    </row>
    <row r="44" spans="1:15" ht="14.1" customHeight="1" x14ac:dyDescent="0.2">
      <c r="A44" s="63"/>
      <c r="B44" s="71"/>
      <c r="C44" s="71"/>
      <c r="D44" s="71"/>
      <c r="E44" s="71"/>
      <c r="F44" s="71"/>
      <c r="G44" s="71"/>
      <c r="H44" s="71">
        <f>H9-H42</f>
        <v>0</v>
      </c>
      <c r="I44" s="11"/>
      <c r="J44" s="11"/>
      <c r="K44" s="11"/>
      <c r="L44" s="11"/>
      <c r="M44" s="11"/>
      <c r="N44" s="11"/>
      <c r="O44" s="11"/>
    </row>
    <row r="45" spans="1:15" ht="14.1" customHeight="1" x14ac:dyDescent="0.2">
      <c r="I45" s="11"/>
      <c r="J45" s="11"/>
      <c r="K45" s="11"/>
      <c r="L45" s="11"/>
      <c r="M45" s="11"/>
      <c r="N45" s="11"/>
      <c r="O45" s="11"/>
    </row>
    <row r="46" spans="1:15" ht="14.1" customHeight="1" x14ac:dyDescent="0.2">
      <c r="B46" s="71"/>
      <c r="C46" s="71"/>
      <c r="D46" s="71"/>
      <c r="E46" s="71"/>
      <c r="F46" s="71"/>
    </row>
    <row r="47" spans="1:15" ht="14.1" customHeight="1" x14ac:dyDescent="0.2">
      <c r="B47" s="71"/>
      <c r="C47" s="71"/>
      <c r="D47" s="71"/>
      <c r="E47" s="71"/>
      <c r="F47" s="71"/>
    </row>
    <row r="48" spans="1:15" ht="14.1" customHeight="1" x14ac:dyDescent="0.2">
      <c r="B48" s="71"/>
      <c r="C48" s="71"/>
      <c r="D48" s="71"/>
      <c r="E48" s="71"/>
      <c r="F48" s="71"/>
    </row>
    <row r="49" spans="2:6" ht="14.1" customHeight="1" x14ac:dyDescent="0.2">
      <c r="B49" s="71"/>
      <c r="C49" s="71"/>
      <c r="D49" s="71"/>
      <c r="E49" s="71"/>
      <c r="F49" s="71"/>
    </row>
    <row r="50" spans="2:6" ht="14.1" customHeight="1" x14ac:dyDescent="0.2"/>
    <row r="51" spans="2:6" ht="14.1" customHeight="1" x14ac:dyDescent="0.2"/>
    <row r="52" spans="2:6" ht="14.1" customHeight="1" x14ac:dyDescent="0.2"/>
    <row r="53" spans="2:6" ht="14.1" customHeight="1" x14ac:dyDescent="0.2"/>
    <row r="54" spans="2:6" ht="14.1" customHeight="1" x14ac:dyDescent="0.2"/>
    <row r="55" spans="2:6" ht="14.1" customHeight="1" x14ac:dyDescent="0.2"/>
    <row r="56" spans="2:6" ht="14.1" customHeight="1" x14ac:dyDescent="0.2"/>
    <row r="57" spans="2:6" ht="14.1" customHeight="1" x14ac:dyDescent="0.2"/>
    <row r="58" spans="2:6" ht="14.1" customHeight="1" x14ac:dyDescent="0.2"/>
    <row r="59" spans="2:6" ht="14.1" customHeight="1" x14ac:dyDescent="0.2"/>
    <row r="60" spans="2:6" ht="14.1" customHeight="1" x14ac:dyDescent="0.2"/>
    <row r="61" spans="2:6" ht="14.1" customHeight="1" x14ac:dyDescent="0.2"/>
    <row r="62" spans="2:6" ht="14.1" customHeight="1" x14ac:dyDescent="0.2"/>
  </sheetData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62"/>
  <sheetViews>
    <sheetView zoomScaleNormal="100" zoomScaleSheetLayoutView="40" workbookViewId="0">
      <selection activeCell="I5" sqref="I5"/>
    </sheetView>
  </sheetViews>
  <sheetFormatPr baseColWidth="10" defaultColWidth="6.7109375" defaultRowHeight="11.25" customHeight="1" x14ac:dyDescent="0.2"/>
  <cols>
    <col min="1" max="1" width="49.5703125" style="56" customWidth="1" collapsed="1"/>
    <col min="2" max="2" width="7.5703125" style="56" customWidth="1" collapsed="1"/>
    <col min="3" max="6" width="8.7109375" style="56" customWidth="1" collapsed="1"/>
    <col min="7" max="7" width="5.5703125" style="56" customWidth="1" collapsed="1"/>
    <col min="8" max="8" width="0" style="56" hidden="1" customWidth="1" collapsed="1"/>
    <col min="9" max="9" width="17.85546875" style="56" customWidth="1" collapsed="1"/>
    <col min="10" max="10" width="85.85546875" style="56" bestFit="1" customWidth="1" collapsed="1"/>
    <col min="11" max="12" width="6.7109375" style="56"/>
    <col min="13" max="13" width="6.7109375" style="11"/>
    <col min="14" max="15" width="6.7109375" style="56"/>
    <col min="16" max="16384" width="6.7109375" style="56" collapsed="1"/>
  </cols>
  <sheetData>
    <row r="1" spans="1:12" ht="14.1" customHeight="1" thickBot="1" x14ac:dyDescent="0.25">
      <c r="A1" s="54" t="s">
        <v>38</v>
      </c>
      <c r="B1" s="55"/>
      <c r="C1" s="55"/>
      <c r="D1" s="55"/>
      <c r="E1" s="55"/>
      <c r="F1" s="55"/>
    </row>
    <row r="2" spans="1:12" ht="14.1" customHeight="1" x14ac:dyDescent="0.2">
      <c r="I2" s="13" t="s">
        <v>55</v>
      </c>
    </row>
    <row r="3" spans="1:12" ht="14.1" customHeight="1" x14ac:dyDescent="0.2">
      <c r="A3" s="57" t="s">
        <v>103</v>
      </c>
    </row>
    <row r="4" spans="1:12" ht="14.1" customHeight="1" x14ac:dyDescent="0.2">
      <c r="A4" s="57"/>
    </row>
    <row r="5" spans="1:12" ht="14.1" customHeight="1" x14ac:dyDescent="0.2">
      <c r="A5" s="58" t="s">
        <v>32</v>
      </c>
    </row>
    <row r="6" spans="1:12" ht="9.9499999999999993" customHeight="1" x14ac:dyDescent="0.2">
      <c r="A6" s="59"/>
      <c r="B6" s="60"/>
      <c r="C6" s="59"/>
      <c r="D6" s="60"/>
    </row>
    <row r="7" spans="1:12" ht="14.1" customHeight="1" x14ac:dyDescent="0.2">
      <c r="A7" s="61"/>
      <c r="B7" s="29">
        <v>2021</v>
      </c>
      <c r="C7" s="29">
        <v>2022</v>
      </c>
      <c r="D7" s="29">
        <v>2023</v>
      </c>
      <c r="E7" s="29">
        <v>2024</v>
      </c>
      <c r="F7" s="29">
        <v>2025</v>
      </c>
      <c r="G7" s="62"/>
    </row>
    <row r="8" spans="1:12" ht="14.1" customHeight="1" x14ac:dyDescent="0.2">
      <c r="A8" s="63"/>
      <c r="B8" s="49"/>
      <c r="C8" s="49"/>
      <c r="D8" s="49"/>
      <c r="E8" s="49"/>
      <c r="F8" s="49"/>
      <c r="I8" s="19"/>
      <c r="J8" s="64"/>
    </row>
    <row r="9" spans="1:12" ht="14.1" customHeight="1" x14ac:dyDescent="0.2">
      <c r="A9" s="65" t="s">
        <v>18</v>
      </c>
      <c r="B9" s="12">
        <v>1385382.16181</v>
      </c>
      <c r="C9" s="12">
        <v>1714735.3162100001</v>
      </c>
      <c r="D9" s="12">
        <v>1726374.03</v>
      </c>
      <c r="E9" s="12">
        <v>1722130.4420199997</v>
      </c>
      <c r="F9" s="12">
        <v>1865001.0082400003</v>
      </c>
      <c r="H9" s="66"/>
      <c r="I9" s="11"/>
      <c r="J9" s="11"/>
    </row>
    <row r="10" spans="1:12" ht="14.1" customHeight="1" x14ac:dyDescent="0.2">
      <c r="A10" s="63" t="s">
        <v>77</v>
      </c>
      <c r="B10" s="19">
        <v>49713.099090000003</v>
      </c>
      <c r="C10" s="19">
        <v>69203.043210000003</v>
      </c>
      <c r="D10" s="19">
        <v>67379.009999999995</v>
      </c>
      <c r="E10" s="19">
        <v>87718.28847</v>
      </c>
      <c r="F10" s="19">
        <v>84675.851530000014</v>
      </c>
      <c r="I10" s="11"/>
      <c r="J10" s="67"/>
    </row>
    <row r="11" spans="1:12" ht="14.1" customHeight="1" x14ac:dyDescent="0.2">
      <c r="A11" s="63" t="s">
        <v>78</v>
      </c>
      <c r="B11" s="19">
        <v>5652.8034100000004</v>
      </c>
      <c r="C11" s="19">
        <v>6542.3020500000002</v>
      </c>
      <c r="D11" s="19">
        <v>6237.9</v>
      </c>
      <c r="E11" s="19">
        <v>7119.4648800000004</v>
      </c>
      <c r="F11" s="19">
        <v>7564.3995500000001</v>
      </c>
      <c r="I11" s="11"/>
      <c r="J11" s="63"/>
      <c r="K11" s="19"/>
      <c r="L11" s="19"/>
    </row>
    <row r="12" spans="1:12" ht="14.1" customHeight="1" x14ac:dyDescent="0.2">
      <c r="A12" s="63" t="s">
        <v>79</v>
      </c>
      <c r="B12" s="19">
        <v>1326166.01254</v>
      </c>
      <c r="C12" s="19">
        <v>1634327.08819</v>
      </c>
      <c r="D12" s="19">
        <v>1646472.52</v>
      </c>
      <c r="E12" s="19">
        <v>1621279.8774199998</v>
      </c>
      <c r="F12" s="19">
        <v>1763698.1930399996</v>
      </c>
      <c r="I12" s="11"/>
      <c r="J12" s="11"/>
      <c r="K12" s="19"/>
      <c r="L12" s="19"/>
    </row>
    <row r="13" spans="1:12" ht="14.1" customHeight="1" x14ac:dyDescent="0.2">
      <c r="A13" s="20" t="s">
        <v>80</v>
      </c>
      <c r="B13" s="19">
        <v>188270.78936</v>
      </c>
      <c r="C13" s="19">
        <v>234956.47891999999</v>
      </c>
      <c r="D13" s="19">
        <v>268613.51</v>
      </c>
      <c r="E13" s="19">
        <v>274069.90420999995</v>
      </c>
      <c r="F13" s="19">
        <v>332304.02428999997</v>
      </c>
      <c r="I13" s="11"/>
      <c r="J13" s="11"/>
      <c r="K13" s="19"/>
      <c r="L13" s="19"/>
    </row>
    <row r="14" spans="1:12" ht="14.1" customHeight="1" x14ac:dyDescent="0.2">
      <c r="A14" s="20" t="s">
        <v>81</v>
      </c>
      <c r="B14" s="19">
        <v>5114.6011099999996</v>
      </c>
      <c r="C14" s="19">
        <v>5174.0632500000002</v>
      </c>
      <c r="D14" s="19">
        <v>5425.23</v>
      </c>
      <c r="E14" s="19">
        <v>7468.1140399999995</v>
      </c>
      <c r="F14" s="19">
        <v>11495.891059999998</v>
      </c>
      <c r="I14" s="11"/>
      <c r="J14" s="11"/>
      <c r="K14" s="19"/>
      <c r="L14" s="19"/>
    </row>
    <row r="15" spans="1:12" ht="14.1" customHeight="1" x14ac:dyDescent="0.2">
      <c r="A15" s="20" t="s">
        <v>82</v>
      </c>
      <c r="B15" s="19">
        <v>116585.54300999999</v>
      </c>
      <c r="C15" s="19">
        <v>120285.59471999999</v>
      </c>
      <c r="D15" s="19">
        <v>108112.39</v>
      </c>
      <c r="E15" s="19">
        <v>118117.43797</v>
      </c>
      <c r="F15" s="19">
        <v>152939.92849000002</v>
      </c>
      <c r="I15" s="11"/>
      <c r="J15" s="11"/>
      <c r="K15" s="19"/>
      <c r="L15" s="19"/>
    </row>
    <row r="16" spans="1:12" ht="14.1" customHeight="1" x14ac:dyDescent="0.2">
      <c r="A16" s="20" t="s">
        <v>83</v>
      </c>
      <c r="B16" s="19">
        <v>33678.367590000002</v>
      </c>
      <c r="C16" s="19">
        <v>39604.390119999996</v>
      </c>
      <c r="D16" s="19">
        <v>31105.360000000001</v>
      </c>
      <c r="E16" s="19">
        <v>35855.950250000002</v>
      </c>
      <c r="F16" s="19">
        <v>25760.173810000004</v>
      </c>
      <c r="I16" s="11"/>
      <c r="J16" s="11"/>
      <c r="K16" s="19"/>
      <c r="L16" s="19"/>
    </row>
    <row r="17" spans="1:12" ht="14.1" customHeight="1" x14ac:dyDescent="0.2">
      <c r="A17" s="20" t="s">
        <v>84</v>
      </c>
      <c r="B17" s="19">
        <v>27561.99409</v>
      </c>
      <c r="C17" s="19">
        <v>36493.49452</v>
      </c>
      <c r="D17" s="19">
        <v>27537.79</v>
      </c>
      <c r="E17" s="19">
        <v>32890.69212</v>
      </c>
      <c r="F17" s="19">
        <v>28068.9414</v>
      </c>
      <c r="I17" s="11"/>
      <c r="J17" s="11"/>
      <c r="K17" s="19"/>
      <c r="L17" s="19"/>
    </row>
    <row r="18" spans="1:12" ht="14.1" customHeight="1" x14ac:dyDescent="0.2">
      <c r="A18" s="20" t="s">
        <v>85</v>
      </c>
      <c r="B18" s="19">
        <v>78224.143580000004</v>
      </c>
      <c r="C18" s="19">
        <v>96861.560830000002</v>
      </c>
      <c r="D18" s="19">
        <v>91577.55</v>
      </c>
      <c r="E18" s="19">
        <v>103128.25127000001</v>
      </c>
      <c r="F18" s="19">
        <v>91740.388629999987</v>
      </c>
      <c r="I18" s="11"/>
      <c r="J18" s="11"/>
      <c r="K18" s="19"/>
      <c r="L18" s="19"/>
    </row>
    <row r="19" spans="1:12" ht="24.95" customHeight="1" x14ac:dyDescent="0.2">
      <c r="A19" s="21" t="s">
        <v>86</v>
      </c>
      <c r="B19" s="19">
        <v>71430.533429999996</v>
      </c>
      <c r="C19" s="19">
        <v>72360.629050000003</v>
      </c>
      <c r="D19" s="19">
        <v>56057.36</v>
      </c>
      <c r="E19" s="19">
        <v>86480.818190000005</v>
      </c>
      <c r="F19" s="19">
        <v>75085.823739999993</v>
      </c>
      <c r="I19" s="11"/>
      <c r="J19" s="11"/>
      <c r="K19" s="19"/>
      <c r="L19" s="19"/>
    </row>
    <row r="20" spans="1:12" ht="14.1" customHeight="1" x14ac:dyDescent="0.2">
      <c r="A20" s="20" t="s">
        <v>87</v>
      </c>
      <c r="B20" s="19">
        <v>25310.471229999999</v>
      </c>
      <c r="C20" s="19">
        <v>33980.368649999997</v>
      </c>
      <c r="D20" s="19">
        <v>25020.87</v>
      </c>
      <c r="E20" s="19">
        <v>23368.802360000005</v>
      </c>
      <c r="F20" s="19">
        <v>22970.535189999999</v>
      </c>
      <c r="I20" s="11"/>
      <c r="J20" s="11"/>
      <c r="K20" s="19"/>
      <c r="L20" s="19"/>
    </row>
    <row r="21" spans="1:12" ht="14.1" customHeight="1" x14ac:dyDescent="0.2">
      <c r="A21" s="20" t="s">
        <v>88</v>
      </c>
      <c r="B21" s="19" t="s">
        <v>109</v>
      </c>
      <c r="C21" s="19" t="s">
        <v>109</v>
      </c>
      <c r="D21" s="19" t="s">
        <v>109</v>
      </c>
      <c r="E21" s="19" t="s">
        <v>109</v>
      </c>
      <c r="F21" s="19" t="s">
        <v>109</v>
      </c>
      <c r="I21" s="11"/>
      <c r="J21" s="11"/>
      <c r="K21" s="19"/>
      <c r="L21" s="19"/>
    </row>
    <row r="22" spans="1:12" ht="14.1" customHeight="1" x14ac:dyDescent="0.2">
      <c r="A22" s="20" t="s">
        <v>89</v>
      </c>
      <c r="B22" s="19">
        <v>2109.7647099999999</v>
      </c>
      <c r="C22" s="19">
        <v>1873.3382899999999</v>
      </c>
      <c r="D22" s="19">
        <v>1978.25</v>
      </c>
      <c r="E22" s="19">
        <v>2056.0589</v>
      </c>
      <c r="F22" s="19">
        <v>1562.07611</v>
      </c>
      <c r="I22" s="11"/>
      <c r="J22" s="11"/>
      <c r="K22" s="19"/>
      <c r="L22" s="19"/>
    </row>
    <row r="23" spans="1:12" ht="14.1" customHeight="1" x14ac:dyDescent="0.2">
      <c r="A23" s="20" t="s">
        <v>90</v>
      </c>
      <c r="B23" s="19">
        <v>150531.19978</v>
      </c>
      <c r="C23" s="19">
        <v>185156.59856000001</v>
      </c>
      <c r="D23" s="19">
        <v>132065.29999999999</v>
      </c>
      <c r="E23" s="19">
        <v>121644.74483000001</v>
      </c>
      <c r="F23" s="19">
        <v>125733.14673999998</v>
      </c>
      <c r="I23" s="11"/>
      <c r="J23" s="11"/>
      <c r="K23" s="19"/>
      <c r="L23" s="19"/>
    </row>
    <row r="24" spans="1:12" ht="14.1" customHeight="1" x14ac:dyDescent="0.2">
      <c r="A24" s="20" t="s">
        <v>91</v>
      </c>
      <c r="B24" s="19">
        <v>1618.77594</v>
      </c>
      <c r="C24" s="19">
        <v>2093.6656200000002</v>
      </c>
      <c r="D24" s="19">
        <v>1358.24</v>
      </c>
      <c r="E24" s="19">
        <v>1639.3228699999997</v>
      </c>
      <c r="F24" s="19">
        <v>2661.9408899999994</v>
      </c>
      <c r="I24" s="11"/>
      <c r="J24" s="11"/>
      <c r="K24" s="19"/>
      <c r="L24" s="19"/>
    </row>
    <row r="25" spans="1:12" ht="14.1" customHeight="1" x14ac:dyDescent="0.2">
      <c r="A25" s="20" t="s">
        <v>92</v>
      </c>
      <c r="B25" s="19">
        <v>82683.392550000004</v>
      </c>
      <c r="C25" s="19">
        <v>89592.498149999999</v>
      </c>
      <c r="D25" s="19">
        <v>79740.009999999995</v>
      </c>
      <c r="E25" s="19">
        <v>96012.693949999986</v>
      </c>
      <c r="F25" s="19">
        <v>94044.838370000012</v>
      </c>
      <c r="I25" s="11"/>
      <c r="J25" s="11"/>
      <c r="K25" s="19"/>
      <c r="L25" s="19"/>
    </row>
    <row r="26" spans="1:12" ht="14.1" customHeight="1" x14ac:dyDescent="0.2">
      <c r="A26" s="20" t="s">
        <v>93</v>
      </c>
      <c r="B26" s="19">
        <v>39551.667990000002</v>
      </c>
      <c r="C26" s="19">
        <v>54053.698299999996</v>
      </c>
      <c r="D26" s="19">
        <v>67818.44</v>
      </c>
      <c r="E26" s="19">
        <v>48633.702950000006</v>
      </c>
      <c r="F26" s="19">
        <v>44242.986969999998</v>
      </c>
      <c r="I26" s="11"/>
      <c r="J26" s="11"/>
      <c r="K26" s="19"/>
      <c r="L26" s="19"/>
    </row>
    <row r="27" spans="1:12" ht="14.1" customHeight="1" x14ac:dyDescent="0.2">
      <c r="A27" s="20" t="s">
        <v>94</v>
      </c>
      <c r="B27" s="19">
        <v>212924.55288</v>
      </c>
      <c r="C27" s="19">
        <v>295089.47087000002</v>
      </c>
      <c r="D27" s="19">
        <v>298618.21999999997</v>
      </c>
      <c r="E27" s="19">
        <v>262058.28302999999</v>
      </c>
      <c r="F27" s="19">
        <v>312776.87955000001</v>
      </c>
      <c r="I27" s="11"/>
      <c r="J27" s="11"/>
      <c r="K27" s="19"/>
      <c r="L27" s="19"/>
    </row>
    <row r="28" spans="1:12" ht="14.1" customHeight="1" x14ac:dyDescent="0.2">
      <c r="A28" s="20" t="s">
        <v>95</v>
      </c>
      <c r="B28" s="19">
        <v>95153.948449999996</v>
      </c>
      <c r="C28" s="19">
        <v>110147.52472</v>
      </c>
      <c r="D28" s="19">
        <v>83018.22</v>
      </c>
      <c r="E28" s="19">
        <v>75460.638030000002</v>
      </c>
      <c r="F28" s="19">
        <v>80987.035129999989</v>
      </c>
      <c r="I28" s="11"/>
      <c r="J28" s="11"/>
      <c r="K28" s="19"/>
      <c r="L28" s="19"/>
    </row>
    <row r="29" spans="1:12" ht="14.1" customHeight="1" x14ac:dyDescent="0.2">
      <c r="A29" s="20" t="s">
        <v>96</v>
      </c>
      <c r="B29" s="19">
        <v>10750.94729</v>
      </c>
      <c r="C29" s="19">
        <v>19007.58899</v>
      </c>
      <c r="D29" s="19">
        <v>17412</v>
      </c>
      <c r="E29" s="19">
        <v>33188.981660000005</v>
      </c>
      <c r="F29" s="19">
        <v>40137.053589999996</v>
      </c>
      <c r="I29" s="11"/>
      <c r="J29" s="11"/>
      <c r="K29" s="19"/>
      <c r="L29" s="19"/>
    </row>
    <row r="30" spans="1:12" ht="14.1" customHeight="1" x14ac:dyDescent="0.2">
      <c r="A30" s="20" t="s">
        <v>97</v>
      </c>
      <c r="B30" s="19">
        <v>21211.041280000001</v>
      </c>
      <c r="C30" s="19">
        <v>39913.623209999998</v>
      </c>
      <c r="D30" s="19">
        <v>35873.33</v>
      </c>
      <c r="E30" s="19">
        <v>24268.05487</v>
      </c>
      <c r="F30" s="19">
        <v>39423.665200000003</v>
      </c>
      <c r="I30" s="11"/>
      <c r="J30" s="11"/>
      <c r="K30" s="19"/>
      <c r="L30" s="19"/>
    </row>
    <row r="31" spans="1:12" ht="14.1" customHeight="1" x14ac:dyDescent="0.2">
      <c r="A31" s="20" t="s">
        <v>98</v>
      </c>
      <c r="B31" s="19">
        <v>65583.899470000004</v>
      </c>
      <c r="C31" s="19">
        <v>90365.891069999998</v>
      </c>
      <c r="D31" s="19">
        <v>113030.36</v>
      </c>
      <c r="E31" s="19">
        <v>89875.367939999996</v>
      </c>
      <c r="F31" s="19">
        <v>100171.06792000002</v>
      </c>
      <c r="I31" s="11"/>
      <c r="J31" s="11"/>
      <c r="K31" s="19"/>
      <c r="L31" s="19"/>
    </row>
    <row r="32" spans="1:12" ht="14.1" customHeight="1" x14ac:dyDescent="0.2">
      <c r="A32" s="20" t="s">
        <v>99</v>
      </c>
      <c r="B32" s="19">
        <v>64622.210149999999</v>
      </c>
      <c r="C32" s="19">
        <v>73721.380990000005</v>
      </c>
      <c r="D32" s="19">
        <v>172548.79</v>
      </c>
      <c r="E32" s="19">
        <v>155083.05042000001</v>
      </c>
      <c r="F32" s="19">
        <v>148711.20163999998</v>
      </c>
      <c r="I32" s="11"/>
      <c r="J32" s="11"/>
      <c r="K32" s="19"/>
      <c r="L32" s="19"/>
    </row>
    <row r="33" spans="1:12" ht="14.1" customHeight="1" x14ac:dyDescent="0.2">
      <c r="A33" s="20" t="s">
        <v>100</v>
      </c>
      <c r="B33" s="19">
        <v>13830.273520000001</v>
      </c>
      <c r="C33" s="19">
        <v>15352.35563</v>
      </c>
      <c r="D33" s="19">
        <v>13587.83</v>
      </c>
      <c r="E33" s="19">
        <v>16022.63177</v>
      </c>
      <c r="F33" s="19">
        <v>15660.623650000001</v>
      </c>
      <c r="I33" s="11"/>
      <c r="J33" s="11"/>
      <c r="K33" s="19"/>
      <c r="L33" s="19"/>
    </row>
    <row r="34" spans="1:12" ht="14.1" customHeight="1" x14ac:dyDescent="0.2">
      <c r="A34" s="20" t="s">
        <v>101</v>
      </c>
      <c r="B34" s="19">
        <v>8458.5128499999992</v>
      </c>
      <c r="C34" s="19">
        <v>5813.3675800000001</v>
      </c>
      <c r="D34" s="19">
        <v>6468.52</v>
      </c>
      <c r="E34" s="19">
        <v>3559.9542800000004</v>
      </c>
      <c r="F34" s="19">
        <v>4995.1972799999994</v>
      </c>
      <c r="I34" s="11"/>
      <c r="J34" s="11"/>
      <c r="K34" s="19"/>
      <c r="L34" s="19"/>
    </row>
    <row r="35" spans="1:12" ht="14.1" customHeight="1" x14ac:dyDescent="0.2">
      <c r="A35" s="20" t="s">
        <v>102</v>
      </c>
      <c r="B35" s="19">
        <v>10959.38228</v>
      </c>
      <c r="C35" s="19">
        <v>12429.506149999999</v>
      </c>
      <c r="D35" s="19">
        <v>9504.94</v>
      </c>
      <c r="E35" s="19">
        <v>10396.42151</v>
      </c>
      <c r="F35" s="19">
        <v>12224.773390000002</v>
      </c>
      <c r="I35" s="11"/>
      <c r="J35" s="67"/>
    </row>
    <row r="36" spans="1:12" ht="14.1" customHeight="1" x14ac:dyDescent="0.2">
      <c r="A36" s="63" t="s">
        <v>106</v>
      </c>
      <c r="B36" s="19">
        <v>2217.6117800000002</v>
      </c>
      <c r="C36" s="19">
        <v>2855.9047700000006</v>
      </c>
      <c r="D36" s="19">
        <v>4086.15</v>
      </c>
      <c r="E36" s="19">
        <v>4021.68</v>
      </c>
      <c r="F36" s="19">
        <v>7038.5410800006939</v>
      </c>
      <c r="I36" s="11"/>
    </row>
    <row r="37" spans="1:12" ht="14.1" customHeight="1" x14ac:dyDescent="0.2">
      <c r="A37" s="63" t="s">
        <v>107</v>
      </c>
      <c r="B37" s="19">
        <v>1632.63499</v>
      </c>
      <c r="C37" s="19">
        <v>1806.9779900000001</v>
      </c>
      <c r="D37" s="19">
        <v>2198.44</v>
      </c>
      <c r="E37" s="19">
        <v>1991.13</v>
      </c>
      <c r="F37" s="19">
        <v>2024.02304</v>
      </c>
      <c r="I37" s="11"/>
      <c r="J37" s="67"/>
    </row>
    <row r="38" spans="1:12" ht="10.5" customHeight="1" x14ac:dyDescent="0.2">
      <c r="A38" s="68"/>
      <c r="B38" s="69"/>
      <c r="C38" s="69"/>
      <c r="D38" s="69"/>
      <c r="E38" s="69"/>
      <c r="F38" s="69"/>
      <c r="I38" s="11"/>
      <c r="J38" s="67"/>
    </row>
    <row r="39" spans="1:12" ht="14.1" customHeight="1" x14ac:dyDescent="0.2">
      <c r="A39" s="50" t="s">
        <v>73</v>
      </c>
      <c r="G39" s="70"/>
      <c r="H39" s="70"/>
      <c r="I39" s="11"/>
      <c r="J39" s="11"/>
    </row>
    <row r="40" spans="1:12" ht="14.1" customHeight="1" x14ac:dyDescent="0.2">
      <c r="A40" s="50" t="s">
        <v>58</v>
      </c>
      <c r="B40" s="19"/>
      <c r="C40" s="19"/>
      <c r="D40" s="19"/>
      <c r="E40" s="19"/>
      <c r="F40" s="19"/>
      <c r="I40" s="11"/>
      <c r="J40" s="11"/>
    </row>
    <row r="41" spans="1:12" ht="14.1" customHeight="1" x14ac:dyDescent="0.2">
      <c r="A41" s="63"/>
      <c r="B41" s="71"/>
      <c r="C41" s="71"/>
      <c r="D41" s="71"/>
      <c r="E41" s="71"/>
      <c r="F41" s="71"/>
      <c r="I41" s="11"/>
    </row>
    <row r="42" spans="1:12" ht="14.1" customHeight="1" x14ac:dyDescent="0.2">
      <c r="A42" s="63"/>
      <c r="B42" s="71"/>
      <c r="C42" s="71"/>
      <c r="D42" s="71"/>
      <c r="E42" s="71"/>
      <c r="F42" s="71"/>
      <c r="I42" s="11"/>
      <c r="J42" s="11"/>
    </row>
    <row r="43" spans="1:12" ht="14.1" customHeight="1" x14ac:dyDescent="0.2">
      <c r="A43" s="63"/>
      <c r="B43" s="19"/>
      <c r="C43" s="19"/>
      <c r="D43" s="19"/>
      <c r="E43" s="19"/>
      <c r="F43" s="19"/>
      <c r="I43" s="11"/>
      <c r="J43" s="11"/>
    </row>
    <row r="44" spans="1:12" ht="14.1" customHeight="1" x14ac:dyDescent="0.2">
      <c r="A44" s="63"/>
      <c r="B44" s="71"/>
      <c r="C44" s="71"/>
      <c r="D44" s="71"/>
      <c r="E44" s="71"/>
      <c r="F44" s="71"/>
      <c r="I44" s="11"/>
      <c r="J44" s="11"/>
    </row>
    <row r="45" spans="1:12" ht="14.1" customHeight="1" x14ac:dyDescent="0.2">
      <c r="B45" s="71"/>
      <c r="C45" s="71"/>
      <c r="D45" s="71"/>
      <c r="E45" s="71"/>
      <c r="F45" s="71"/>
      <c r="I45" s="11"/>
      <c r="J45" s="11"/>
    </row>
    <row r="46" spans="1:12" ht="14.1" customHeight="1" x14ac:dyDescent="0.2">
      <c r="B46" s="71"/>
      <c r="C46" s="71"/>
      <c r="D46" s="71"/>
      <c r="E46" s="71"/>
      <c r="F46" s="71"/>
      <c r="I46" s="11"/>
      <c r="J46" s="11"/>
    </row>
    <row r="47" spans="1:12" ht="14.1" customHeight="1" x14ac:dyDescent="0.2">
      <c r="B47" s="71"/>
      <c r="C47" s="71"/>
      <c r="D47" s="71"/>
      <c r="E47" s="71"/>
      <c r="F47" s="71"/>
      <c r="I47" s="11"/>
      <c r="J47" s="11"/>
    </row>
    <row r="48" spans="1:12" ht="14.1" customHeight="1" x14ac:dyDescent="0.2">
      <c r="B48" s="71"/>
      <c r="C48" s="71"/>
      <c r="D48" s="71"/>
      <c r="E48" s="71"/>
      <c r="F48" s="71"/>
      <c r="I48" s="11"/>
      <c r="J48" s="11"/>
    </row>
    <row r="49" spans="9:10" ht="14.1" customHeight="1" x14ac:dyDescent="0.2">
      <c r="I49" s="11"/>
      <c r="J49" s="11"/>
    </row>
    <row r="50" spans="9:10" ht="14.1" customHeight="1" x14ac:dyDescent="0.2">
      <c r="I50" s="11"/>
      <c r="J50" s="11"/>
    </row>
    <row r="51" spans="9:10" ht="14.1" customHeight="1" x14ac:dyDescent="0.2">
      <c r="I51" s="11"/>
      <c r="J51" s="11"/>
    </row>
    <row r="52" spans="9:10" ht="14.1" customHeight="1" x14ac:dyDescent="0.2">
      <c r="I52" s="11"/>
      <c r="J52" s="11"/>
    </row>
    <row r="53" spans="9:10" ht="14.1" customHeight="1" x14ac:dyDescent="0.2">
      <c r="I53" s="11"/>
      <c r="J53" s="11"/>
    </row>
    <row r="54" spans="9:10" ht="14.1" customHeight="1" x14ac:dyDescent="0.2">
      <c r="I54" s="11"/>
      <c r="J54" s="11"/>
    </row>
    <row r="55" spans="9:10" ht="14.1" customHeight="1" x14ac:dyDescent="0.2"/>
    <row r="56" spans="9:10" ht="14.1" customHeight="1" x14ac:dyDescent="0.2"/>
    <row r="57" spans="9:10" ht="14.1" customHeight="1" x14ac:dyDescent="0.2"/>
    <row r="58" spans="9:10" ht="14.1" customHeight="1" x14ac:dyDescent="0.2"/>
    <row r="59" spans="9:10" ht="14.1" customHeight="1" x14ac:dyDescent="0.2"/>
    <row r="60" spans="9:10" ht="14.1" customHeight="1" x14ac:dyDescent="0.2"/>
    <row r="61" spans="9:10" ht="14.1" customHeight="1" x14ac:dyDescent="0.2"/>
    <row r="62" spans="9:10" ht="14.1" customHeight="1" x14ac:dyDescent="0.2"/>
  </sheetData>
  <sortState ref="J12:L34">
    <sortCondition ref="K12:K34"/>
  </sortState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I47"/>
  <sheetViews>
    <sheetView zoomScaleNormal="100" workbookViewId="0">
      <selection activeCell="K6" sqref="K6"/>
    </sheetView>
  </sheetViews>
  <sheetFormatPr baseColWidth="10" defaultColWidth="11.42578125" defaultRowHeight="12.75" x14ac:dyDescent="0.2"/>
  <cols>
    <col min="1" max="1" width="29.140625" style="10" customWidth="1" collapsed="1"/>
    <col min="2" max="2" width="11" style="10" bestFit="1" customWidth="1" collapsed="1"/>
    <col min="3" max="3" width="9.140625" style="10" bestFit="1" customWidth="1" collapsed="1"/>
    <col min="4" max="4" width="3.42578125" style="10" customWidth="1" collapsed="1"/>
    <col min="5" max="5" width="31.5703125" style="10" customWidth="1" collapsed="1"/>
    <col min="6" max="6" width="11" style="10" bestFit="1" customWidth="1" collapsed="1"/>
    <col min="7" max="7" width="9.7109375" style="10" customWidth="1" collapsed="1"/>
    <col min="8" max="8" width="4.7109375" style="10" customWidth="1" collapsed="1"/>
    <col min="9" max="9" width="4.7109375" style="10" customWidth="1"/>
    <col min="10" max="10" width="5.5703125" style="10" customWidth="1" collapsed="1"/>
    <col min="11" max="19" width="10.7109375" style="10" customWidth="1" collapsed="1"/>
    <col min="20" max="22" width="10.7109375" style="10" customWidth="1"/>
    <col min="23" max="23" width="10.7109375" style="10" customWidth="1" collapsed="1"/>
    <col min="24" max="24" width="11.42578125" style="10" collapsed="1"/>
    <col min="25" max="35" width="11.42578125" style="10"/>
    <col min="36" max="16384" width="11.42578125" style="10" collapsed="1"/>
  </cols>
  <sheetData>
    <row r="1" spans="1:11" s="9" customFormat="1" ht="14.1" customHeight="1" thickBot="1" x14ac:dyDescent="0.25">
      <c r="A1" s="7" t="s">
        <v>45</v>
      </c>
      <c r="B1" s="8"/>
      <c r="C1" s="8"/>
      <c r="D1" s="8"/>
      <c r="E1" s="8"/>
      <c r="F1" s="8"/>
      <c r="G1" s="8"/>
    </row>
    <row r="2" spans="1:11" ht="14.25" x14ac:dyDescent="0.2">
      <c r="K2" s="13" t="s">
        <v>55</v>
      </c>
    </row>
    <row r="3" spans="1:11" x14ac:dyDescent="0.2">
      <c r="A3" s="20"/>
      <c r="B3" s="19"/>
      <c r="C3" s="19"/>
      <c r="D3" s="19"/>
      <c r="E3" s="19"/>
      <c r="F3" s="19"/>
    </row>
    <row r="4" spans="1:11" x14ac:dyDescent="0.2">
      <c r="A4" s="20"/>
      <c r="B4" s="19"/>
      <c r="C4" s="19"/>
      <c r="D4" s="19"/>
      <c r="E4" s="19"/>
      <c r="F4" s="19"/>
    </row>
    <row r="5" spans="1:11" x14ac:dyDescent="0.2">
      <c r="A5" s="20"/>
      <c r="B5" s="19"/>
      <c r="C5" s="19"/>
      <c r="D5" s="19"/>
      <c r="E5" s="19"/>
      <c r="F5" s="19"/>
    </row>
    <row r="6" spans="1:11" x14ac:dyDescent="0.2">
      <c r="A6" s="20"/>
      <c r="B6" s="19"/>
      <c r="C6" s="19"/>
      <c r="D6" s="19"/>
      <c r="E6" s="19"/>
      <c r="F6" s="19"/>
    </row>
    <row r="7" spans="1:11" x14ac:dyDescent="0.2">
      <c r="A7" s="20"/>
      <c r="B7" s="19"/>
      <c r="C7" s="19"/>
      <c r="D7" s="19"/>
      <c r="E7" s="19"/>
      <c r="F7" s="19"/>
    </row>
    <row r="8" spans="1:11" x14ac:dyDescent="0.2">
      <c r="A8" s="20"/>
      <c r="B8" s="19"/>
      <c r="C8" s="19"/>
      <c r="D8" s="19"/>
      <c r="E8" s="19"/>
      <c r="F8" s="19"/>
    </row>
    <row r="9" spans="1:11" x14ac:dyDescent="0.2">
      <c r="A9" s="21"/>
      <c r="B9" s="19"/>
      <c r="C9" s="19"/>
      <c r="D9" s="19"/>
      <c r="E9" s="19"/>
      <c r="F9" s="19"/>
    </row>
    <row r="10" spans="1:11" x14ac:dyDescent="0.2">
      <c r="A10" s="20"/>
      <c r="B10" s="19"/>
      <c r="C10" s="19"/>
      <c r="D10" s="19"/>
      <c r="E10" s="19"/>
      <c r="F10" s="19"/>
    </row>
    <row r="11" spans="1:11" x14ac:dyDescent="0.2">
      <c r="A11" s="20"/>
      <c r="B11" s="19"/>
      <c r="C11" s="19"/>
      <c r="D11" s="19"/>
      <c r="E11" s="19"/>
      <c r="F11" s="19"/>
    </row>
    <row r="12" spans="1:11" x14ac:dyDescent="0.2">
      <c r="A12" s="20"/>
      <c r="B12" s="19"/>
      <c r="C12" s="19"/>
      <c r="D12" s="19"/>
      <c r="E12" s="19"/>
      <c r="F12" s="19"/>
    </row>
    <row r="13" spans="1:11" x14ac:dyDescent="0.2">
      <c r="A13" s="20"/>
      <c r="B13" s="19"/>
      <c r="C13" s="19"/>
      <c r="D13" s="19"/>
      <c r="E13" s="19"/>
      <c r="F13" s="19"/>
    </row>
    <row r="14" spans="1:11" x14ac:dyDescent="0.2">
      <c r="A14" s="20"/>
      <c r="B14" s="19"/>
      <c r="C14" s="19"/>
      <c r="D14" s="19"/>
      <c r="E14" s="19"/>
      <c r="F14" s="19"/>
    </row>
    <row r="15" spans="1:11" x14ac:dyDescent="0.2">
      <c r="A15" s="20"/>
      <c r="B15" s="19"/>
      <c r="C15" s="19"/>
      <c r="D15" s="19"/>
      <c r="E15" s="19"/>
      <c r="F15" s="19"/>
    </row>
    <row r="16" spans="1:11" x14ac:dyDescent="0.2">
      <c r="A16" s="20"/>
      <c r="B16" s="19"/>
      <c r="C16" s="19"/>
      <c r="D16" s="19"/>
      <c r="E16" s="19"/>
      <c r="F16" s="19"/>
    </row>
    <row r="17" spans="1:6" x14ac:dyDescent="0.2">
      <c r="A17" s="20"/>
      <c r="B17" s="19"/>
      <c r="C17" s="19"/>
      <c r="D17" s="19"/>
      <c r="E17" s="19"/>
      <c r="F17" s="19"/>
    </row>
    <row r="18" spans="1:6" x14ac:dyDescent="0.2">
      <c r="A18" s="20"/>
      <c r="B18" s="19"/>
      <c r="C18" s="19"/>
      <c r="D18" s="19"/>
      <c r="E18" s="19"/>
      <c r="F18" s="19"/>
    </row>
    <row r="19" spans="1:6" x14ac:dyDescent="0.2">
      <c r="A19" s="20"/>
      <c r="B19" s="19"/>
      <c r="C19" s="19"/>
      <c r="D19" s="19"/>
      <c r="E19" s="19"/>
      <c r="F19" s="19"/>
    </row>
    <row r="20" spans="1:6" x14ac:dyDescent="0.2">
      <c r="A20" s="20"/>
      <c r="B20" s="19"/>
      <c r="C20" s="19"/>
      <c r="D20" s="19"/>
      <c r="E20" s="19"/>
      <c r="F20" s="19"/>
    </row>
    <row r="21" spans="1:6" x14ac:dyDescent="0.2">
      <c r="A21" s="20"/>
      <c r="B21" s="19"/>
      <c r="C21" s="19"/>
      <c r="D21" s="19"/>
      <c r="E21" s="19"/>
      <c r="F21" s="19"/>
    </row>
    <row r="22" spans="1:6" x14ac:dyDescent="0.2">
      <c r="A22" s="20"/>
      <c r="B22" s="19"/>
      <c r="C22" s="19"/>
      <c r="D22" s="19"/>
      <c r="E22" s="19"/>
      <c r="F22" s="19"/>
    </row>
    <row r="23" spans="1:6" x14ac:dyDescent="0.2">
      <c r="A23" s="20"/>
      <c r="B23" s="19"/>
      <c r="C23" s="19"/>
      <c r="D23" s="19"/>
      <c r="E23" s="19"/>
      <c r="F23" s="19"/>
    </row>
    <row r="24" spans="1:6" x14ac:dyDescent="0.2">
      <c r="A24" s="20"/>
      <c r="B24" s="19"/>
      <c r="C24" s="19"/>
      <c r="D24" s="19"/>
      <c r="E24" s="19"/>
      <c r="F24" s="19"/>
    </row>
    <row r="25" spans="1:6" x14ac:dyDescent="0.2">
      <c r="A25" s="20"/>
      <c r="B25" s="19"/>
      <c r="C25" s="19"/>
      <c r="D25" s="19"/>
      <c r="E25" s="19"/>
      <c r="F25" s="19"/>
    </row>
    <row r="26" spans="1:6" x14ac:dyDescent="0.2">
      <c r="A26" s="20"/>
      <c r="B26" s="19"/>
      <c r="C26" s="19"/>
      <c r="D26" s="19"/>
      <c r="E26" s="19"/>
      <c r="F26" s="19"/>
    </row>
    <row r="27" spans="1:6" x14ac:dyDescent="0.2">
      <c r="A27" s="20"/>
      <c r="B27" s="19"/>
      <c r="C27" s="19"/>
      <c r="D27" s="19"/>
      <c r="E27" s="19"/>
      <c r="F27" s="19"/>
    </row>
    <row r="28" spans="1:6" x14ac:dyDescent="0.2">
      <c r="A28" s="20"/>
      <c r="B28" s="19"/>
      <c r="C28" s="19"/>
      <c r="D28" s="19"/>
      <c r="E28" s="19"/>
      <c r="F28" s="19"/>
    </row>
    <row r="29" spans="1:6" x14ac:dyDescent="0.2">
      <c r="A29" s="20"/>
      <c r="B29" s="19"/>
      <c r="C29" s="19"/>
      <c r="D29" s="19"/>
      <c r="E29" s="19"/>
      <c r="F29" s="19"/>
    </row>
    <row r="30" spans="1:6" x14ac:dyDescent="0.2">
      <c r="A30" s="20"/>
      <c r="B30" s="19"/>
      <c r="C30" s="19"/>
      <c r="D30" s="19"/>
      <c r="E30" s="19"/>
      <c r="F30" s="19"/>
    </row>
    <row r="31" spans="1:6" x14ac:dyDescent="0.2">
      <c r="A31" s="20"/>
      <c r="B31" s="19"/>
      <c r="C31" s="19"/>
      <c r="D31" s="19"/>
      <c r="E31" s="19"/>
      <c r="F31" s="19"/>
    </row>
    <row r="32" spans="1:6" x14ac:dyDescent="0.2">
      <c r="A32" s="20"/>
      <c r="B32" s="19"/>
      <c r="C32" s="19"/>
      <c r="D32" s="19"/>
      <c r="E32" s="19"/>
      <c r="F32" s="19"/>
    </row>
    <row r="33" spans="1:6" x14ac:dyDescent="0.2">
      <c r="A33" s="20"/>
      <c r="B33" s="19"/>
      <c r="C33" s="19"/>
      <c r="D33" s="19"/>
      <c r="E33" s="19"/>
      <c r="F33" s="19"/>
    </row>
    <row r="34" spans="1:6" x14ac:dyDescent="0.2">
      <c r="A34" s="20"/>
      <c r="B34" s="19"/>
      <c r="C34" s="19"/>
      <c r="D34" s="19"/>
      <c r="E34" s="19"/>
      <c r="F34" s="19"/>
    </row>
    <row r="35" spans="1:6" x14ac:dyDescent="0.2">
      <c r="A35" s="20"/>
      <c r="B35" s="19"/>
      <c r="C35" s="19"/>
      <c r="D35" s="19"/>
      <c r="E35" s="19"/>
      <c r="F35" s="19"/>
    </row>
    <row r="36" spans="1:6" x14ac:dyDescent="0.2">
      <c r="A36" s="20"/>
      <c r="B36" s="19"/>
      <c r="C36" s="19"/>
      <c r="D36" s="19"/>
      <c r="E36" s="19"/>
      <c r="F36" s="19"/>
    </row>
    <row r="37" spans="1:6" x14ac:dyDescent="0.2">
      <c r="A37" s="20"/>
      <c r="B37" s="19"/>
      <c r="C37" s="19"/>
      <c r="D37" s="19"/>
      <c r="E37" s="19"/>
      <c r="F37" s="19"/>
    </row>
    <row r="38" spans="1:6" x14ac:dyDescent="0.2">
      <c r="A38" s="20"/>
      <c r="B38" s="19"/>
      <c r="C38" s="19"/>
      <c r="D38" s="19"/>
      <c r="E38" s="19"/>
      <c r="F38" s="19"/>
    </row>
    <row r="39" spans="1:6" x14ac:dyDescent="0.2">
      <c r="A39" s="20"/>
      <c r="B39" s="19"/>
      <c r="C39" s="19"/>
      <c r="D39" s="19"/>
      <c r="E39" s="19"/>
      <c r="F39" s="19"/>
    </row>
    <row r="40" spans="1:6" x14ac:dyDescent="0.2">
      <c r="A40" s="21"/>
      <c r="B40" s="19"/>
      <c r="C40" s="19"/>
      <c r="D40" s="19"/>
      <c r="E40" s="19"/>
      <c r="F40" s="19"/>
    </row>
    <row r="41" spans="1:6" x14ac:dyDescent="0.2">
      <c r="A41" s="20"/>
      <c r="B41" s="19"/>
      <c r="C41" s="19"/>
      <c r="D41" s="19"/>
      <c r="E41" s="19"/>
      <c r="F41" s="19"/>
    </row>
    <row r="42" spans="1:6" x14ac:dyDescent="0.2">
      <c r="A42" s="20"/>
      <c r="B42" s="19"/>
      <c r="C42" s="19"/>
      <c r="D42" s="19"/>
      <c r="E42" s="19"/>
      <c r="F42" s="19"/>
    </row>
    <row r="43" spans="1:6" x14ac:dyDescent="0.2">
      <c r="A43" s="20"/>
      <c r="B43" s="19"/>
      <c r="C43" s="19"/>
      <c r="D43" s="19"/>
      <c r="E43" s="19"/>
      <c r="F43" s="19"/>
    </row>
    <row r="44" spans="1:6" x14ac:dyDescent="0.2">
      <c r="A44" s="20"/>
      <c r="B44" s="19"/>
      <c r="C44" s="19"/>
      <c r="D44" s="19"/>
      <c r="E44" s="19"/>
      <c r="F44" s="19"/>
    </row>
    <row r="45" spans="1:6" x14ac:dyDescent="0.2">
      <c r="A45" s="20"/>
      <c r="B45" s="19"/>
      <c r="C45" s="19"/>
      <c r="D45" s="19"/>
      <c r="E45" s="19"/>
      <c r="F45" s="19"/>
    </row>
    <row r="46" spans="1:6" x14ac:dyDescent="0.2">
      <c r="A46" s="20"/>
      <c r="B46" s="19"/>
      <c r="C46" s="19"/>
      <c r="D46" s="19"/>
      <c r="E46" s="19"/>
      <c r="F46" s="19"/>
    </row>
    <row r="47" spans="1:6" x14ac:dyDescent="0.2">
      <c r="A47" s="20"/>
      <c r="B47" s="19"/>
      <c r="C47" s="19"/>
      <c r="D47" s="19"/>
      <c r="E47" s="19"/>
      <c r="F47" s="19"/>
    </row>
  </sheetData>
  <sortState ref="A9:C31">
    <sortCondition ref="B9:B31"/>
  </sortState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R46"/>
  <sheetViews>
    <sheetView zoomScaleNormal="100" zoomScaleSheetLayoutView="40" workbookViewId="0">
      <selection activeCell="H43" sqref="H43"/>
    </sheetView>
  </sheetViews>
  <sheetFormatPr baseColWidth="10" defaultColWidth="6.7109375" defaultRowHeight="11.25" customHeight="1" x14ac:dyDescent="0.2"/>
  <cols>
    <col min="1" max="1" width="47.140625" style="9" customWidth="1" collapsed="1"/>
    <col min="2" max="2" width="7.85546875" style="9" customWidth="1" collapsed="1"/>
    <col min="3" max="5" width="9.7109375" style="9" customWidth="1" collapsed="1"/>
    <col min="6" max="6" width="7.85546875" style="9" bestFit="1" customWidth="1" collapsed="1"/>
    <col min="7" max="7" width="5.5703125" style="9" customWidth="1" collapsed="1"/>
    <col min="8" max="9" width="10.7109375" style="9" customWidth="1" collapsed="1"/>
    <col min="10" max="10" width="6.7109375" style="9"/>
    <col min="11" max="11" width="24.7109375" style="9" customWidth="1"/>
    <col min="12" max="18" width="6.7109375" style="9"/>
    <col min="19" max="16384" width="6.7109375" style="9" collapsed="1"/>
  </cols>
  <sheetData>
    <row r="1" spans="1:13" ht="14.1" customHeight="1" thickBot="1" x14ac:dyDescent="0.25">
      <c r="A1" s="7" t="s">
        <v>45</v>
      </c>
      <c r="B1" s="8"/>
      <c r="C1" s="8"/>
      <c r="D1" s="8"/>
      <c r="E1" s="8"/>
      <c r="F1" s="8"/>
      <c r="G1" s="22"/>
    </row>
    <row r="2" spans="1:13" ht="14.1" customHeight="1" x14ac:dyDescent="0.2">
      <c r="G2" s="22"/>
      <c r="H2" s="13" t="s">
        <v>55</v>
      </c>
    </row>
    <row r="3" spans="1:13" ht="14.1" customHeight="1" x14ac:dyDescent="0.2">
      <c r="A3" s="24" t="s">
        <v>74</v>
      </c>
      <c r="F3" s="10"/>
      <c r="G3" s="10"/>
    </row>
    <row r="4" spans="1:13" ht="14.1" customHeight="1" x14ac:dyDescent="0.2">
      <c r="A4" s="24"/>
      <c r="F4" s="10"/>
      <c r="G4" s="10"/>
    </row>
    <row r="5" spans="1:13" ht="14.1" customHeight="1" x14ac:dyDescent="0.2">
      <c r="A5" s="25" t="s">
        <v>32</v>
      </c>
      <c r="F5" s="10"/>
      <c r="G5" s="10"/>
    </row>
    <row r="6" spans="1:13" ht="9.9499999999999993" customHeight="1" x14ac:dyDescent="0.2">
      <c r="A6" s="26"/>
      <c r="B6" s="27"/>
      <c r="C6" s="26"/>
      <c r="D6" s="27"/>
      <c r="H6" s="11"/>
      <c r="I6" s="11"/>
    </row>
    <row r="7" spans="1:13" s="30" customFormat="1" ht="15.95" customHeight="1" x14ac:dyDescent="0.2">
      <c r="A7" s="28"/>
      <c r="B7" s="29">
        <v>2021</v>
      </c>
      <c r="C7" s="29">
        <v>2022</v>
      </c>
      <c r="D7" s="29">
        <v>2023</v>
      </c>
      <c r="E7" s="29">
        <v>2024</v>
      </c>
      <c r="F7" s="29">
        <v>2025</v>
      </c>
      <c r="H7" s="11"/>
      <c r="I7" s="11"/>
    </row>
    <row r="8" spans="1:13" ht="14.1" customHeight="1" x14ac:dyDescent="0.2">
      <c r="B8" s="49"/>
      <c r="C8" s="49"/>
      <c r="D8" s="49"/>
      <c r="E8" s="49"/>
      <c r="F8" s="49"/>
      <c r="H8" s="11"/>
      <c r="I8" s="11"/>
    </row>
    <row r="9" spans="1:13" ht="14.1" customHeight="1" x14ac:dyDescent="0.2">
      <c r="A9" s="15" t="s">
        <v>114</v>
      </c>
      <c r="B9" s="12">
        <v>1336505.1299999999</v>
      </c>
      <c r="C9" s="12">
        <v>1519051.88</v>
      </c>
      <c r="D9" s="12">
        <v>1661891.98</v>
      </c>
      <c r="E9" s="12">
        <v>1767537.11</v>
      </c>
      <c r="F9" s="12">
        <v>1735228.2400000002</v>
      </c>
      <c r="G9" s="51"/>
      <c r="H9" s="52"/>
      <c r="I9" s="11"/>
    </row>
    <row r="10" spans="1:13" ht="14.1" customHeight="1" x14ac:dyDescent="0.2">
      <c r="A10" s="15" t="s">
        <v>113</v>
      </c>
      <c r="B10" s="12">
        <v>1222448.18</v>
      </c>
      <c r="C10" s="12">
        <v>1399471.89</v>
      </c>
      <c r="D10" s="12">
        <v>1525886.43</v>
      </c>
      <c r="E10" s="12">
        <v>1606570.08</v>
      </c>
      <c r="F10" s="12">
        <v>1595578.29</v>
      </c>
      <c r="G10" s="51"/>
      <c r="H10" s="52"/>
      <c r="I10" s="11"/>
    </row>
    <row r="11" spans="1:13" ht="14.1" customHeight="1" x14ac:dyDescent="0.2">
      <c r="A11" s="15" t="s">
        <v>37</v>
      </c>
      <c r="B11" s="12">
        <v>1605805.06</v>
      </c>
      <c r="C11" s="12">
        <v>1817400.09</v>
      </c>
      <c r="D11" s="12">
        <v>1974761.65</v>
      </c>
      <c r="E11" s="12">
        <v>1328018.08</v>
      </c>
      <c r="F11" s="12">
        <v>2015683.7300000002</v>
      </c>
      <c r="G11" s="51"/>
      <c r="H11" s="11"/>
      <c r="I11" s="11"/>
      <c r="J11" s="11"/>
      <c r="K11" s="11"/>
      <c r="L11" s="11"/>
    </row>
    <row r="12" spans="1:13" ht="14.1" customHeight="1" x14ac:dyDescent="0.2">
      <c r="A12" s="15" t="s">
        <v>56</v>
      </c>
      <c r="B12" s="12">
        <v>1116731.3899999999</v>
      </c>
      <c r="C12" s="12">
        <v>1287148.92</v>
      </c>
      <c r="D12" s="12">
        <v>1349591.15</v>
      </c>
      <c r="E12" s="12">
        <v>2077748.92</v>
      </c>
      <c r="F12" s="12">
        <v>1266579.4799999997</v>
      </c>
      <c r="H12" s="11"/>
      <c r="I12" s="11"/>
      <c r="J12" s="11"/>
      <c r="K12" s="11"/>
      <c r="L12" s="11"/>
      <c r="M12" s="18"/>
    </row>
    <row r="13" spans="1:13" ht="14.1" customHeight="1" x14ac:dyDescent="0.2">
      <c r="A13" s="37"/>
      <c r="B13" s="37"/>
      <c r="C13" s="37"/>
      <c r="D13" s="37"/>
      <c r="E13" s="37"/>
      <c r="F13" s="37"/>
      <c r="H13" s="11"/>
      <c r="I13" s="11"/>
      <c r="J13" s="11"/>
      <c r="K13" s="11"/>
      <c r="L13" s="11"/>
      <c r="M13" s="18"/>
    </row>
    <row r="14" spans="1:13" ht="14.1" customHeight="1" x14ac:dyDescent="0.2">
      <c r="A14" s="38" t="s">
        <v>73</v>
      </c>
      <c r="H14" s="11"/>
      <c r="I14" s="11"/>
      <c r="J14" s="11"/>
      <c r="K14" s="11"/>
      <c r="L14" s="11"/>
      <c r="M14" s="18"/>
    </row>
    <row r="15" spans="1:13" ht="14.1" customHeight="1" x14ac:dyDescent="0.2">
      <c r="A15" s="38" t="s">
        <v>58</v>
      </c>
      <c r="H15" s="11"/>
      <c r="I15" s="11"/>
      <c r="J15" s="11"/>
      <c r="K15" s="11"/>
      <c r="L15" s="11"/>
    </row>
    <row r="16" spans="1:13" ht="14.1" customHeight="1" x14ac:dyDescent="0.2">
      <c r="H16" s="11"/>
      <c r="I16" s="11"/>
      <c r="J16" s="11"/>
      <c r="K16" s="11"/>
      <c r="L16" s="11"/>
    </row>
    <row r="17" spans="1:13" ht="14.1" customHeight="1" x14ac:dyDescent="0.2">
      <c r="A17" s="11"/>
      <c r="H17" s="11"/>
      <c r="I17" s="11"/>
      <c r="J17" s="11"/>
      <c r="K17" s="11"/>
      <c r="L17" s="11"/>
    </row>
    <row r="18" spans="1:13" ht="14.1" customHeight="1" x14ac:dyDescent="0.2">
      <c r="A18" s="11"/>
      <c r="H18" s="11"/>
      <c r="I18" s="11"/>
      <c r="J18" s="11"/>
      <c r="K18" s="11"/>
      <c r="L18" s="11"/>
    </row>
    <row r="19" spans="1:13" ht="14.1" customHeight="1" x14ac:dyDescent="0.2">
      <c r="A19" s="11"/>
      <c r="B19" s="11"/>
      <c r="C19" s="11"/>
      <c r="D19" s="11"/>
      <c r="E19" s="11"/>
      <c r="F19" s="11"/>
      <c r="H19" s="11"/>
      <c r="I19" s="11"/>
      <c r="J19" s="11"/>
      <c r="K19" s="11"/>
      <c r="L19" s="11"/>
    </row>
    <row r="20" spans="1:13" ht="14.1" customHeight="1" x14ac:dyDescent="0.2">
      <c r="H20" s="11"/>
      <c r="I20" s="11"/>
      <c r="J20" s="11"/>
      <c r="K20" s="11"/>
      <c r="L20" s="11"/>
    </row>
    <row r="21" spans="1:13" ht="14.1" customHeight="1" x14ac:dyDescent="0.2">
      <c r="H21" s="11"/>
      <c r="I21" s="11"/>
      <c r="J21" s="11"/>
      <c r="K21" s="11"/>
      <c r="L21" s="11"/>
    </row>
    <row r="22" spans="1:13" ht="14.1" customHeight="1" x14ac:dyDescent="0.2">
      <c r="A22" s="24" t="s">
        <v>75</v>
      </c>
      <c r="F22" s="10"/>
      <c r="H22" s="11"/>
      <c r="I22" s="11"/>
      <c r="J22" s="11"/>
      <c r="K22" s="11"/>
      <c r="L22" s="11"/>
    </row>
    <row r="23" spans="1:13" ht="14.1" customHeight="1" x14ac:dyDescent="0.2">
      <c r="A23" s="24"/>
      <c r="F23" s="10"/>
      <c r="H23" s="11"/>
      <c r="I23" s="11"/>
      <c r="J23" s="11"/>
      <c r="K23" s="11"/>
      <c r="L23" s="11"/>
    </row>
    <row r="24" spans="1:13" ht="14.1" customHeight="1" x14ac:dyDescent="0.2">
      <c r="A24" s="25" t="s">
        <v>32</v>
      </c>
      <c r="F24" s="10"/>
      <c r="H24" s="11"/>
      <c r="I24" s="11"/>
      <c r="J24" s="11"/>
      <c r="K24" s="11"/>
      <c r="L24" s="11"/>
    </row>
    <row r="25" spans="1:13" ht="9.9499999999999993" customHeight="1" x14ac:dyDescent="0.2">
      <c r="A25" s="26"/>
      <c r="B25" s="27"/>
      <c r="C25" s="26"/>
      <c r="D25" s="27"/>
      <c r="H25" s="11"/>
      <c r="I25" s="11"/>
      <c r="J25" s="11"/>
      <c r="K25" s="11"/>
      <c r="L25" s="11"/>
    </row>
    <row r="26" spans="1:13" ht="15.95" customHeight="1" x14ac:dyDescent="0.2">
      <c r="A26" s="28"/>
      <c r="B26" s="29">
        <v>2021</v>
      </c>
      <c r="C26" s="29">
        <v>2022</v>
      </c>
      <c r="D26" s="29">
        <v>2023</v>
      </c>
      <c r="E26" s="29">
        <v>2024</v>
      </c>
      <c r="F26" s="29">
        <v>2025</v>
      </c>
      <c r="H26" s="11"/>
      <c r="I26" s="11"/>
      <c r="J26" s="11"/>
      <c r="K26" s="11"/>
      <c r="L26" s="11"/>
    </row>
    <row r="27" spans="1:13" ht="14.1" customHeight="1" x14ac:dyDescent="0.2">
      <c r="B27" s="49"/>
      <c r="C27" s="49"/>
      <c r="D27" s="49"/>
      <c r="E27" s="49"/>
      <c r="F27" s="49"/>
      <c r="H27" s="11"/>
      <c r="I27" s="11"/>
      <c r="J27" s="11"/>
      <c r="K27" s="11"/>
      <c r="L27" s="11"/>
    </row>
    <row r="28" spans="1:13" ht="14.1" customHeight="1" x14ac:dyDescent="0.2">
      <c r="A28" s="15" t="s">
        <v>114</v>
      </c>
      <c r="B28" s="12">
        <v>919538.42</v>
      </c>
      <c r="C28" s="12">
        <v>1062537.99</v>
      </c>
      <c r="D28" s="12">
        <v>1117031.57</v>
      </c>
      <c r="E28" s="12">
        <v>1152002.68</v>
      </c>
      <c r="F28" s="12">
        <v>1278178.5199999998</v>
      </c>
      <c r="H28" s="11"/>
      <c r="I28" s="11"/>
      <c r="J28" s="11"/>
      <c r="K28" s="11"/>
      <c r="L28" s="11"/>
    </row>
    <row r="29" spans="1:13" ht="14.1" customHeight="1" x14ac:dyDescent="0.2">
      <c r="A29" s="15" t="s">
        <v>113</v>
      </c>
      <c r="B29" s="12">
        <v>895737.56</v>
      </c>
      <c r="C29" s="12">
        <v>1033609.52</v>
      </c>
      <c r="D29" s="12">
        <v>1080250.8899999999</v>
      </c>
      <c r="E29" s="12">
        <v>1127091.8999999999</v>
      </c>
      <c r="F29" s="12">
        <v>1242364.67</v>
      </c>
      <c r="H29" s="11"/>
      <c r="I29" s="11"/>
      <c r="J29" s="11"/>
      <c r="K29" s="11"/>
      <c r="L29" s="11"/>
    </row>
    <row r="30" spans="1:13" ht="14.1" customHeight="1" x14ac:dyDescent="0.2">
      <c r="A30" s="15" t="s">
        <v>37</v>
      </c>
      <c r="B30" s="12">
        <v>970764.69</v>
      </c>
      <c r="C30" s="12">
        <v>1150299.17</v>
      </c>
      <c r="D30" s="12">
        <v>1203285.6499999999</v>
      </c>
      <c r="E30" s="12">
        <v>895127.69</v>
      </c>
      <c r="F30" s="12">
        <v>1351165.23</v>
      </c>
      <c r="H30" s="11"/>
      <c r="I30" s="11"/>
      <c r="J30" s="11"/>
      <c r="K30" s="11"/>
      <c r="L30" s="11"/>
    </row>
    <row r="31" spans="1:13" ht="14.1" customHeight="1" x14ac:dyDescent="0.2">
      <c r="A31" s="15" t="s">
        <v>56</v>
      </c>
      <c r="B31" s="12">
        <v>778239.8</v>
      </c>
      <c r="C31" s="12">
        <v>980837.68</v>
      </c>
      <c r="D31" s="12">
        <v>934364.08</v>
      </c>
      <c r="E31" s="12">
        <v>1228649.9099999999</v>
      </c>
      <c r="F31" s="12">
        <v>983556.24</v>
      </c>
      <c r="H31" s="11"/>
      <c r="I31" s="11"/>
      <c r="J31" s="11"/>
      <c r="K31" s="11"/>
      <c r="L31" s="11"/>
      <c r="M31" s="18"/>
    </row>
    <row r="32" spans="1:13" ht="14.1" customHeight="1" x14ac:dyDescent="0.2">
      <c r="A32" s="37"/>
      <c r="B32" s="37"/>
      <c r="C32" s="37"/>
      <c r="D32" s="37"/>
      <c r="E32" s="37"/>
      <c r="F32" s="37"/>
      <c r="H32" s="53"/>
      <c r="I32" s="18"/>
      <c r="J32" s="18"/>
      <c r="K32" s="18"/>
      <c r="L32" s="18"/>
      <c r="M32" s="18"/>
    </row>
    <row r="33" spans="1:13" ht="14.1" customHeight="1" x14ac:dyDescent="0.2">
      <c r="A33" s="38" t="s">
        <v>73</v>
      </c>
      <c r="H33" s="53"/>
      <c r="I33" s="18"/>
      <c r="J33" s="18"/>
      <c r="K33" s="18"/>
      <c r="L33" s="18"/>
      <c r="M33" s="18"/>
    </row>
    <row r="34" spans="1:13" ht="14.1" customHeight="1" x14ac:dyDescent="0.2">
      <c r="A34" s="38" t="s">
        <v>58</v>
      </c>
    </row>
    <row r="35" spans="1:13" ht="14.1" customHeight="1" x14ac:dyDescent="0.2"/>
    <row r="36" spans="1:13" ht="14.1" customHeight="1" x14ac:dyDescent="0.2"/>
    <row r="37" spans="1:13" ht="14.1" customHeight="1" x14ac:dyDescent="0.2"/>
    <row r="38" spans="1:13" ht="14.1" customHeight="1" x14ac:dyDescent="0.2"/>
    <row r="39" spans="1:13" ht="14.1" customHeight="1" x14ac:dyDescent="0.2"/>
    <row r="40" spans="1:13" ht="14.1" customHeight="1" x14ac:dyDescent="0.2"/>
    <row r="41" spans="1:13" ht="14.1" customHeight="1" x14ac:dyDescent="0.2"/>
    <row r="42" spans="1:13" ht="14.1" customHeight="1" x14ac:dyDescent="0.2"/>
    <row r="43" spans="1:13" ht="14.1" customHeight="1" x14ac:dyDescent="0.2"/>
    <row r="44" spans="1:13" ht="14.1" customHeight="1" x14ac:dyDescent="0.2"/>
    <row r="45" spans="1:13" ht="14.1" customHeight="1" x14ac:dyDescent="0.2"/>
    <row r="46" spans="1:13" ht="14.1" customHeight="1" x14ac:dyDescent="0.2"/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25"/>
  <sheetViews>
    <sheetView zoomScaleNormal="100" workbookViewId="0">
      <selection activeCell="P26" sqref="P26"/>
    </sheetView>
  </sheetViews>
  <sheetFormatPr baseColWidth="10" defaultColWidth="11.42578125" defaultRowHeight="12.75" x14ac:dyDescent="0.2"/>
  <cols>
    <col min="1" max="1" width="12.7109375" style="10" customWidth="1" collapsed="1"/>
    <col min="2" max="2" width="11" style="10" bestFit="1" customWidth="1" collapsed="1"/>
    <col min="3" max="3" width="9.140625" style="10" bestFit="1" customWidth="1" collapsed="1"/>
    <col min="4" max="4" width="2.85546875" style="10" customWidth="1" collapsed="1"/>
    <col min="5" max="7" width="9.140625" style="10" customWidth="1"/>
    <col min="8" max="8" width="4.7109375" style="10" customWidth="1" collapsed="1"/>
    <col min="9" max="10" width="10.85546875" style="11" customWidth="1" collapsed="1"/>
    <col min="11" max="11" width="7.42578125" style="11" customWidth="1" collapsed="1"/>
    <col min="12" max="12" width="4.28515625" style="10" customWidth="1"/>
    <col min="13" max="21" width="10.7109375" style="10" customWidth="1" collapsed="1"/>
    <col min="22" max="24" width="10.7109375" style="10" customWidth="1"/>
    <col min="25" max="25" width="10.7109375" style="10" customWidth="1" collapsed="1"/>
    <col min="26" max="26" width="11.42578125" style="10" collapsed="1"/>
    <col min="27" max="33" width="11.42578125" style="10"/>
    <col min="34" max="34" width="11.42578125" style="10" collapsed="1"/>
    <col min="35" max="40" width="11.42578125" style="10"/>
    <col min="41" max="16384" width="11.42578125" style="10" collapsed="1"/>
  </cols>
  <sheetData>
    <row r="1" spans="1:13" s="9" customFormat="1" ht="14.1" customHeight="1" thickBot="1" x14ac:dyDescent="0.25">
      <c r="A1" s="7" t="s">
        <v>45</v>
      </c>
      <c r="B1" s="8"/>
      <c r="C1" s="8"/>
      <c r="D1" s="8"/>
      <c r="E1" s="22"/>
      <c r="F1" s="22"/>
      <c r="G1" s="22"/>
      <c r="I1" s="11"/>
      <c r="J1" s="11"/>
      <c r="K1" s="11"/>
      <c r="L1" s="22"/>
    </row>
    <row r="2" spans="1:13" ht="12" customHeight="1" x14ac:dyDescent="0.2">
      <c r="M2" s="13" t="s">
        <v>55</v>
      </c>
    </row>
    <row r="3" spans="1:13" ht="12" customHeight="1" x14ac:dyDescent="0.2">
      <c r="A3" s="16"/>
      <c r="B3" s="16"/>
      <c r="C3" s="14"/>
      <c r="D3" s="12"/>
      <c r="E3" s="14"/>
      <c r="F3" s="14"/>
      <c r="G3" s="14"/>
    </row>
    <row r="4" spans="1:13" x14ac:dyDescent="0.2">
      <c r="A4" s="17"/>
      <c r="B4" s="12"/>
      <c r="C4" s="12"/>
      <c r="D4" s="12"/>
      <c r="E4" s="23"/>
      <c r="F4" s="23"/>
      <c r="G4" s="23"/>
    </row>
    <row r="5" spans="1:13" x14ac:dyDescent="0.2">
      <c r="A5" s="15"/>
      <c r="B5" s="18"/>
      <c r="C5" s="18"/>
      <c r="D5" s="9"/>
    </row>
    <row r="6" spans="1:13" x14ac:dyDescent="0.2">
      <c r="A6" s="15"/>
      <c r="B6" s="12"/>
      <c r="C6" s="12"/>
      <c r="D6" s="12"/>
    </row>
    <row r="7" spans="1:13" x14ac:dyDescent="0.2">
      <c r="A7" s="15"/>
      <c r="B7" s="12"/>
      <c r="C7" s="12"/>
      <c r="D7" s="12"/>
    </row>
    <row r="8" spans="1:13" x14ac:dyDescent="0.2">
      <c r="A8" s="15"/>
      <c r="B8" s="12"/>
      <c r="C8" s="12"/>
      <c r="D8" s="12"/>
    </row>
    <row r="9" spans="1:13" x14ac:dyDescent="0.2">
      <c r="A9" s="15"/>
      <c r="B9" s="12"/>
      <c r="C9" s="12"/>
      <c r="D9" s="12"/>
    </row>
    <row r="10" spans="1:13" x14ac:dyDescent="0.2">
      <c r="A10" s="15"/>
      <c r="B10" s="12"/>
      <c r="C10" s="12"/>
      <c r="D10" s="12"/>
    </row>
    <row r="11" spans="1:13" x14ac:dyDescent="0.2">
      <c r="A11" s="15"/>
      <c r="B11" s="12"/>
      <c r="C11" s="12"/>
      <c r="D11" s="12"/>
    </row>
    <row r="12" spans="1:13" x14ac:dyDescent="0.2">
      <c r="A12" s="15"/>
      <c r="B12" s="12"/>
      <c r="C12" s="12"/>
      <c r="D12" s="12"/>
    </row>
    <row r="13" spans="1:13" x14ac:dyDescent="0.2">
      <c r="A13" s="15"/>
      <c r="B13" s="12"/>
      <c r="C13" s="12"/>
      <c r="D13" s="12"/>
    </row>
    <row r="14" spans="1:13" x14ac:dyDescent="0.2">
      <c r="A14" s="15"/>
      <c r="B14" s="12"/>
      <c r="C14" s="12"/>
      <c r="D14" s="12"/>
    </row>
    <row r="15" spans="1:13" x14ac:dyDescent="0.2">
      <c r="A15" s="15"/>
      <c r="B15" s="12"/>
      <c r="C15" s="12"/>
      <c r="D15" s="12"/>
    </row>
    <row r="16" spans="1:13" x14ac:dyDescent="0.2">
      <c r="A16" s="15"/>
      <c r="B16" s="12"/>
      <c r="C16" s="12"/>
      <c r="D16" s="12"/>
    </row>
    <row r="17" spans="1:4" x14ac:dyDescent="0.2">
      <c r="A17" s="15"/>
      <c r="B17" s="12"/>
      <c r="C17" s="12"/>
      <c r="D17" s="12"/>
    </row>
    <row r="18" spans="1:4" x14ac:dyDescent="0.2">
      <c r="A18" s="15"/>
      <c r="B18" s="12"/>
      <c r="C18" s="12"/>
      <c r="D18" s="12"/>
    </row>
    <row r="19" spans="1:4" x14ac:dyDescent="0.2">
      <c r="A19" s="15"/>
      <c r="B19" s="12"/>
      <c r="C19" s="12"/>
      <c r="D19" s="12"/>
    </row>
    <row r="20" spans="1:4" x14ac:dyDescent="0.2">
      <c r="A20" s="15"/>
      <c r="B20" s="12"/>
      <c r="C20" s="12"/>
      <c r="D20" s="12"/>
    </row>
    <row r="21" spans="1:4" x14ac:dyDescent="0.2">
      <c r="A21" s="15"/>
      <c r="B21" s="12"/>
      <c r="C21" s="12"/>
      <c r="D21" s="12"/>
    </row>
    <row r="22" spans="1:4" x14ac:dyDescent="0.2">
      <c r="A22" s="15"/>
      <c r="B22" s="12"/>
      <c r="C22" s="12"/>
      <c r="D22" s="12"/>
    </row>
    <row r="23" spans="1:4" x14ac:dyDescent="0.2">
      <c r="A23" s="15"/>
      <c r="B23" s="12"/>
      <c r="C23" s="12"/>
      <c r="D23" s="12"/>
    </row>
    <row r="24" spans="1:4" x14ac:dyDescent="0.2">
      <c r="A24" s="15"/>
      <c r="B24" s="12"/>
      <c r="C24" s="12"/>
      <c r="D24" s="12"/>
    </row>
    <row r="25" spans="1:4" x14ac:dyDescent="0.2">
      <c r="A25" s="15"/>
      <c r="B25" s="12"/>
      <c r="C25" s="12"/>
      <c r="D25" s="12"/>
    </row>
  </sheetData>
  <sortState ref="E10:G32">
    <sortCondition descending="1" ref="F10:F32"/>
  </sortState>
  <hyperlinks>
    <hyperlink ref="M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06"/>
  <sheetViews>
    <sheetView zoomScaleNormal="100" workbookViewId="0">
      <selection activeCell="J5" sqref="J5"/>
    </sheetView>
  </sheetViews>
  <sheetFormatPr baseColWidth="10" defaultColWidth="8.140625" defaultRowHeight="11.25" customHeight="1" x14ac:dyDescent="0.2"/>
  <cols>
    <col min="1" max="1" width="24.5703125" style="9" customWidth="1" collapsed="1"/>
    <col min="2" max="6" width="13.42578125" style="9" customWidth="1" collapsed="1"/>
    <col min="7" max="7" width="5.5703125" style="9" customWidth="1" collapsed="1"/>
    <col min="8" max="8" width="14.85546875" style="9" customWidth="1" collapsed="1"/>
    <col min="9" max="9" width="10.140625" style="9" customWidth="1" collapsed="1"/>
    <col min="10" max="10" width="17.85546875" style="9" customWidth="1" collapsed="1"/>
    <col min="11" max="13" width="9.28515625" style="9" customWidth="1" collapsed="1"/>
    <col min="14" max="15" width="8.140625" style="9"/>
    <col min="16" max="16384" width="8.140625" style="9" collapsed="1"/>
  </cols>
  <sheetData>
    <row r="1" spans="1:13" ht="14.1" customHeight="1" thickBot="1" x14ac:dyDescent="0.25">
      <c r="A1" s="7" t="s">
        <v>45</v>
      </c>
      <c r="B1" s="8"/>
      <c r="C1" s="8"/>
      <c r="D1" s="8"/>
      <c r="E1" s="7"/>
      <c r="F1" s="7"/>
    </row>
    <row r="2" spans="1:13" ht="14.1" customHeight="1" x14ac:dyDescent="0.2">
      <c r="H2" s="13" t="s">
        <v>55</v>
      </c>
    </row>
    <row r="3" spans="1:13" ht="14.1" customHeight="1" x14ac:dyDescent="0.2">
      <c r="A3" s="24" t="s">
        <v>44</v>
      </c>
    </row>
    <row r="4" spans="1:13" ht="14.1" customHeight="1" x14ac:dyDescent="0.2"/>
    <row r="5" spans="1:13" ht="14.1" customHeight="1" x14ac:dyDescent="0.2">
      <c r="A5" s="24" t="s">
        <v>43</v>
      </c>
    </row>
    <row r="6" spans="1:13" ht="14.1" customHeight="1" x14ac:dyDescent="0.2">
      <c r="A6" s="24"/>
    </row>
    <row r="7" spans="1:13" ht="14.1" customHeight="1" x14ac:dyDescent="0.2">
      <c r="A7" s="25" t="s">
        <v>32</v>
      </c>
    </row>
    <row r="8" spans="1:13" ht="14.1" customHeight="1" x14ac:dyDescent="0.2">
      <c r="A8" s="26"/>
      <c r="B8" s="27"/>
      <c r="C8" s="26"/>
      <c r="D8" s="26"/>
      <c r="E8" s="27"/>
      <c r="F8" s="27"/>
    </row>
    <row r="9" spans="1:13" ht="15.95" customHeight="1" x14ac:dyDescent="0.2">
      <c r="A9" s="28"/>
      <c r="B9" s="29">
        <v>2021</v>
      </c>
      <c r="C9" s="29">
        <v>2022</v>
      </c>
      <c r="D9" s="29">
        <v>2023</v>
      </c>
      <c r="E9" s="29">
        <v>2024</v>
      </c>
      <c r="F9" s="29" t="s">
        <v>119</v>
      </c>
      <c r="G9" s="10"/>
      <c r="H9" s="11"/>
      <c r="I9" s="11"/>
      <c r="J9" s="11"/>
      <c r="K9" s="11"/>
      <c r="L9" s="11"/>
    </row>
    <row r="10" spans="1:13" ht="14.1" customHeight="1" x14ac:dyDescent="0.2">
      <c r="A10" s="15"/>
      <c r="B10" s="49"/>
      <c r="C10" s="49"/>
      <c r="D10" s="49"/>
      <c r="E10" s="49"/>
      <c r="F10" s="49"/>
      <c r="G10" s="10"/>
      <c r="H10" s="11"/>
      <c r="I10" s="11"/>
      <c r="J10" s="11"/>
      <c r="K10" s="11"/>
      <c r="L10" s="11"/>
      <c r="M10" s="11"/>
    </row>
    <row r="11" spans="1:13" ht="12.6" customHeight="1" x14ac:dyDescent="0.2">
      <c r="A11" s="43" t="s">
        <v>18</v>
      </c>
      <c r="B11" s="12">
        <v>315570.20749999996</v>
      </c>
      <c r="C11" s="12">
        <v>309035.42154000001</v>
      </c>
      <c r="D11" s="12">
        <v>299874.66609000007</v>
      </c>
      <c r="E11" s="12">
        <v>326106.79095</v>
      </c>
      <c r="F11" s="12">
        <v>277254.15603000001</v>
      </c>
      <c r="G11" s="11"/>
      <c r="H11" s="11"/>
      <c r="I11" s="11"/>
      <c r="J11" s="11"/>
      <c r="K11" s="11"/>
      <c r="L11" s="11"/>
      <c r="M11" s="11"/>
    </row>
    <row r="12" spans="1:13" ht="12.6" customHeight="1" x14ac:dyDescent="0.2">
      <c r="A12" s="30"/>
      <c r="D12" s="12"/>
      <c r="E12" s="12"/>
      <c r="F12" s="12"/>
      <c r="G12" s="10"/>
      <c r="H12" s="11"/>
      <c r="I12" s="11"/>
      <c r="J12" s="11"/>
      <c r="K12" s="11"/>
      <c r="L12" s="11"/>
      <c r="M12" s="11"/>
    </row>
    <row r="13" spans="1:13" ht="12.6" customHeight="1" x14ac:dyDescent="0.2">
      <c r="A13" s="30" t="s">
        <v>25</v>
      </c>
      <c r="B13" s="12">
        <v>70850.682870000004</v>
      </c>
      <c r="C13" s="12">
        <v>55724.840760000006</v>
      </c>
      <c r="D13" s="12">
        <v>62515.151590000001</v>
      </c>
      <c r="E13" s="12">
        <v>69908.84289</v>
      </c>
      <c r="F13" s="12">
        <v>59584.873470000006</v>
      </c>
      <c r="G13" s="10"/>
      <c r="H13" s="11"/>
      <c r="I13" s="11"/>
      <c r="J13" s="11"/>
      <c r="K13" s="11"/>
      <c r="L13" s="11"/>
      <c r="M13" s="11"/>
    </row>
    <row r="14" spans="1:13" ht="12.6" customHeight="1" x14ac:dyDescent="0.2">
      <c r="A14" s="30" t="s">
        <v>49</v>
      </c>
      <c r="B14" s="12">
        <v>53012.100330000001</v>
      </c>
      <c r="C14" s="12">
        <v>59995.851139999999</v>
      </c>
      <c r="D14" s="12">
        <v>50708.575210000003</v>
      </c>
      <c r="E14" s="12">
        <v>53829.163899999992</v>
      </c>
      <c r="F14" s="12">
        <v>41854.563259999995</v>
      </c>
      <c r="H14" s="11"/>
      <c r="I14" s="11"/>
      <c r="J14" s="11"/>
      <c r="K14" s="11"/>
      <c r="L14" s="11"/>
      <c r="M14" s="11"/>
    </row>
    <row r="15" spans="1:13" ht="12.6" customHeight="1" x14ac:dyDescent="0.2">
      <c r="A15" s="30" t="s">
        <v>19</v>
      </c>
      <c r="B15" s="12">
        <v>37558.86348</v>
      </c>
      <c r="C15" s="12">
        <v>36166.969089999999</v>
      </c>
      <c r="D15" s="12">
        <v>35815.62311</v>
      </c>
      <c r="E15" s="12">
        <v>34440.749650000005</v>
      </c>
      <c r="F15" s="12">
        <v>27389.759030000005</v>
      </c>
      <c r="H15" s="11"/>
      <c r="I15" s="11"/>
      <c r="J15" s="11"/>
      <c r="K15" s="11"/>
      <c r="L15" s="11"/>
      <c r="M15" s="11"/>
    </row>
    <row r="16" spans="1:13" ht="12.6" customHeight="1" x14ac:dyDescent="0.2">
      <c r="A16" s="30" t="s">
        <v>6</v>
      </c>
      <c r="B16" s="12">
        <v>15832.174749999998</v>
      </c>
      <c r="C16" s="12">
        <v>15684.694109999999</v>
      </c>
      <c r="D16" s="12">
        <v>16925.897440000001</v>
      </c>
      <c r="E16" s="12">
        <v>20120.344700000001</v>
      </c>
      <c r="F16" s="12">
        <v>20673.80961</v>
      </c>
      <c r="H16" s="11"/>
      <c r="I16" s="11"/>
      <c r="J16" s="11"/>
      <c r="K16" s="11"/>
      <c r="L16" s="11"/>
      <c r="M16" s="11"/>
    </row>
    <row r="17" spans="1:13" ht="12.6" customHeight="1" x14ac:dyDescent="0.2">
      <c r="A17" s="30" t="s">
        <v>47</v>
      </c>
      <c r="B17" s="12">
        <v>16287.58072</v>
      </c>
      <c r="C17" s="12">
        <v>16704.982289999996</v>
      </c>
      <c r="D17" s="12">
        <v>15306.357029999997</v>
      </c>
      <c r="E17" s="12">
        <v>17941.790069999999</v>
      </c>
      <c r="F17" s="12">
        <v>17077.93073</v>
      </c>
      <c r="G17" s="10"/>
      <c r="H17" s="11"/>
      <c r="I17" s="11"/>
      <c r="J17" s="11"/>
      <c r="K17" s="11"/>
      <c r="L17" s="11"/>
      <c r="M17" s="11"/>
    </row>
    <row r="18" spans="1:13" ht="12.6" customHeight="1" x14ac:dyDescent="0.2">
      <c r="A18" s="30" t="s">
        <v>10</v>
      </c>
      <c r="B18" s="12">
        <v>9488.4362400000027</v>
      </c>
      <c r="C18" s="12">
        <v>9306.6712399999979</v>
      </c>
      <c r="D18" s="12">
        <v>8036.1258900000003</v>
      </c>
      <c r="E18" s="12">
        <v>10717.252450000002</v>
      </c>
      <c r="F18" s="12">
        <v>10210.578369999999</v>
      </c>
      <c r="G18" s="10"/>
      <c r="H18" s="11"/>
      <c r="I18" s="11"/>
      <c r="J18" s="11"/>
      <c r="K18" s="11"/>
      <c r="L18" s="11"/>
      <c r="M18" s="11"/>
    </row>
    <row r="19" spans="1:13" ht="12.6" customHeight="1" x14ac:dyDescent="0.2">
      <c r="A19" s="30" t="s">
        <v>17</v>
      </c>
      <c r="B19" s="12">
        <v>7744.4453400000002</v>
      </c>
      <c r="C19" s="12">
        <v>7232.544429999999</v>
      </c>
      <c r="D19" s="12">
        <v>9208.3631000000005</v>
      </c>
      <c r="E19" s="12">
        <v>10139.57159</v>
      </c>
      <c r="F19" s="12">
        <v>10037.33439</v>
      </c>
      <c r="G19" s="10"/>
      <c r="H19" s="11"/>
      <c r="I19" s="11"/>
      <c r="J19" s="11"/>
      <c r="K19" s="11"/>
      <c r="L19" s="11"/>
      <c r="M19" s="11"/>
    </row>
    <row r="20" spans="1:13" ht="12.6" customHeight="1" x14ac:dyDescent="0.2">
      <c r="A20" s="30" t="s">
        <v>12</v>
      </c>
      <c r="B20" s="12">
        <v>9040.1733100000001</v>
      </c>
      <c r="C20" s="12">
        <v>11048.856</v>
      </c>
      <c r="D20" s="12">
        <v>9045.8381399999998</v>
      </c>
      <c r="E20" s="12">
        <v>8986.3238700000002</v>
      </c>
      <c r="F20" s="12">
        <v>9526.1427600000025</v>
      </c>
      <c r="G20" s="10"/>
      <c r="H20" s="11"/>
      <c r="I20" s="11"/>
      <c r="J20" s="11"/>
      <c r="K20" s="11"/>
      <c r="L20" s="11"/>
      <c r="M20" s="11"/>
    </row>
    <row r="21" spans="1:13" ht="12.6" customHeight="1" x14ac:dyDescent="0.2">
      <c r="A21" s="30" t="s">
        <v>24</v>
      </c>
      <c r="B21" s="12">
        <v>11857.319210000001</v>
      </c>
      <c r="C21" s="12">
        <v>11647.17497</v>
      </c>
      <c r="D21" s="12">
        <v>11609.500889999999</v>
      </c>
      <c r="E21" s="12">
        <v>11507.144340000003</v>
      </c>
      <c r="F21" s="12">
        <v>9388.8045899999997</v>
      </c>
      <c r="G21" s="10"/>
      <c r="H21" s="11"/>
      <c r="I21" s="11"/>
      <c r="J21" s="11"/>
      <c r="K21" s="11"/>
      <c r="L21" s="11"/>
      <c r="M21" s="11"/>
    </row>
    <row r="22" spans="1:13" ht="12.6" customHeight="1" x14ac:dyDescent="0.2">
      <c r="A22" s="30" t="s">
        <v>3</v>
      </c>
      <c r="B22" s="12">
        <v>8883.789420000001</v>
      </c>
      <c r="C22" s="12">
        <v>10713.253740000002</v>
      </c>
      <c r="D22" s="12">
        <v>7012.9619199999997</v>
      </c>
      <c r="E22" s="12">
        <v>7800.9530299999997</v>
      </c>
      <c r="F22" s="12">
        <v>8229.4171299999998</v>
      </c>
      <c r="G22" s="10"/>
      <c r="H22" s="11"/>
      <c r="I22" s="11"/>
      <c r="J22" s="11"/>
      <c r="K22" s="11"/>
      <c r="L22" s="11"/>
      <c r="M22" s="11"/>
    </row>
    <row r="23" spans="1:13" ht="12.6" customHeight="1" x14ac:dyDescent="0.2">
      <c r="A23" s="30" t="s">
        <v>16</v>
      </c>
      <c r="B23" s="12">
        <v>5007.4397900000004</v>
      </c>
      <c r="C23" s="12">
        <v>4486.4300699999994</v>
      </c>
      <c r="D23" s="12">
        <v>5406.7730799999999</v>
      </c>
      <c r="E23" s="12">
        <v>5936.7597499999993</v>
      </c>
      <c r="F23" s="12">
        <v>5638.9874300000001</v>
      </c>
      <c r="G23" s="10"/>
      <c r="H23" s="11"/>
      <c r="I23" s="11"/>
      <c r="J23" s="11"/>
      <c r="K23" s="11"/>
      <c r="L23" s="11"/>
      <c r="M23" s="11"/>
    </row>
    <row r="24" spans="1:13" ht="12.6" customHeight="1" x14ac:dyDescent="0.2">
      <c r="A24" s="30" t="s">
        <v>4</v>
      </c>
      <c r="B24" s="12">
        <v>8951.0846600000004</v>
      </c>
      <c r="C24" s="12">
        <v>6897.3159600000008</v>
      </c>
      <c r="D24" s="12">
        <v>5926.3089199999995</v>
      </c>
      <c r="E24" s="12">
        <v>4378.7891899999995</v>
      </c>
      <c r="F24" s="12">
        <v>3768.1893499999996</v>
      </c>
      <c r="G24" s="10"/>
      <c r="H24" s="11"/>
      <c r="I24" s="11"/>
      <c r="J24" s="11"/>
      <c r="K24" s="11"/>
      <c r="L24" s="11"/>
      <c r="M24" s="11"/>
    </row>
    <row r="25" spans="1:13" ht="12.6" customHeight="1" x14ac:dyDescent="0.2">
      <c r="A25" s="30" t="s">
        <v>11</v>
      </c>
      <c r="B25" s="12">
        <v>2890.7848400000003</v>
      </c>
      <c r="C25" s="12">
        <v>2783.1209800000006</v>
      </c>
      <c r="D25" s="12">
        <v>2884.3306600000001</v>
      </c>
      <c r="E25" s="12">
        <v>3817.36328</v>
      </c>
      <c r="F25" s="12">
        <v>3760.84836</v>
      </c>
      <c r="G25" s="10"/>
      <c r="H25" s="11"/>
      <c r="I25" s="11"/>
      <c r="J25" s="11"/>
      <c r="K25" s="11"/>
      <c r="L25" s="11"/>
      <c r="M25" s="11"/>
    </row>
    <row r="26" spans="1:13" ht="12.6" customHeight="1" x14ac:dyDescent="0.2">
      <c r="A26" s="30" t="s">
        <v>110</v>
      </c>
      <c r="B26" s="12">
        <v>789.61719999999991</v>
      </c>
      <c r="C26" s="12">
        <v>2608.7586300000003</v>
      </c>
      <c r="D26" s="12">
        <v>3124.4050199999997</v>
      </c>
      <c r="E26" s="12">
        <v>10385.456260000001</v>
      </c>
      <c r="F26" s="12">
        <v>3630.3230300000005</v>
      </c>
      <c r="G26" s="10"/>
      <c r="H26" s="11"/>
      <c r="I26" s="11"/>
      <c r="J26" s="11"/>
      <c r="K26" s="11"/>
      <c r="L26" s="11"/>
      <c r="M26" s="11"/>
    </row>
    <row r="27" spans="1:13" ht="12.6" customHeight="1" x14ac:dyDescent="0.2">
      <c r="A27" s="30" t="s">
        <v>9</v>
      </c>
      <c r="B27" s="12">
        <v>3690.7460299999998</v>
      </c>
      <c r="C27" s="12">
        <v>2743.4572899999998</v>
      </c>
      <c r="D27" s="12">
        <v>2813.43768</v>
      </c>
      <c r="E27" s="12">
        <v>3882.2482099999997</v>
      </c>
      <c r="F27" s="12">
        <v>3333.51368</v>
      </c>
      <c r="G27" s="10"/>
      <c r="H27" s="11"/>
      <c r="I27" s="11"/>
      <c r="J27" s="11"/>
      <c r="K27" s="11"/>
      <c r="L27" s="11"/>
      <c r="M27" s="11"/>
    </row>
    <row r="28" spans="1:13" ht="12.6" customHeight="1" x14ac:dyDescent="0.2">
      <c r="A28" s="30" t="s">
        <v>23</v>
      </c>
      <c r="B28" s="12">
        <v>6018.5429899999999</v>
      </c>
      <c r="C28" s="12">
        <v>4541.770480000001</v>
      </c>
      <c r="D28" s="12">
        <v>5276.3235999999997</v>
      </c>
      <c r="E28" s="12">
        <v>4337.4707399999998</v>
      </c>
      <c r="F28" s="12">
        <v>2745.1277599999999</v>
      </c>
      <c r="G28" s="10"/>
      <c r="H28" s="11"/>
      <c r="I28" s="11"/>
      <c r="J28" s="11"/>
      <c r="K28" s="11"/>
      <c r="L28" s="11"/>
      <c r="M28" s="11"/>
    </row>
    <row r="29" spans="1:13" ht="12.6" customHeight="1" x14ac:dyDescent="0.2">
      <c r="A29" s="30" t="s">
        <v>5</v>
      </c>
      <c r="B29" s="12">
        <v>1452.6274100000001</v>
      </c>
      <c r="C29" s="12">
        <v>1958.5160599999997</v>
      </c>
      <c r="D29" s="12">
        <v>2852.5923100000005</v>
      </c>
      <c r="E29" s="12">
        <v>1880.9841899999999</v>
      </c>
      <c r="F29" s="12">
        <v>2267.0068099999999</v>
      </c>
      <c r="G29" s="10"/>
      <c r="H29" s="11"/>
      <c r="I29" s="11"/>
      <c r="J29" s="11"/>
      <c r="K29" s="11"/>
      <c r="L29" s="11"/>
      <c r="M29" s="11"/>
    </row>
    <row r="30" spans="1:13" ht="12.6" customHeight="1" x14ac:dyDescent="0.2">
      <c r="A30" s="30" t="s">
        <v>108</v>
      </c>
      <c r="B30" s="12">
        <v>3377.792190000001</v>
      </c>
      <c r="C30" s="12">
        <v>2343.42904</v>
      </c>
      <c r="D30" s="12">
        <v>3269.6026000000002</v>
      </c>
      <c r="E30" s="12">
        <v>3031.9629199999999</v>
      </c>
      <c r="F30" s="12">
        <v>2226.7147199999999</v>
      </c>
      <c r="G30" s="10"/>
      <c r="H30" s="11"/>
      <c r="I30" s="11"/>
      <c r="J30" s="11"/>
      <c r="K30" s="11"/>
      <c r="L30" s="11"/>
      <c r="M30" s="11"/>
    </row>
    <row r="31" spans="1:13" ht="12.6" customHeight="1" x14ac:dyDescent="0.2">
      <c r="A31" s="15" t="s">
        <v>15</v>
      </c>
      <c r="B31" s="12">
        <v>2056.2107900000001</v>
      </c>
      <c r="C31" s="12">
        <v>1971.3159000000003</v>
      </c>
      <c r="D31" s="12">
        <v>1760.7031599999996</v>
      </c>
      <c r="E31" s="12">
        <v>2150.6430399999999</v>
      </c>
      <c r="F31" s="12">
        <v>1959.4774899999998</v>
      </c>
      <c r="G31" s="10"/>
      <c r="H31" s="11"/>
      <c r="I31" s="11"/>
      <c r="J31" s="11"/>
      <c r="K31" s="11"/>
      <c r="L31" s="11"/>
      <c r="M31" s="11"/>
    </row>
    <row r="32" spans="1:13" ht="12.6" customHeight="1" x14ac:dyDescent="0.2">
      <c r="A32" s="30" t="s">
        <v>111</v>
      </c>
      <c r="B32" s="12">
        <v>1360.04441</v>
      </c>
      <c r="C32" s="12">
        <v>1933.88095</v>
      </c>
      <c r="D32" s="12">
        <v>1420.8736700000002</v>
      </c>
      <c r="E32" s="12">
        <v>2218.5912599999997</v>
      </c>
      <c r="F32" s="12">
        <v>1932.9116099999999</v>
      </c>
      <c r="G32" s="10"/>
      <c r="H32" s="11"/>
      <c r="I32" s="11"/>
      <c r="J32" s="11"/>
      <c r="K32" s="11"/>
      <c r="L32" s="11"/>
      <c r="M32" s="11"/>
    </row>
    <row r="33" spans="1:13" ht="12.6" customHeight="1" x14ac:dyDescent="0.2">
      <c r="A33" s="30" t="s">
        <v>50</v>
      </c>
      <c r="B33" s="12">
        <v>2298.0051700000004</v>
      </c>
      <c r="C33" s="12">
        <v>2941.0115699999997</v>
      </c>
      <c r="D33" s="12">
        <v>1671.1164599999997</v>
      </c>
      <c r="E33" s="12">
        <v>2441.9877500000002</v>
      </c>
      <c r="F33" s="12">
        <v>1906.76287</v>
      </c>
      <c r="G33" s="10"/>
      <c r="H33" s="11"/>
      <c r="I33" s="11"/>
      <c r="J33" s="11"/>
      <c r="K33" s="11"/>
      <c r="L33" s="11"/>
      <c r="M33" s="11"/>
    </row>
    <row r="34" spans="1:13" s="24" customFormat="1" ht="12.6" customHeight="1" x14ac:dyDescent="0.2">
      <c r="A34" s="30" t="s">
        <v>48</v>
      </c>
      <c r="B34" s="12">
        <v>3164.6925699999997</v>
      </c>
      <c r="C34" s="12">
        <v>3362.4921300000001</v>
      </c>
      <c r="D34" s="12">
        <v>2669.5592999999999</v>
      </c>
      <c r="E34" s="12">
        <v>2626.55323</v>
      </c>
      <c r="F34" s="12">
        <v>1630.1936000000001</v>
      </c>
      <c r="G34" s="10"/>
      <c r="H34" s="11"/>
      <c r="I34" s="11"/>
      <c r="J34" s="11"/>
      <c r="K34" s="11"/>
      <c r="L34" s="11"/>
      <c r="M34" s="11"/>
    </row>
    <row r="35" spans="1:13" ht="12.6" customHeight="1" x14ac:dyDescent="0.2">
      <c r="A35" s="30" t="s">
        <v>118</v>
      </c>
      <c r="B35" s="12">
        <v>1153.8276099999996</v>
      </c>
      <c r="C35" s="12">
        <v>1545.6447900000003</v>
      </c>
      <c r="D35" s="12">
        <v>1431.0322800000001</v>
      </c>
      <c r="E35" s="12">
        <v>1298.3687199999999</v>
      </c>
      <c r="F35" s="12">
        <v>1418.8388500000001</v>
      </c>
      <c r="G35" s="10"/>
      <c r="H35" s="11"/>
      <c r="I35" s="11"/>
      <c r="J35" s="11"/>
      <c r="K35" s="11"/>
      <c r="L35" s="11"/>
      <c r="M35" s="11"/>
    </row>
    <row r="36" spans="1:13" ht="12.6" customHeight="1" x14ac:dyDescent="0.2">
      <c r="A36" s="30" t="s">
        <v>59</v>
      </c>
      <c r="B36" s="12">
        <v>2177.0342199999996</v>
      </c>
      <c r="C36" s="12">
        <v>1934.81503</v>
      </c>
      <c r="D36" s="12">
        <v>1795.92876</v>
      </c>
      <c r="E36" s="12">
        <v>1791.96965</v>
      </c>
      <c r="F36" s="12">
        <v>1403.71164</v>
      </c>
      <c r="G36" s="10"/>
      <c r="H36" s="11"/>
      <c r="I36" s="11"/>
      <c r="J36" s="11"/>
      <c r="K36" s="11"/>
      <c r="L36" s="11"/>
      <c r="M36" s="11"/>
    </row>
    <row r="37" spans="1:13" ht="14.1" customHeight="1" x14ac:dyDescent="0.2">
      <c r="D37" s="12"/>
      <c r="E37" s="12"/>
      <c r="F37" s="12"/>
      <c r="H37" s="11"/>
      <c r="I37" s="11"/>
      <c r="J37" s="11"/>
      <c r="K37" s="11"/>
      <c r="L37" s="11"/>
      <c r="M37" s="12"/>
    </row>
    <row r="38" spans="1:13" ht="14.1" customHeight="1" x14ac:dyDescent="0.2">
      <c r="A38" s="15" t="s">
        <v>46</v>
      </c>
      <c r="B38" s="12">
        <f t="shared" ref="B38:E38" si="0">B11-SUM(B13:B36)</f>
        <v>30626.191949999949</v>
      </c>
      <c r="C38" s="12">
        <f t="shared" si="0"/>
        <v>32757.624889999977</v>
      </c>
      <c r="D38" s="12">
        <f t="shared" si="0"/>
        <v>31387.284270000062</v>
      </c>
      <c r="E38" s="12">
        <f t="shared" si="0"/>
        <v>30535.506270000013</v>
      </c>
      <c r="F38" s="12">
        <f t="shared" ref="F38" si="1">F11-SUM(F13:F36)</f>
        <v>25658.335490000027</v>
      </c>
      <c r="H38" s="11"/>
      <c r="I38" s="11"/>
      <c r="J38" s="11"/>
      <c r="K38" s="11"/>
      <c r="L38" s="11"/>
      <c r="M38" s="12"/>
    </row>
    <row r="39" spans="1:13" ht="14.1" customHeight="1" x14ac:dyDescent="0.2">
      <c r="A39" s="37"/>
      <c r="B39" s="37"/>
      <c r="C39" s="37"/>
      <c r="D39" s="37"/>
      <c r="E39" s="37"/>
      <c r="F39" s="37"/>
      <c r="H39" s="11"/>
      <c r="I39" s="11"/>
      <c r="J39" s="11"/>
      <c r="K39" s="11"/>
      <c r="L39" s="11"/>
      <c r="M39" s="12"/>
    </row>
    <row r="40" spans="1:13" ht="14.1" customHeight="1" x14ac:dyDescent="0.2">
      <c r="A40" s="38" t="s">
        <v>73</v>
      </c>
      <c r="H40" s="11"/>
      <c r="I40" s="11"/>
      <c r="J40" s="11"/>
      <c r="K40" s="11"/>
      <c r="L40" s="11"/>
      <c r="M40" s="12"/>
    </row>
    <row r="41" spans="1:13" ht="14.1" customHeight="1" x14ac:dyDescent="0.2">
      <c r="A41" s="50" t="s">
        <v>58</v>
      </c>
      <c r="B41" s="12"/>
      <c r="C41" s="12"/>
      <c r="D41" s="12"/>
      <c r="E41" s="18"/>
      <c r="F41" s="18"/>
      <c r="H41" s="11"/>
      <c r="I41" s="11"/>
      <c r="J41" s="11"/>
      <c r="K41" s="11"/>
      <c r="L41" s="11"/>
      <c r="M41" s="12"/>
    </row>
    <row r="42" spans="1:13" ht="14.1" customHeight="1" x14ac:dyDescent="0.2">
      <c r="A42" s="30"/>
      <c r="B42" s="12"/>
      <c r="C42" s="12"/>
      <c r="D42" s="12"/>
      <c r="E42" s="12"/>
      <c r="F42" s="12"/>
      <c r="H42" s="11"/>
      <c r="I42" s="11"/>
      <c r="J42" s="11"/>
      <c r="K42" s="11"/>
      <c r="L42" s="11"/>
      <c r="M42" s="12"/>
    </row>
    <row r="43" spans="1:13" ht="14.1" customHeight="1" x14ac:dyDescent="0.2">
      <c r="A43" s="30"/>
      <c r="B43" s="12"/>
      <c r="C43" s="12"/>
      <c r="D43" s="12"/>
      <c r="H43" s="11"/>
      <c r="I43" s="11"/>
      <c r="J43" s="11"/>
      <c r="K43" s="11"/>
      <c r="L43" s="11"/>
      <c r="M43" s="12"/>
    </row>
    <row r="44" spans="1:13" ht="13.5" customHeight="1" x14ac:dyDescent="0.2">
      <c r="A44" s="30"/>
      <c r="B44" s="12"/>
      <c r="C44" s="12"/>
      <c r="D44" s="12"/>
      <c r="H44" s="11"/>
      <c r="I44" s="11"/>
      <c r="J44" s="11"/>
      <c r="K44" s="11"/>
      <c r="L44" s="11"/>
      <c r="M44" s="12"/>
    </row>
    <row r="45" spans="1:13" ht="14.1" customHeight="1" x14ac:dyDescent="0.2">
      <c r="A45" s="30"/>
      <c r="B45" s="12"/>
      <c r="C45" s="12"/>
      <c r="D45" s="12"/>
      <c r="H45" s="11"/>
      <c r="I45" s="11"/>
      <c r="J45" s="11"/>
      <c r="K45" s="11"/>
      <c r="L45" s="11"/>
      <c r="M45" s="12"/>
    </row>
    <row r="46" spans="1:13" ht="14.1" customHeight="1" x14ac:dyDescent="0.2">
      <c r="A46" s="30"/>
      <c r="B46" s="12"/>
      <c r="C46" s="12"/>
      <c r="D46" s="12"/>
      <c r="H46" s="11"/>
      <c r="I46" s="11"/>
      <c r="J46" s="11"/>
      <c r="K46" s="11"/>
      <c r="L46" s="11"/>
      <c r="M46" s="12"/>
    </row>
    <row r="47" spans="1:13" ht="14.1" customHeight="1" x14ac:dyDescent="0.2">
      <c r="A47" s="30"/>
      <c r="B47" s="12"/>
      <c r="C47" s="12"/>
      <c r="D47" s="12"/>
      <c r="H47" s="11"/>
      <c r="I47" s="11"/>
      <c r="J47" s="11"/>
      <c r="K47" s="11"/>
      <c r="L47" s="11"/>
      <c r="M47" s="12"/>
    </row>
    <row r="48" spans="1:13" ht="14.1" customHeight="1" x14ac:dyDescent="0.2">
      <c r="A48" s="30"/>
      <c r="B48" s="12"/>
      <c r="C48" s="12"/>
      <c r="D48" s="12"/>
      <c r="H48" s="11"/>
      <c r="I48" s="11"/>
      <c r="J48" s="11"/>
      <c r="K48" s="11"/>
      <c r="L48" s="11"/>
      <c r="M48" s="12"/>
    </row>
    <row r="49" spans="1:13" ht="14.1" customHeight="1" x14ac:dyDescent="0.2">
      <c r="A49" s="30"/>
      <c r="B49" s="12"/>
      <c r="C49" s="12"/>
      <c r="D49" s="12"/>
      <c r="H49" s="11"/>
      <c r="I49" s="11"/>
      <c r="J49" s="11"/>
      <c r="K49" s="11"/>
      <c r="L49" s="11"/>
      <c r="M49" s="12"/>
    </row>
    <row r="50" spans="1:13" ht="14.1" customHeight="1" x14ac:dyDescent="0.2">
      <c r="A50" s="30"/>
      <c r="B50" s="12"/>
      <c r="C50" s="12"/>
      <c r="D50" s="12"/>
      <c r="H50" s="11"/>
      <c r="I50" s="11"/>
      <c r="J50" s="11"/>
      <c r="K50" s="11"/>
      <c r="L50" s="11"/>
      <c r="M50" s="12"/>
    </row>
    <row r="51" spans="1:13" ht="14.1" customHeight="1" x14ac:dyDescent="0.2">
      <c r="A51" s="30"/>
      <c r="B51" s="12"/>
      <c r="C51" s="12"/>
      <c r="D51" s="12"/>
      <c r="E51" s="10"/>
      <c r="F51" s="10"/>
      <c r="H51" s="11"/>
      <c r="I51" s="11"/>
      <c r="J51" s="11"/>
      <c r="K51" s="11"/>
      <c r="L51" s="11"/>
      <c r="M51" s="12"/>
    </row>
    <row r="52" spans="1:13" ht="14.1" customHeight="1" x14ac:dyDescent="0.2">
      <c r="H52" s="11"/>
      <c r="I52" s="11"/>
      <c r="J52" s="11"/>
      <c r="K52" s="11"/>
      <c r="L52" s="11"/>
      <c r="M52" s="12"/>
    </row>
    <row r="53" spans="1:13" ht="14.1" customHeight="1" x14ac:dyDescent="0.2">
      <c r="H53" s="11"/>
      <c r="I53" s="11"/>
      <c r="J53" s="11"/>
      <c r="K53" s="11"/>
      <c r="L53" s="11"/>
      <c r="M53" s="12"/>
    </row>
    <row r="54" spans="1:13" ht="14.1" customHeight="1" x14ac:dyDescent="0.2">
      <c r="H54" s="11"/>
      <c r="I54" s="11"/>
      <c r="J54" s="11"/>
      <c r="K54" s="11"/>
      <c r="L54" s="11"/>
      <c r="M54" s="12"/>
    </row>
    <row r="55" spans="1:13" ht="14.1" customHeight="1" x14ac:dyDescent="0.2">
      <c r="H55" s="11"/>
      <c r="I55" s="11"/>
      <c r="J55" s="11"/>
      <c r="K55" s="11"/>
      <c r="L55" s="11"/>
      <c r="M55" s="12"/>
    </row>
    <row r="56" spans="1:13" ht="14.1" customHeight="1" x14ac:dyDescent="0.2">
      <c r="H56" s="11"/>
      <c r="I56" s="11"/>
      <c r="J56" s="11"/>
      <c r="K56" s="11"/>
      <c r="L56" s="11"/>
      <c r="M56" s="12"/>
    </row>
    <row r="57" spans="1:13" ht="14.1" customHeight="1" x14ac:dyDescent="0.2">
      <c r="H57" s="11"/>
      <c r="I57" s="11"/>
      <c r="J57" s="11"/>
      <c r="K57" s="11"/>
      <c r="L57" s="11"/>
      <c r="M57" s="12"/>
    </row>
    <row r="58" spans="1:13" ht="14.1" customHeight="1" x14ac:dyDescent="0.2">
      <c r="H58" s="11"/>
      <c r="I58" s="11"/>
      <c r="J58" s="12"/>
      <c r="K58" s="12"/>
      <c r="L58" s="12"/>
      <c r="M58" s="12"/>
    </row>
    <row r="59" spans="1:13" ht="14.1" customHeight="1" x14ac:dyDescent="0.2">
      <c r="H59" s="11"/>
      <c r="I59" s="11"/>
      <c r="J59" s="12"/>
      <c r="K59" s="12"/>
      <c r="L59" s="12"/>
      <c r="M59" s="12"/>
    </row>
    <row r="60" spans="1:13" ht="14.1" customHeight="1" x14ac:dyDescent="0.2">
      <c r="H60" s="11"/>
      <c r="I60" s="11"/>
      <c r="J60" s="12"/>
      <c r="K60" s="12"/>
      <c r="L60" s="12"/>
      <c r="M60" s="12"/>
    </row>
    <row r="61" spans="1:13" ht="14.1" customHeight="1" x14ac:dyDescent="0.2">
      <c r="H61" s="11"/>
      <c r="I61" s="11"/>
      <c r="J61" s="12"/>
      <c r="K61" s="12"/>
      <c r="L61" s="12"/>
      <c r="M61" s="12"/>
    </row>
    <row r="62" spans="1:13" ht="14.1" customHeight="1" x14ac:dyDescent="0.2">
      <c r="H62" s="11"/>
      <c r="I62" s="11"/>
      <c r="J62" s="12"/>
      <c r="K62" s="12"/>
      <c r="L62" s="12"/>
      <c r="M62" s="12"/>
    </row>
    <row r="63" spans="1:13" ht="14.1" customHeight="1" x14ac:dyDescent="0.2">
      <c r="H63" s="11"/>
      <c r="I63" s="11"/>
      <c r="J63" s="12"/>
      <c r="K63" s="12"/>
      <c r="L63" s="12"/>
      <c r="M63" s="12"/>
    </row>
    <row r="64" spans="1:13" ht="14.1" customHeight="1" x14ac:dyDescent="0.2">
      <c r="H64" s="11"/>
      <c r="I64" s="11"/>
      <c r="J64" s="12"/>
      <c r="K64" s="12"/>
      <c r="L64" s="12"/>
      <c r="M64" s="12"/>
    </row>
    <row r="65" spans="8:13" ht="14.1" customHeight="1" x14ac:dyDescent="0.2">
      <c r="H65" s="11"/>
      <c r="I65" s="11"/>
      <c r="J65" s="12"/>
      <c r="K65" s="12"/>
      <c r="L65" s="12"/>
      <c r="M65" s="12"/>
    </row>
    <row r="66" spans="8:13" ht="14.1" customHeight="1" x14ac:dyDescent="0.2">
      <c r="H66" s="11"/>
      <c r="I66" s="11"/>
      <c r="J66" s="12"/>
      <c r="K66" s="12"/>
      <c r="L66" s="12"/>
      <c r="M66" s="12"/>
    </row>
    <row r="67" spans="8:13" ht="14.1" customHeight="1" x14ac:dyDescent="0.2">
      <c r="H67" s="11"/>
      <c r="I67" s="11"/>
      <c r="J67" s="12"/>
      <c r="K67" s="12"/>
      <c r="L67" s="12"/>
      <c r="M67" s="12"/>
    </row>
    <row r="68" spans="8:13" ht="14.1" customHeight="1" x14ac:dyDescent="0.2">
      <c r="H68" s="11"/>
      <c r="I68" s="11"/>
      <c r="J68" s="12"/>
      <c r="K68" s="12"/>
      <c r="L68" s="12"/>
      <c r="M68" s="12"/>
    </row>
    <row r="69" spans="8:13" ht="14.1" customHeight="1" x14ac:dyDescent="0.2">
      <c r="H69" s="11"/>
      <c r="I69" s="11"/>
      <c r="J69" s="12"/>
      <c r="K69" s="12"/>
      <c r="L69" s="12"/>
      <c r="M69" s="12"/>
    </row>
    <row r="70" spans="8:13" ht="14.1" customHeight="1" x14ac:dyDescent="0.2">
      <c r="H70" s="11"/>
      <c r="I70" s="11"/>
      <c r="J70" s="12"/>
      <c r="K70" s="12"/>
      <c r="L70" s="12"/>
      <c r="M70" s="12"/>
    </row>
    <row r="71" spans="8:13" ht="14.1" customHeight="1" x14ac:dyDescent="0.2">
      <c r="H71" s="11"/>
      <c r="I71" s="11"/>
      <c r="J71" s="12"/>
      <c r="K71" s="12"/>
      <c r="L71" s="12"/>
      <c r="M71" s="12"/>
    </row>
    <row r="72" spans="8:13" ht="14.1" customHeight="1" x14ac:dyDescent="0.2">
      <c r="H72" s="11"/>
      <c r="I72" s="11"/>
      <c r="J72" s="12"/>
      <c r="K72" s="12"/>
      <c r="L72" s="12"/>
      <c r="M72" s="12"/>
    </row>
    <row r="73" spans="8:13" ht="14.1" customHeight="1" x14ac:dyDescent="0.2">
      <c r="H73" s="11"/>
      <c r="I73" s="11"/>
      <c r="J73" s="12"/>
      <c r="K73" s="12"/>
      <c r="L73" s="12"/>
      <c r="M73" s="12"/>
    </row>
    <row r="74" spans="8:13" ht="14.1" customHeight="1" x14ac:dyDescent="0.2">
      <c r="H74" s="11"/>
      <c r="I74" s="11"/>
      <c r="J74" s="12"/>
      <c r="K74" s="12"/>
      <c r="L74" s="12"/>
      <c r="M74" s="12"/>
    </row>
    <row r="75" spans="8:13" ht="14.1" customHeight="1" x14ac:dyDescent="0.2">
      <c r="H75" s="11"/>
      <c r="I75" s="11"/>
      <c r="J75" s="12"/>
      <c r="K75" s="12"/>
      <c r="L75" s="12"/>
      <c r="M75" s="12"/>
    </row>
    <row r="76" spans="8:13" ht="14.1" customHeight="1" x14ac:dyDescent="0.2">
      <c r="J76" s="12"/>
      <c r="K76" s="12"/>
      <c r="L76" s="12"/>
      <c r="M76" s="12"/>
    </row>
    <row r="77" spans="8:13" ht="14.1" customHeight="1" x14ac:dyDescent="0.2">
      <c r="J77" s="12"/>
      <c r="K77" s="12"/>
      <c r="L77" s="12"/>
      <c r="M77" s="12"/>
    </row>
    <row r="78" spans="8:13" ht="14.1" customHeight="1" x14ac:dyDescent="0.2">
      <c r="J78" s="12"/>
      <c r="K78" s="12"/>
      <c r="L78" s="12"/>
      <c r="M78" s="12"/>
    </row>
    <row r="79" spans="8:13" ht="14.1" customHeight="1" x14ac:dyDescent="0.2">
      <c r="J79" s="12"/>
      <c r="K79" s="12"/>
      <c r="L79" s="12"/>
      <c r="M79" s="12"/>
    </row>
    <row r="80" spans="8:13" ht="14.1" customHeight="1" x14ac:dyDescent="0.2">
      <c r="J80" s="12"/>
      <c r="K80" s="12"/>
      <c r="L80" s="12"/>
      <c r="M80" s="12"/>
    </row>
    <row r="81" spans="9:13" ht="14.1" customHeight="1" x14ac:dyDescent="0.2">
      <c r="J81" s="12"/>
      <c r="K81" s="12"/>
      <c r="L81" s="12"/>
      <c r="M81" s="12"/>
    </row>
    <row r="82" spans="9:13" ht="14.1" customHeight="1" x14ac:dyDescent="0.2">
      <c r="I82" s="12"/>
      <c r="J82" s="12"/>
      <c r="K82" s="12"/>
      <c r="L82" s="12"/>
      <c r="M82" s="12"/>
    </row>
    <row r="83" spans="9:13" ht="14.1" customHeight="1" x14ac:dyDescent="0.2">
      <c r="I83" s="12"/>
      <c r="J83" s="12"/>
      <c r="K83" s="12"/>
      <c r="L83" s="12"/>
      <c r="M83" s="12"/>
    </row>
    <row r="84" spans="9:13" ht="14.1" customHeight="1" x14ac:dyDescent="0.2">
      <c r="I84" s="12"/>
      <c r="J84" s="12"/>
      <c r="K84" s="12"/>
      <c r="L84" s="12"/>
      <c r="M84" s="12"/>
    </row>
    <row r="85" spans="9:13" ht="14.1" customHeight="1" x14ac:dyDescent="0.2">
      <c r="I85" s="12"/>
      <c r="J85" s="12"/>
      <c r="K85" s="12"/>
      <c r="L85" s="12"/>
      <c r="M85" s="12"/>
    </row>
    <row r="86" spans="9:13" ht="14.1" customHeight="1" x14ac:dyDescent="0.2">
      <c r="I86" s="12"/>
      <c r="J86" s="12"/>
      <c r="K86" s="12"/>
      <c r="L86" s="12"/>
      <c r="M86" s="12"/>
    </row>
    <row r="87" spans="9:13" ht="14.1" customHeight="1" x14ac:dyDescent="0.2">
      <c r="I87" s="12"/>
      <c r="J87" s="12"/>
      <c r="K87" s="12"/>
      <c r="L87" s="12"/>
      <c r="M87" s="12"/>
    </row>
    <row r="88" spans="9:13" ht="14.1" customHeight="1" x14ac:dyDescent="0.2">
      <c r="I88" s="12"/>
      <c r="J88" s="12"/>
      <c r="K88" s="12"/>
      <c r="L88" s="12"/>
      <c r="M88" s="12"/>
    </row>
    <row r="89" spans="9:13" ht="14.1" customHeight="1" x14ac:dyDescent="0.2">
      <c r="I89" s="12"/>
      <c r="J89" s="12"/>
      <c r="K89" s="12"/>
      <c r="L89" s="12"/>
      <c r="M89" s="12"/>
    </row>
    <row r="90" spans="9:13" ht="14.1" customHeight="1" x14ac:dyDescent="0.2">
      <c r="I90" s="12"/>
      <c r="J90" s="12"/>
      <c r="K90" s="12"/>
      <c r="L90" s="12"/>
      <c r="M90" s="12"/>
    </row>
    <row r="91" spans="9:13" ht="14.1" customHeight="1" x14ac:dyDescent="0.2">
      <c r="I91" s="12"/>
      <c r="J91" s="12"/>
      <c r="K91" s="12"/>
      <c r="L91" s="12"/>
      <c r="M91" s="12"/>
    </row>
    <row r="92" spans="9:13" ht="14.1" customHeight="1" x14ac:dyDescent="0.2">
      <c r="I92" s="12"/>
      <c r="J92" s="12"/>
      <c r="K92" s="12"/>
      <c r="L92" s="12"/>
      <c r="M92" s="12"/>
    </row>
    <row r="93" spans="9:13" ht="14.1" customHeight="1" x14ac:dyDescent="0.2">
      <c r="I93" s="12"/>
      <c r="J93" s="12"/>
      <c r="K93" s="12"/>
      <c r="L93" s="12"/>
      <c r="M93" s="12"/>
    </row>
    <row r="94" spans="9:13" ht="14.1" customHeight="1" x14ac:dyDescent="0.2">
      <c r="I94" s="12"/>
      <c r="J94" s="12"/>
      <c r="K94" s="12"/>
      <c r="L94" s="12"/>
      <c r="M94" s="12"/>
    </row>
    <row r="95" spans="9:13" ht="14.1" customHeight="1" x14ac:dyDescent="0.2">
      <c r="I95" s="12"/>
      <c r="J95" s="12"/>
      <c r="K95" s="12"/>
      <c r="L95" s="12"/>
      <c r="M95" s="12"/>
    </row>
    <row r="96" spans="9:13" ht="14.1" customHeight="1" x14ac:dyDescent="0.2">
      <c r="I96" s="12"/>
      <c r="J96" s="12"/>
      <c r="K96" s="12"/>
      <c r="L96" s="12"/>
      <c r="M96" s="12"/>
    </row>
    <row r="97" spans="9:13" ht="14.1" customHeight="1" x14ac:dyDescent="0.2">
      <c r="I97" s="12"/>
      <c r="J97" s="12"/>
      <c r="K97" s="12"/>
      <c r="L97" s="12"/>
      <c r="M97" s="12"/>
    </row>
    <row r="98" spans="9:13" ht="14.1" customHeight="1" x14ac:dyDescent="0.2">
      <c r="I98" s="12"/>
      <c r="J98" s="12"/>
      <c r="K98" s="12"/>
      <c r="L98" s="12"/>
      <c r="M98" s="12"/>
    </row>
    <row r="99" spans="9:13" ht="14.1" customHeight="1" x14ac:dyDescent="0.2">
      <c r="I99" s="12"/>
      <c r="J99" s="12"/>
      <c r="K99" s="12"/>
      <c r="L99" s="12"/>
      <c r="M99" s="12"/>
    </row>
    <row r="100" spans="9:13" ht="14.1" customHeight="1" x14ac:dyDescent="0.2">
      <c r="I100" s="12"/>
      <c r="J100" s="12"/>
      <c r="K100" s="12"/>
      <c r="L100" s="12"/>
      <c r="M100" s="12"/>
    </row>
    <row r="101" spans="9:13" ht="14.1" customHeight="1" x14ac:dyDescent="0.2">
      <c r="I101" s="12"/>
      <c r="J101" s="12"/>
      <c r="K101" s="12"/>
      <c r="L101" s="12"/>
      <c r="M101" s="12"/>
    </row>
    <row r="102" spans="9:13" ht="14.1" customHeight="1" x14ac:dyDescent="0.2">
      <c r="I102" s="12"/>
      <c r="J102" s="12"/>
      <c r="K102" s="12"/>
      <c r="L102" s="12"/>
      <c r="M102" s="12"/>
    </row>
    <row r="103" spans="9:13" ht="14.1" customHeight="1" x14ac:dyDescent="0.2">
      <c r="I103" s="12"/>
      <c r="J103" s="12"/>
      <c r="K103" s="12"/>
      <c r="L103" s="12"/>
      <c r="M103" s="12"/>
    </row>
    <row r="104" spans="9:13" ht="14.1" customHeight="1" x14ac:dyDescent="0.2">
      <c r="I104" s="12"/>
      <c r="J104" s="12"/>
      <c r="K104" s="12"/>
      <c r="L104" s="12"/>
      <c r="M104" s="12"/>
    </row>
    <row r="105" spans="9:13" ht="14.1" customHeight="1" x14ac:dyDescent="0.2">
      <c r="I105" s="12"/>
      <c r="J105" s="12"/>
      <c r="K105" s="12"/>
      <c r="L105" s="12"/>
      <c r="M105" s="12"/>
    </row>
    <row r="106" spans="9:13" ht="14.1" customHeight="1" x14ac:dyDescent="0.2">
      <c r="I106" s="12"/>
      <c r="J106" s="12"/>
      <c r="K106" s="12"/>
      <c r="L106" s="12"/>
      <c r="M106" s="12"/>
    </row>
    <row r="107" spans="9:13" ht="14.1" customHeight="1" x14ac:dyDescent="0.2">
      <c r="I107" s="12"/>
      <c r="J107" s="12"/>
      <c r="K107" s="12"/>
      <c r="L107" s="12"/>
      <c r="M107" s="12"/>
    </row>
    <row r="108" spans="9:13" ht="14.1" customHeight="1" x14ac:dyDescent="0.2">
      <c r="I108" s="12"/>
      <c r="J108" s="12"/>
      <c r="K108" s="12"/>
      <c r="L108" s="12"/>
      <c r="M108" s="12"/>
    </row>
    <row r="109" spans="9:13" ht="14.1" customHeight="1" x14ac:dyDescent="0.2">
      <c r="I109" s="12"/>
      <c r="J109" s="12"/>
      <c r="K109" s="12"/>
      <c r="L109" s="12"/>
      <c r="M109" s="12"/>
    </row>
    <row r="110" spans="9:13" ht="14.1" customHeight="1" x14ac:dyDescent="0.2">
      <c r="I110" s="12"/>
      <c r="J110" s="12"/>
      <c r="K110" s="12"/>
      <c r="L110" s="12"/>
      <c r="M110" s="12"/>
    </row>
    <row r="111" spans="9:13" ht="14.1" customHeight="1" x14ac:dyDescent="0.2">
      <c r="I111" s="12"/>
      <c r="J111" s="12"/>
      <c r="K111" s="12"/>
      <c r="L111" s="12"/>
      <c r="M111" s="12"/>
    </row>
    <row r="112" spans="9:13" ht="14.1" customHeight="1" x14ac:dyDescent="0.2">
      <c r="I112" s="12"/>
      <c r="J112" s="12"/>
      <c r="K112" s="12"/>
      <c r="L112" s="12"/>
      <c r="M112" s="12"/>
    </row>
    <row r="113" spans="9:13" ht="14.1" customHeight="1" x14ac:dyDescent="0.2">
      <c r="I113" s="12"/>
      <c r="J113" s="12"/>
      <c r="K113" s="12"/>
      <c r="L113" s="12"/>
      <c r="M113" s="12"/>
    </row>
    <row r="114" spans="9:13" ht="14.1" customHeight="1" x14ac:dyDescent="0.2">
      <c r="I114" s="12"/>
      <c r="J114" s="12"/>
      <c r="K114" s="12"/>
      <c r="L114" s="12"/>
      <c r="M114" s="12"/>
    </row>
    <row r="115" spans="9:13" ht="14.1" customHeight="1" x14ac:dyDescent="0.2">
      <c r="I115" s="12"/>
      <c r="J115" s="12"/>
      <c r="K115" s="12"/>
      <c r="L115" s="12"/>
      <c r="M115" s="12"/>
    </row>
    <row r="116" spans="9:13" ht="14.1" customHeight="1" x14ac:dyDescent="0.2">
      <c r="I116" s="12"/>
      <c r="J116" s="12"/>
      <c r="K116" s="12"/>
      <c r="L116" s="12"/>
      <c r="M116" s="12"/>
    </row>
    <row r="117" spans="9:13" ht="14.1" customHeight="1" x14ac:dyDescent="0.2">
      <c r="I117" s="12"/>
      <c r="J117" s="12"/>
      <c r="K117" s="12"/>
      <c r="L117" s="12"/>
      <c r="M117" s="12"/>
    </row>
    <row r="118" spans="9:13" ht="14.1" customHeight="1" x14ac:dyDescent="0.2">
      <c r="I118" s="12"/>
      <c r="J118" s="12"/>
      <c r="K118" s="12"/>
      <c r="L118" s="12"/>
      <c r="M118" s="12"/>
    </row>
    <row r="119" spans="9:13" ht="14.1" customHeight="1" x14ac:dyDescent="0.2">
      <c r="I119" s="12"/>
      <c r="J119" s="12"/>
      <c r="K119" s="12"/>
      <c r="L119" s="12"/>
      <c r="M119" s="12"/>
    </row>
    <row r="120" spans="9:13" ht="14.1" customHeight="1" x14ac:dyDescent="0.2">
      <c r="I120" s="12"/>
      <c r="J120" s="12"/>
      <c r="K120" s="12"/>
      <c r="L120" s="12"/>
      <c r="M120" s="12"/>
    </row>
    <row r="121" spans="9:13" ht="14.1" customHeight="1" x14ac:dyDescent="0.2">
      <c r="I121" s="12"/>
      <c r="J121" s="12"/>
      <c r="K121" s="12"/>
      <c r="L121" s="12"/>
      <c r="M121" s="12"/>
    </row>
    <row r="122" spans="9:13" ht="14.1" customHeight="1" x14ac:dyDescent="0.2">
      <c r="I122" s="12"/>
      <c r="J122" s="12"/>
      <c r="K122" s="12"/>
      <c r="L122" s="12"/>
      <c r="M122" s="12"/>
    </row>
    <row r="123" spans="9:13" ht="14.1" customHeight="1" x14ac:dyDescent="0.2">
      <c r="I123" s="12"/>
      <c r="J123" s="12"/>
      <c r="K123" s="12"/>
      <c r="L123" s="12"/>
      <c r="M123" s="12"/>
    </row>
    <row r="124" spans="9:13" ht="14.1" customHeight="1" x14ac:dyDescent="0.2">
      <c r="I124" s="12"/>
      <c r="J124" s="12"/>
      <c r="K124" s="12"/>
      <c r="L124" s="12"/>
      <c r="M124" s="12"/>
    </row>
    <row r="125" spans="9:13" ht="14.1" customHeight="1" x14ac:dyDescent="0.2">
      <c r="I125" s="12"/>
      <c r="J125" s="12"/>
      <c r="K125" s="12"/>
      <c r="L125" s="12"/>
      <c r="M125" s="12"/>
    </row>
    <row r="126" spans="9:13" ht="14.1" customHeight="1" x14ac:dyDescent="0.2">
      <c r="I126" s="12"/>
      <c r="J126" s="12"/>
      <c r="K126" s="12"/>
      <c r="L126" s="12"/>
      <c r="M126" s="12"/>
    </row>
    <row r="127" spans="9:13" ht="14.1" customHeight="1" x14ac:dyDescent="0.2">
      <c r="I127" s="12"/>
      <c r="J127" s="12"/>
      <c r="K127" s="12"/>
      <c r="L127" s="12"/>
      <c r="M127" s="12"/>
    </row>
    <row r="128" spans="9:13" ht="14.1" customHeight="1" x14ac:dyDescent="0.2">
      <c r="I128" s="12"/>
      <c r="J128" s="12"/>
      <c r="K128" s="12"/>
      <c r="L128" s="12"/>
      <c r="M128" s="12"/>
    </row>
    <row r="129" spans="9:13" ht="14.1" customHeight="1" x14ac:dyDescent="0.2">
      <c r="I129" s="12"/>
      <c r="J129" s="12"/>
      <c r="K129" s="12"/>
      <c r="L129" s="12"/>
      <c r="M129" s="12"/>
    </row>
    <row r="130" spans="9:13" ht="14.1" customHeight="1" x14ac:dyDescent="0.2">
      <c r="I130" s="12"/>
      <c r="J130" s="12"/>
      <c r="K130" s="12"/>
      <c r="L130" s="12"/>
      <c r="M130" s="12"/>
    </row>
    <row r="131" spans="9:13" ht="14.1" customHeight="1" x14ac:dyDescent="0.2">
      <c r="I131" s="12"/>
      <c r="J131" s="12"/>
      <c r="K131" s="12"/>
      <c r="L131" s="12"/>
      <c r="M131" s="12"/>
    </row>
    <row r="132" spans="9:13" ht="14.1" customHeight="1" x14ac:dyDescent="0.2">
      <c r="I132" s="12"/>
      <c r="J132" s="12"/>
      <c r="K132" s="12"/>
      <c r="L132" s="12"/>
      <c r="M132" s="12"/>
    </row>
    <row r="133" spans="9:13" ht="14.1" customHeight="1" x14ac:dyDescent="0.2">
      <c r="I133" s="12"/>
      <c r="J133" s="12"/>
      <c r="K133" s="12"/>
      <c r="L133" s="12"/>
      <c r="M133" s="12"/>
    </row>
    <row r="134" spans="9:13" ht="14.1" customHeight="1" x14ac:dyDescent="0.2">
      <c r="I134" s="12"/>
      <c r="J134" s="12"/>
      <c r="K134" s="12"/>
      <c r="L134" s="12"/>
      <c r="M134" s="12"/>
    </row>
    <row r="135" spans="9:13" ht="14.1" customHeight="1" x14ac:dyDescent="0.2">
      <c r="I135" s="12"/>
      <c r="J135" s="12"/>
      <c r="K135" s="12"/>
      <c r="L135" s="12"/>
      <c r="M135" s="12"/>
    </row>
    <row r="136" spans="9:13" ht="14.1" customHeight="1" x14ac:dyDescent="0.2">
      <c r="I136" s="12"/>
      <c r="J136" s="12"/>
      <c r="K136" s="12"/>
      <c r="L136" s="12"/>
      <c r="M136" s="12"/>
    </row>
    <row r="137" spans="9:13" ht="14.1" customHeight="1" x14ac:dyDescent="0.2">
      <c r="I137" s="12"/>
      <c r="J137" s="12"/>
      <c r="K137" s="12"/>
      <c r="L137" s="12"/>
      <c r="M137" s="12"/>
    </row>
    <row r="138" spans="9:13" ht="14.1" customHeight="1" x14ac:dyDescent="0.2">
      <c r="I138" s="12"/>
      <c r="J138" s="12"/>
      <c r="K138" s="12"/>
      <c r="L138" s="12"/>
      <c r="M138" s="12"/>
    </row>
    <row r="139" spans="9:13" ht="14.1" customHeight="1" x14ac:dyDescent="0.2">
      <c r="I139" s="12"/>
      <c r="J139" s="12"/>
      <c r="K139" s="12"/>
      <c r="L139" s="12"/>
      <c r="M139" s="12"/>
    </row>
    <row r="140" spans="9:13" ht="14.1" customHeight="1" x14ac:dyDescent="0.2">
      <c r="I140" s="12"/>
      <c r="J140" s="12"/>
      <c r="K140" s="12"/>
      <c r="L140" s="12"/>
      <c r="M140" s="12"/>
    </row>
    <row r="141" spans="9:13" ht="14.1" customHeight="1" x14ac:dyDescent="0.2">
      <c r="I141" s="12"/>
      <c r="J141" s="12"/>
      <c r="K141" s="12"/>
      <c r="L141" s="12"/>
      <c r="M141" s="12"/>
    </row>
    <row r="142" spans="9:13" ht="14.1" customHeight="1" x14ac:dyDescent="0.2">
      <c r="I142" s="12"/>
      <c r="J142" s="12"/>
      <c r="K142" s="12"/>
      <c r="L142" s="12"/>
      <c r="M142" s="12"/>
    </row>
    <row r="143" spans="9:13" ht="14.1" customHeight="1" x14ac:dyDescent="0.2">
      <c r="I143" s="12"/>
      <c r="J143" s="12"/>
      <c r="K143" s="12"/>
      <c r="L143" s="12"/>
      <c r="M143" s="12"/>
    </row>
    <row r="144" spans="9:13" ht="14.1" customHeight="1" x14ac:dyDescent="0.2">
      <c r="I144" s="12"/>
      <c r="J144" s="12"/>
      <c r="K144" s="12"/>
      <c r="L144" s="12"/>
      <c r="M144" s="12"/>
    </row>
    <row r="145" spans="9:13" ht="14.1" customHeight="1" x14ac:dyDescent="0.2">
      <c r="I145" s="12"/>
      <c r="J145" s="12"/>
      <c r="K145" s="12"/>
      <c r="L145" s="12"/>
      <c r="M145" s="12"/>
    </row>
    <row r="146" spans="9:13" ht="14.1" customHeight="1" x14ac:dyDescent="0.2">
      <c r="I146" s="12"/>
      <c r="J146" s="12"/>
      <c r="K146" s="12"/>
      <c r="L146" s="12"/>
      <c r="M146" s="12"/>
    </row>
    <row r="147" spans="9:13" ht="14.1" customHeight="1" x14ac:dyDescent="0.2">
      <c r="I147" s="12"/>
      <c r="J147" s="12"/>
      <c r="K147" s="12"/>
      <c r="L147" s="12"/>
      <c r="M147" s="12"/>
    </row>
    <row r="148" spans="9:13" ht="14.1" customHeight="1" x14ac:dyDescent="0.2">
      <c r="I148" s="12"/>
      <c r="J148" s="12"/>
      <c r="K148" s="12"/>
      <c r="L148" s="12"/>
      <c r="M148" s="12"/>
    </row>
    <row r="149" spans="9:13" ht="14.1" customHeight="1" x14ac:dyDescent="0.2">
      <c r="I149" s="12"/>
      <c r="J149" s="12"/>
      <c r="K149" s="12"/>
      <c r="L149" s="12"/>
      <c r="M149" s="12"/>
    </row>
    <row r="150" spans="9:13" ht="14.1" customHeight="1" x14ac:dyDescent="0.2">
      <c r="I150" s="12"/>
      <c r="J150" s="12"/>
      <c r="K150" s="12"/>
      <c r="L150" s="12"/>
      <c r="M150" s="12"/>
    </row>
    <row r="151" spans="9:13" ht="14.1" customHeight="1" x14ac:dyDescent="0.2">
      <c r="I151" s="12"/>
      <c r="J151" s="12"/>
      <c r="K151" s="12"/>
      <c r="L151" s="12"/>
      <c r="M151" s="12"/>
    </row>
    <row r="152" spans="9:13" ht="14.1" customHeight="1" x14ac:dyDescent="0.2">
      <c r="I152" s="12"/>
      <c r="J152" s="12"/>
      <c r="K152" s="12"/>
      <c r="L152" s="12"/>
      <c r="M152" s="12"/>
    </row>
    <row r="153" spans="9:13" ht="14.1" customHeight="1" x14ac:dyDescent="0.2">
      <c r="I153" s="12"/>
      <c r="J153" s="12"/>
      <c r="K153" s="12"/>
      <c r="L153" s="12"/>
      <c r="M153" s="12"/>
    </row>
    <row r="154" spans="9:13" ht="14.1" customHeight="1" x14ac:dyDescent="0.2">
      <c r="I154" s="12"/>
      <c r="J154" s="12"/>
      <c r="K154" s="12"/>
      <c r="L154" s="12"/>
      <c r="M154" s="12"/>
    </row>
    <row r="155" spans="9:13" ht="14.1" customHeight="1" x14ac:dyDescent="0.2">
      <c r="I155" s="12"/>
      <c r="J155" s="12"/>
      <c r="K155" s="12"/>
      <c r="L155" s="12"/>
      <c r="M155" s="12"/>
    </row>
    <row r="156" spans="9:13" ht="14.1" customHeight="1" x14ac:dyDescent="0.2">
      <c r="I156" s="12"/>
      <c r="J156" s="12"/>
      <c r="K156" s="12"/>
      <c r="L156" s="12"/>
      <c r="M156" s="12"/>
    </row>
    <row r="157" spans="9:13" ht="14.1" customHeight="1" x14ac:dyDescent="0.2">
      <c r="I157" s="12"/>
      <c r="J157" s="12"/>
      <c r="K157" s="12"/>
      <c r="L157" s="12"/>
      <c r="M157" s="12"/>
    </row>
    <row r="158" spans="9:13" ht="14.1" customHeight="1" x14ac:dyDescent="0.2"/>
    <row r="159" spans="9:13" ht="14.1" customHeight="1" x14ac:dyDescent="0.2"/>
    <row r="160" spans="9:13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</sheetData>
  <sortState ref="A13:F38">
    <sortCondition descending="1" ref="F13:F38"/>
  </sortState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L246"/>
  <sheetViews>
    <sheetView zoomScaleNormal="100" workbookViewId="0">
      <selection activeCell="N2" sqref="N2"/>
    </sheetView>
  </sheetViews>
  <sheetFormatPr baseColWidth="10" defaultColWidth="8.140625" defaultRowHeight="11.25" customHeight="1" x14ac:dyDescent="0.2"/>
  <cols>
    <col min="1" max="1" width="18.140625" style="9" customWidth="1" collapsed="1"/>
    <col min="2" max="3" width="9.28515625" style="9" customWidth="1" collapsed="1"/>
    <col min="4" max="4" width="0.28515625" style="9" customWidth="1" collapsed="1"/>
    <col min="5" max="6" width="9.28515625" style="9" customWidth="1" collapsed="1"/>
    <col min="7" max="7" width="0.28515625" style="9" customWidth="1" collapsed="1"/>
    <col min="8" max="8" width="8.7109375" style="9" customWidth="1" collapsed="1"/>
    <col min="9" max="9" width="9.28515625" style="9" customWidth="1" collapsed="1"/>
    <col min="10" max="10" width="0.28515625" style="9" customWidth="1" collapsed="1"/>
    <col min="11" max="11" width="8.7109375" style="9" customWidth="1" collapsed="1"/>
    <col min="12" max="12" width="9.28515625" style="9" customWidth="1" collapsed="1"/>
    <col min="13" max="13" width="5.5703125" style="9" customWidth="1"/>
    <col min="14" max="14" width="8.5703125" style="9" customWidth="1" collapsed="1"/>
    <col min="15" max="15" width="8.140625" style="9" collapsed="1"/>
    <col min="16" max="16" width="8.42578125" style="12" bestFit="1" customWidth="1" collapsed="1"/>
    <col min="17" max="17" width="4.85546875" style="12" customWidth="1"/>
    <col min="18" max="18" width="8.42578125" style="12" bestFit="1" customWidth="1" collapsed="1"/>
    <col min="19" max="19" width="6.5703125" style="12" bestFit="1" customWidth="1" collapsed="1"/>
    <col min="20" max="20" width="8.7109375" style="12" bestFit="1" customWidth="1"/>
    <col min="21" max="22" width="9.5703125" style="12" bestFit="1" customWidth="1" collapsed="1"/>
    <col min="23" max="27" width="9.5703125" style="9" bestFit="1" customWidth="1" collapsed="1"/>
    <col min="28" max="28" width="8.7109375" style="9" bestFit="1" customWidth="1" collapsed="1"/>
    <col min="29" max="29" width="9.5703125" style="9" bestFit="1" customWidth="1" collapsed="1"/>
    <col min="30" max="16384" width="8.140625" style="9" collapsed="1"/>
  </cols>
  <sheetData>
    <row r="1" spans="1:38" ht="14.1" customHeight="1" thickBot="1" x14ac:dyDescent="0.25">
      <c r="A1" s="7" t="s">
        <v>45</v>
      </c>
      <c r="B1" s="8"/>
      <c r="C1" s="8"/>
      <c r="D1" s="8"/>
      <c r="E1" s="7"/>
      <c r="F1" s="8"/>
      <c r="G1" s="8"/>
      <c r="H1" s="8"/>
      <c r="I1" s="8"/>
      <c r="J1" s="8"/>
      <c r="K1" s="8"/>
      <c r="L1" s="8"/>
    </row>
    <row r="2" spans="1:38" ht="11.25" customHeight="1" x14ac:dyDescent="0.2">
      <c r="N2" s="13" t="s">
        <v>55</v>
      </c>
    </row>
    <row r="3" spans="1:38" ht="14.1" customHeight="1" x14ac:dyDescent="0.2"/>
    <row r="4" spans="1:38" ht="14.1" customHeight="1" x14ac:dyDescent="0.2">
      <c r="A4" s="24" t="s">
        <v>51</v>
      </c>
    </row>
    <row r="5" spans="1:38" ht="14.1" customHeight="1" x14ac:dyDescent="0.2">
      <c r="A5" s="24"/>
    </row>
    <row r="6" spans="1:38" ht="14.1" customHeight="1" x14ac:dyDescent="0.2">
      <c r="A6" s="25" t="s">
        <v>112</v>
      </c>
    </row>
    <row r="7" spans="1:38" ht="14.1" customHeight="1" x14ac:dyDescent="0.2"/>
    <row r="8" spans="1:38" ht="14.1" customHeight="1" x14ac:dyDescent="0.2">
      <c r="A8" s="40"/>
      <c r="B8" s="41">
        <v>2021</v>
      </c>
      <c r="C8" s="41"/>
      <c r="D8" s="41"/>
      <c r="E8" s="41">
        <v>2022</v>
      </c>
      <c r="F8" s="41"/>
      <c r="G8" s="41"/>
      <c r="H8" s="41">
        <v>2023</v>
      </c>
      <c r="I8" s="41"/>
      <c r="J8" s="41"/>
      <c r="K8" s="41">
        <v>2024</v>
      </c>
      <c r="L8" s="41"/>
    </row>
    <row r="9" spans="1:38" ht="14.1" customHeight="1" x14ac:dyDescent="0.2">
      <c r="A9" s="37"/>
      <c r="B9" s="29" t="s">
        <v>27</v>
      </c>
      <c r="C9" s="29" t="s">
        <v>26</v>
      </c>
      <c r="D9" s="42"/>
      <c r="E9" s="29" t="s">
        <v>27</v>
      </c>
      <c r="F9" s="29" t="s">
        <v>26</v>
      </c>
      <c r="G9" s="42"/>
      <c r="H9" s="29" t="s">
        <v>27</v>
      </c>
      <c r="I9" s="29" t="s">
        <v>26</v>
      </c>
      <c r="J9" s="42"/>
      <c r="K9" s="29" t="s">
        <v>27</v>
      </c>
      <c r="L9" s="29" t="s">
        <v>26</v>
      </c>
    </row>
    <row r="10" spans="1:38" ht="14.1" customHeight="1" x14ac:dyDescent="0.2">
      <c r="B10" s="12"/>
      <c r="C10" s="12"/>
      <c r="E10" s="12"/>
      <c r="F10" s="12"/>
      <c r="H10" s="12"/>
      <c r="I10" s="12"/>
      <c r="K10" s="12"/>
      <c r="L10" s="12"/>
    </row>
    <row r="11" spans="1:38" ht="14.1" customHeight="1" x14ac:dyDescent="0.2">
      <c r="A11" s="43" t="s">
        <v>18</v>
      </c>
      <c r="B11" s="12">
        <v>105709.91</v>
      </c>
      <c r="C11" s="12">
        <v>531758.83799999999</v>
      </c>
      <c r="D11" s="12"/>
      <c r="E11" s="12">
        <v>102398.93700000001</v>
      </c>
      <c r="F11" s="12">
        <v>525075.93999999994</v>
      </c>
      <c r="G11" s="12"/>
      <c r="H11" s="12">
        <v>94649.793999999994</v>
      </c>
      <c r="I11" s="12">
        <v>495948.15299999999</v>
      </c>
      <c r="J11" s="12"/>
      <c r="K11" s="44">
        <v>98827</v>
      </c>
      <c r="L11" s="44">
        <v>513091</v>
      </c>
      <c r="N11" s="12"/>
      <c r="O11" s="12"/>
      <c r="AF11" s="18"/>
      <c r="AG11" s="18"/>
      <c r="AH11" s="18"/>
      <c r="AI11" s="18"/>
      <c r="AJ11" s="18"/>
      <c r="AK11" s="18"/>
      <c r="AL11" s="18"/>
    </row>
    <row r="12" spans="1:38" ht="14.1" customHeight="1" x14ac:dyDescent="0.2">
      <c r="A12" s="30" t="s">
        <v>21</v>
      </c>
      <c r="B12" s="12">
        <v>65582.063999999998</v>
      </c>
      <c r="C12" s="12">
        <v>321036.78200000001</v>
      </c>
      <c r="D12" s="12"/>
      <c r="E12" s="12">
        <v>65480.438999999998</v>
      </c>
      <c r="F12" s="12">
        <v>321963.533</v>
      </c>
      <c r="G12" s="12"/>
      <c r="H12" s="12">
        <v>60455.834999999999</v>
      </c>
      <c r="I12" s="12">
        <v>298913.80099999998</v>
      </c>
      <c r="J12" s="12"/>
      <c r="K12" s="44">
        <v>61117</v>
      </c>
      <c r="L12" s="44">
        <v>298081</v>
      </c>
      <c r="N12" s="12"/>
      <c r="O12" s="12"/>
      <c r="AF12" s="18"/>
      <c r="AG12" s="18"/>
      <c r="AH12" s="18"/>
      <c r="AI12" s="18"/>
      <c r="AJ12" s="18"/>
      <c r="AK12" s="18"/>
      <c r="AL12" s="18"/>
    </row>
    <row r="13" spans="1:38" ht="14.1" customHeight="1" x14ac:dyDescent="0.2">
      <c r="A13" s="30" t="s">
        <v>33</v>
      </c>
      <c r="B13" s="12">
        <v>32194.33</v>
      </c>
      <c r="C13" s="12">
        <v>172422.432</v>
      </c>
      <c r="D13" s="12"/>
      <c r="E13" s="12">
        <v>30032.017</v>
      </c>
      <c r="F13" s="12">
        <v>167873.386</v>
      </c>
      <c r="G13" s="12"/>
      <c r="H13" s="12">
        <v>27988.733</v>
      </c>
      <c r="I13" s="12">
        <v>163005.08799999999</v>
      </c>
      <c r="J13" s="12"/>
      <c r="K13" s="44">
        <v>31152</v>
      </c>
      <c r="L13" s="44">
        <v>181490</v>
      </c>
      <c r="N13" s="12"/>
      <c r="O13" s="12"/>
      <c r="AF13" s="18"/>
      <c r="AG13" s="18"/>
      <c r="AH13" s="18"/>
      <c r="AI13" s="18"/>
      <c r="AJ13" s="18"/>
      <c r="AK13" s="18"/>
      <c r="AL13" s="18"/>
    </row>
    <row r="14" spans="1:38" ht="14.1" customHeight="1" x14ac:dyDescent="0.2">
      <c r="A14" s="30" t="s">
        <v>8</v>
      </c>
      <c r="B14" s="12">
        <v>7933.5159999999996</v>
      </c>
      <c r="C14" s="12">
        <v>38299.624000000003</v>
      </c>
      <c r="D14" s="12"/>
      <c r="E14" s="12">
        <v>6886.4809999999998</v>
      </c>
      <c r="F14" s="12">
        <v>35239.021000000001</v>
      </c>
      <c r="G14" s="12"/>
      <c r="H14" s="12">
        <v>6205.2259999999997</v>
      </c>
      <c r="I14" s="12">
        <v>34029.264000000003</v>
      </c>
      <c r="J14" s="12"/>
      <c r="K14" s="44">
        <v>6558</v>
      </c>
      <c r="L14" s="44">
        <v>33520</v>
      </c>
      <c r="N14" s="12"/>
      <c r="O14" s="12"/>
      <c r="AF14" s="18"/>
      <c r="AG14" s="18"/>
      <c r="AH14" s="18"/>
      <c r="AI14" s="18"/>
      <c r="AJ14" s="18"/>
      <c r="AK14" s="18"/>
      <c r="AL14" s="18"/>
    </row>
    <row r="15" spans="1:38" ht="14.1" customHeight="1" x14ac:dyDescent="0.2">
      <c r="A15" s="37"/>
      <c r="B15" s="45"/>
      <c r="C15" s="45"/>
      <c r="D15" s="37"/>
      <c r="E15" s="45"/>
      <c r="F15" s="45"/>
      <c r="G15" s="37"/>
      <c r="H15" s="45"/>
      <c r="I15" s="45"/>
      <c r="J15" s="37"/>
      <c r="K15" s="45"/>
      <c r="L15" s="45"/>
    </row>
    <row r="16" spans="1:38" ht="14.1" customHeight="1" x14ac:dyDescent="0.2">
      <c r="A16" s="38" t="s">
        <v>36</v>
      </c>
      <c r="I16" s="46"/>
      <c r="L16" s="46"/>
    </row>
    <row r="17" spans="1:12" ht="14.1" customHeight="1" x14ac:dyDescent="0.2">
      <c r="A17" s="47" t="s">
        <v>117</v>
      </c>
      <c r="H17" s="48"/>
      <c r="I17" s="18"/>
      <c r="K17" s="48"/>
      <c r="L17" s="18"/>
    </row>
    <row r="18" spans="1:12" ht="14.1" customHeight="1" x14ac:dyDescent="0.2">
      <c r="A18" s="47" t="s">
        <v>116</v>
      </c>
    </row>
    <row r="19" spans="1:12" ht="14.1" customHeight="1" x14ac:dyDescent="0.2"/>
    <row r="20" spans="1:12" ht="14.1" customHeight="1" x14ac:dyDescent="0.2"/>
    <row r="21" spans="1:12" ht="14.1" customHeight="1" x14ac:dyDescent="0.2"/>
    <row r="22" spans="1:12" ht="14.1" customHeight="1" x14ac:dyDescent="0.2"/>
    <row r="23" spans="1:12" ht="14.1" customHeight="1" x14ac:dyDescent="0.2"/>
    <row r="24" spans="1:12" ht="14.1" customHeight="1" x14ac:dyDescent="0.2"/>
    <row r="25" spans="1:12" ht="14.1" customHeight="1" x14ac:dyDescent="0.2"/>
    <row r="26" spans="1:12" ht="14.1" customHeight="1" x14ac:dyDescent="0.2"/>
    <row r="27" spans="1:12" ht="14.1" customHeight="1" x14ac:dyDescent="0.2"/>
    <row r="28" spans="1:12" ht="14.1" customHeight="1" x14ac:dyDescent="0.2"/>
    <row r="29" spans="1:12" ht="14.1" customHeight="1" x14ac:dyDescent="0.2"/>
    <row r="30" spans="1:12" ht="14.1" customHeight="1" x14ac:dyDescent="0.2"/>
    <row r="31" spans="1:12" ht="14.1" customHeight="1" x14ac:dyDescent="0.2"/>
    <row r="32" spans="1:1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</sheetData>
  <phoneticPr fontId="2" type="noConversion"/>
  <hyperlinks>
    <hyperlink ref="N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Índice Cap_6</vt:lpstr>
      <vt:lpstr>6.1.1</vt:lpstr>
      <vt:lpstr>6.1.2</vt:lpstr>
      <vt:lpstr>6.1.3</vt:lpstr>
      <vt:lpstr>G6.1_G6.2</vt:lpstr>
      <vt:lpstr>6.1.4</vt:lpstr>
      <vt:lpstr>6.1.5</vt:lpstr>
      <vt:lpstr>G6.3_G6.4</vt:lpstr>
      <vt:lpstr>6.1.6 y 6.1.7</vt:lpstr>
      <vt:lpstr>G6.5_G6.6</vt:lpstr>
      <vt:lpstr>6.2.1</vt:lpstr>
      <vt:lpstr>6.2.2</vt:lpstr>
      <vt:lpstr>'6.1.1'!Área_de_impresión</vt:lpstr>
      <vt:lpstr>'6.1.2'!Área_de_impresión</vt:lpstr>
      <vt:lpstr>'6.1.3'!Área_de_impresión</vt:lpstr>
      <vt:lpstr>'6.1.4'!Área_de_impresión</vt:lpstr>
      <vt:lpstr>'6.1.5'!Área_de_impresión</vt:lpstr>
      <vt:lpstr>'6.1.6 y 6.1.7'!Área_de_impresión</vt:lpstr>
      <vt:lpstr>'6.2.1'!Área_de_impresión</vt:lpstr>
      <vt:lpstr>'6.2.2'!Área_de_impresión</vt:lpstr>
      <vt:lpstr>G6.5_G6.6!Área_de_impresión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2026-04-16T11:46:48Z</cp:lastPrinted>
  <dcterms:created xsi:type="dcterms:W3CDTF">1996-11-27T10:00:04Z</dcterms:created>
  <dcterms:modified xsi:type="dcterms:W3CDTF">2026-04-23T12:02:27Z</dcterms:modified>
</cp:coreProperties>
</file>