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5" yWindow="-165" windowWidth="19875" windowHeight="11760" tabRatio="932" activeTab="1"/>
  </bookViews>
  <sheets>
    <sheet name="Objetivo 13" sheetId="15" r:id="rId1"/>
    <sheet name="Hoja1" sheetId="16" r:id="rId2"/>
  </sheets>
  <definedNames>
    <definedName name="_xlnm.Print_Area" localSheetId="0">'Objetivo 13'!$A$1:$Q$26</definedName>
  </definedNames>
  <calcPr calcId="162913"/>
</workbook>
</file>

<file path=xl/calcChain.xml><?xml version="1.0" encoding="utf-8"?>
<calcChain xmlns="http://schemas.openxmlformats.org/spreadsheetml/2006/main">
  <c r="S8" i="15" l="1"/>
  <c r="S18" i="15" l="1"/>
  <c r="R18" i="15"/>
  <c r="S16" i="15"/>
  <c r="R16" i="15"/>
  <c r="Q8" i="15" l="1"/>
  <c r="P8" i="15"/>
</calcChain>
</file>

<file path=xl/sharedStrings.xml><?xml version="1.0" encoding="utf-8"?>
<sst xmlns="http://schemas.openxmlformats.org/spreadsheetml/2006/main" count="52" uniqueCount="34">
  <si>
    <t>Unidad</t>
  </si>
  <si>
    <t>Tanto por 100.000</t>
  </si>
  <si>
    <t>Espacio</t>
  </si>
  <si>
    <t>Fuente</t>
  </si>
  <si>
    <t>España</t>
  </si>
  <si>
    <t>INE</t>
  </si>
  <si>
    <t>(..) Dato no disponible</t>
  </si>
  <si>
    <t>INE: Instituto Nacional de Estadística</t>
  </si>
  <si>
    <t>MTED: Ministerio para la Transición Ecológica y el Reto Demográfico</t>
  </si>
  <si>
    <t>Kilogramos</t>
  </si>
  <si>
    <t>Toneladas</t>
  </si>
  <si>
    <t>Emisiones totales de gases de efecto invernadero de las unidades residentes por unidad de PIB</t>
  </si>
  <si>
    <t>Emisiones totales de gases de efecto invernadero de las unidades residentes per cápita</t>
  </si>
  <si>
    <t>Los datos son provisionales o definitivos en la medida en la que lo sean sus fuentes de información</t>
  </si>
  <si>
    <t>Objetivo 13. Adoptar medidas urgentes para combatir el cambio climático y sus efectos</t>
  </si>
  <si>
    <t>Meta 13.1. Fortalecer la resiliencia y la capacidad de adaptación a los riesgos relacionados con el clima y los desastres naturales en todos los países</t>
  </si>
  <si>
    <t>Meta 13.2. Incorporar medidas relativas al cambio climático en las políticas, estrategias y planes nacionales</t>
  </si>
  <si>
    <t>Indicador 13.1.1. Número de personas muertas, desaparecidas y afectadas directamente atribuido a desastres por cada 100.000 personas</t>
  </si>
  <si>
    <t>Indicador 13.2.2. Emisiones totales de gases de efecto invernadero por año</t>
  </si>
  <si>
    <t>La Rioja</t>
  </si>
  <si>
    <t>Estadística</t>
  </si>
  <si>
    <t>Causa muerte</t>
  </si>
  <si>
    <t>Causa muerte: Estadística de defunciones según causa de muerte</t>
  </si>
  <si>
    <t>INE / MTED</t>
  </si>
  <si>
    <t>Enisiones</t>
  </si>
  <si>
    <t>Emisiones</t>
  </si>
  <si>
    <t>Emisiones: Inventarios Nacionales de Emisiones a la Atmósfera.</t>
  </si>
  <si>
    <t>Emisiones de Gases de Efecto Invernadero respecto al año1990 (index 1990=100)</t>
  </si>
  <si>
    <t xml:space="preserve">
Emisiones de Gases de Efecto Invernadero respecto al año 2005 (index 2005=100)</t>
  </si>
  <si>
    <t>Índice</t>
  </si>
  <si>
    <t>Número de personas muertas directamente atribuido a desastres por cada 100.000 habitantes</t>
  </si>
  <si>
    <t>Total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</si>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</sst>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8"/>
      <color indexed="8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F7E44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D5FFAB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2" borderId="1">
      <alignment wrapText="1"/>
    </xf>
    <xf numFmtId="0" fontId="4" fillId="2" borderId="1"/>
    <xf numFmtId="0" fontId="1" fillId="2" borderId="1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" fillId="4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2" fontId="0" fillId="0" borderId="0" xfId="0" applyNumberFormat="1"/>
    <xf numFmtId="0" fontId="7" fillId="5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2" fillId="5" borderId="1" xfId="0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8" fillId="0" borderId="0" xfId="1" applyFont="1" applyFill="1" applyAlignment="1">
      <alignment horizontal="right" vertical="center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3F7E44"/>
      <color rgb="FFFD6925"/>
      <color rgb="FFFD9D24"/>
      <color rgb="FFD5FFAB"/>
      <color rgb="FF99FF99"/>
      <color rgb="FFDDF6FF"/>
      <color rgb="FFD9FFD9"/>
      <color rgb="FFDDEEFF"/>
      <color rgb="FFFEE3C2"/>
      <color rgb="FFFFD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/>
              <a:t>Emisiones totales de gases de efecto invernadero</a:t>
            </a:r>
          </a:p>
          <a:p>
            <a:pPr>
              <a:defRPr/>
            </a:pPr>
            <a:r>
              <a:rPr lang="es-ES"/>
              <a:t>per cápita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La Rioja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4CB-46F5-9E0C-8738FBB86CF6}"/>
                </c:ext>
              </c:extLst>
            </c:dLbl>
            <c:dLbl>
              <c:idx val="12"/>
              <c:layout>
                <c:manualLayout>
                  <c:x val="-1.3904675698115499E-2"/>
                  <c:y val="3.8905775075987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4CB-46F5-9E0C-8738FBB86CF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Hoja1!$D$24:$Q$24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Hoja1!$D$25:$P$25</c:f>
              <c:numCache>
                <c:formatCode>0.00</c:formatCode>
                <c:ptCount val="13"/>
                <c:pt idx="0">
                  <c:v>8.4699685429847875</c:v>
                </c:pt>
                <c:pt idx="1">
                  <c:v>7.6078333477960536</c:v>
                </c:pt>
                <c:pt idx="2">
                  <c:v>7.9223090352239147</c:v>
                </c:pt>
                <c:pt idx="3">
                  <c:v>6.7885006022778249</c:v>
                </c:pt>
                <c:pt idx="4">
                  <c:v>6.3939891139025997</c:v>
                </c:pt>
                <c:pt idx="5">
                  <c:v>6.9856572232656866</c:v>
                </c:pt>
                <c:pt idx="6">
                  <c:v>7.5929041055071824</c:v>
                </c:pt>
                <c:pt idx="7">
                  <c:v>8.3144435936386003</c:v>
                </c:pt>
                <c:pt idx="8">
                  <c:v>7.5791510526266483</c:v>
                </c:pt>
                <c:pt idx="9">
                  <c:v>6.2588582119167757</c:v>
                </c:pt>
                <c:pt idx="10">
                  <c:v>5.8601797063335521</c:v>
                </c:pt>
                <c:pt idx="11">
                  <c:v>6.566062990292326</c:v>
                </c:pt>
                <c:pt idx="12">
                  <c:v>6.2283669695142185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B-46F5-9E0C-8738FBB86CF6}"/>
            </c:ext>
          </c:extLst>
        </c:ser>
        <c:ser>
          <c:idx val="2"/>
          <c:order val="1"/>
          <c:tx>
            <c:v>España</c:v>
          </c:tx>
          <c:spPr>
            <a:ln w="28575" cap="rnd">
              <a:solidFill>
                <a:srgbClr val="3F7E4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053100715891588E-2"/>
                  <c:y val="3.4853090172239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CB-46F5-9E0C-8738FBB86CF6}"/>
                </c:ext>
              </c:extLst>
            </c:dLbl>
            <c:dLbl>
              <c:idx val="1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CB-46F5-9E0C-8738FBB86C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iojana" panose="00000500000000000000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Hoja1!$D$24:$Q$24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Hoja1!$D$26:$P$26</c:f>
              <c:numCache>
                <c:formatCode>0.00</c:formatCode>
                <c:ptCount val="13"/>
                <c:pt idx="0">
                  <c:v>7.78</c:v>
                </c:pt>
                <c:pt idx="1">
                  <c:v>7.76</c:v>
                </c:pt>
                <c:pt idx="2">
                  <c:v>7.6</c:v>
                </c:pt>
                <c:pt idx="3">
                  <c:v>7.06</c:v>
                </c:pt>
                <c:pt idx="4">
                  <c:v>7.13</c:v>
                </c:pt>
                <c:pt idx="5">
                  <c:v>7.41</c:v>
                </c:pt>
                <c:pt idx="6">
                  <c:v>7.15</c:v>
                </c:pt>
                <c:pt idx="7">
                  <c:v>7.43</c:v>
                </c:pt>
                <c:pt idx="8">
                  <c:v>7.28</c:v>
                </c:pt>
                <c:pt idx="9">
                  <c:v>6.83</c:v>
                </c:pt>
                <c:pt idx="10">
                  <c:v>5.85</c:v>
                </c:pt>
                <c:pt idx="11">
                  <c:v>6.23</c:v>
                </c:pt>
                <c:pt idx="12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B-46F5-9E0C-8738FBB8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031856"/>
        <c:axId val="506029232"/>
      </c:lineChart>
      <c:catAx>
        <c:axId val="50603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06029232"/>
        <c:crosses val="autoZero"/>
        <c:auto val="1"/>
        <c:lblAlgn val="ctr"/>
        <c:lblOffset val="100"/>
        <c:noMultiLvlLbl val="0"/>
      </c:catAx>
      <c:valAx>
        <c:axId val="506029232"/>
        <c:scaling>
          <c:orientation val="minMax"/>
          <c:min val="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50603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400" b="0" i="0" baseline="0">
                <a:effectLst/>
                <a:latin typeface="Riojana" panose="00000500000000000000" pitchFamily="2" charset="0"/>
              </a:rPr>
              <a:t>Personas muertas en Las Rioja atribuido a desastres por cada 100.000 habitantes</a:t>
            </a:r>
            <a:endParaRPr lang="es-ES" sz="1400" b="0">
              <a:effectLst/>
              <a:latin typeface="Riojana" panose="00000500000000000000" pitchFamily="2" charset="0"/>
            </a:endParaRPr>
          </a:p>
        </c:rich>
      </c:tx>
      <c:layout>
        <c:manualLayout>
          <c:xMode val="edge"/>
          <c:yMode val="edge"/>
          <c:x val="0.15550797004033032"/>
          <c:y val="2.564102564102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Hoja1!$C$8:$E$8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Hoja1!$C$9:$E$9</c:f>
              <c:numCache>
                <c:formatCode>General</c:formatCode>
                <c:ptCount val="3"/>
                <c:pt idx="0">
                  <c:v>0.31633056544088572</c:v>
                </c:pt>
                <c:pt idx="1">
                  <c:v>5.8630000000000002E-2</c:v>
                </c:pt>
                <c:pt idx="2">
                  <c:v>0.31287447163323601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7-4B92-BB1E-4703D9006AE8}"/>
            </c:ext>
          </c:extLst>
        </c:ser>
        <c:ser>
          <c:idx val="1"/>
          <c:order val="1"/>
          <c:tx>
            <c:strRef>
              <c:f>Hoja1!$B$10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Hoja1!$C$8:$E$8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0.44853593671120795</c:v>
                </c:pt>
                <c:pt idx="1">
                  <c:v>0.10684445369319802</c:v>
                </c:pt>
                <c:pt idx="2">
                  <c:v>0.50673000791765632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7-4B92-BB1E-4703D9006AE8}"/>
            </c:ext>
          </c:extLst>
        </c:ser>
        <c:ser>
          <c:idx val="2"/>
          <c:order val="2"/>
          <c:tx>
            <c:strRef>
              <c:f>Hoja1!$B$11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3F7E44"/>
            </a:solidFill>
            <a:ln>
              <a:noFill/>
            </a:ln>
            <a:effectLst/>
          </c:spPr>
          <c:invertIfNegative val="0"/>
          <c:cat>
            <c:numRef>
              <c:f>Hoja1!$C$8:$E$8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0.18237402852879081</c:v>
                </c:pt>
                <c:pt idx="1">
                  <c:v>1.1583922489346305E-2</c:v>
                </c:pt>
                <c:pt idx="2">
                  <c:v>0.12365372012216988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77-4B92-BB1E-4703D9006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130960"/>
        <c:axId val="505124400"/>
      </c:barChart>
      <c:catAx>
        <c:axId val="50513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124400"/>
        <c:crosses val="autoZero"/>
        <c:auto val="1"/>
        <c:lblAlgn val="ctr"/>
        <c:lblOffset val="100"/>
        <c:noMultiLvlLbl val="0"/>
      </c:catAx>
      <c:valAx>
        <c:axId val="50512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13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0</xdr:col>
      <xdr:colOff>971551</xdr:colOff>
      <xdr:row>3</xdr:row>
      <xdr:rowOff>19051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09650"/>
          <a:ext cx="971550" cy="97155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17</xdr:col>
      <xdr:colOff>93345</xdr:colOff>
      <xdr:row>0</xdr:row>
      <xdr:rowOff>759302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13163549" cy="759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423861</xdr:colOff>
      <xdr:row>27</xdr:row>
      <xdr:rowOff>114299</xdr:rowOff>
    </xdr:from>
    <xdr:to>
      <xdr:col>13</xdr:col>
      <xdr:colOff>390524</xdr:colOff>
      <xdr:row>44</xdr:row>
      <xdr:rowOff>9524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57151</xdr:colOff>
      <xdr:row>5</xdr:row>
      <xdr:rowOff>133350</xdr:rowOff>
    </xdr:from>
    <xdr:to>
      <xdr:col>12</xdr:col>
      <xdr:colOff>9525</xdr:colOff>
      <xdr:row>21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37"/>
  <sheetViews>
    <sheetView showGridLines="0" topLeftCell="D1" zoomScaleNormal="100" workbookViewId="0">
      <selection activeCell="X10" sqref="X10"/>
    </sheetView>
  </sheetViews>
  <sheetFormatPr baseColWidth="10" defaultColWidth="9.140625" defaultRowHeight="12.75" x14ac:dyDescent="0.25"/>
  <cols>
    <col min="1" max="2" width="24.28515625" style="2" customWidth="1"/>
    <col min="3" max="3" width="8.28515625" style="2" customWidth="1"/>
    <col min="4" max="4" width="7.28515625" style="2" customWidth="1"/>
    <col min="5" max="5" width="10.5703125" style="2" customWidth="1"/>
    <col min="6" max="6" width="9.7109375" style="2" customWidth="1"/>
    <col min="7" max="17" width="10.140625" style="16" customWidth="1"/>
    <col min="18" max="16384" width="9.140625" style="2"/>
  </cols>
  <sheetData>
    <row r="1" spans="1:21" ht="75" customHeight="1" x14ac:dyDescent="0.25"/>
    <row r="2" spans="1:21" ht="5.0999999999999996" customHeight="1" x14ac:dyDescent="0.25">
      <c r="A2" s="6"/>
      <c r="B2" s="6"/>
      <c r="C2" s="6"/>
      <c r="D2" s="6"/>
      <c r="E2" s="6"/>
      <c r="F2" s="6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1" ht="75" customHeight="1" x14ac:dyDescent="0.25">
      <c r="A3" s="7"/>
      <c r="B3" s="32" t="s">
        <v>14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3"/>
      <c r="S3" s="23"/>
      <c r="T3" s="23"/>
    </row>
    <row r="4" spans="1:21" ht="20.100000000000001" customHeight="1" x14ac:dyDescent="0.25">
      <c r="A4" s="1"/>
      <c r="B4" s="1"/>
      <c r="C4" s="1"/>
      <c r="D4" s="1"/>
      <c r="E4" s="1"/>
      <c r="F4" s="1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21" s="3" customFormat="1" ht="20.100000000000001" customHeight="1" thickBot="1" x14ac:dyDescent="0.3">
      <c r="A5" s="33"/>
      <c r="B5" s="33"/>
      <c r="C5" s="8" t="s">
        <v>2</v>
      </c>
      <c r="D5" s="8" t="s">
        <v>3</v>
      </c>
      <c r="E5" s="8" t="s">
        <v>20</v>
      </c>
      <c r="F5" s="8" t="s">
        <v>0</v>
      </c>
      <c r="G5" s="15">
        <v>2010</v>
      </c>
      <c r="H5" s="15">
        <v>2011</v>
      </c>
      <c r="I5" s="15">
        <v>2012</v>
      </c>
      <c r="J5" s="15">
        <v>2013</v>
      </c>
      <c r="K5" s="15">
        <v>2014</v>
      </c>
      <c r="L5" s="15">
        <v>2015</v>
      </c>
      <c r="M5" s="15">
        <v>2016</v>
      </c>
      <c r="N5" s="15">
        <v>2017</v>
      </c>
      <c r="O5" s="15">
        <v>2018</v>
      </c>
      <c r="P5" s="15">
        <v>2019</v>
      </c>
      <c r="Q5" s="15">
        <v>2020</v>
      </c>
      <c r="R5" s="15">
        <v>2021</v>
      </c>
      <c r="S5" s="15">
        <v>2022</v>
      </c>
      <c r="T5" s="15">
        <v>2023</v>
      </c>
    </row>
    <row r="6" spans="1:21" s="3" customFormat="1" ht="30" customHeight="1" thickBot="1" x14ac:dyDescent="0.3">
      <c r="A6" s="34" t="s">
        <v>15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5"/>
      <c r="S6" s="25"/>
      <c r="T6" s="25"/>
    </row>
    <row r="7" spans="1:21" s="4" customFormat="1" ht="20.100000000000001" customHeight="1" x14ac:dyDescent="0.25">
      <c r="A7" s="43" t="s">
        <v>17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24"/>
      <c r="S7" s="24"/>
      <c r="T7" s="24"/>
    </row>
    <row r="8" spans="1:21" s="4" customFormat="1" ht="20.100000000000001" customHeight="1" x14ac:dyDescent="0.25">
      <c r="A8" s="41" t="s">
        <v>30</v>
      </c>
      <c r="B8" s="41"/>
      <c r="C8" s="9" t="s">
        <v>19</v>
      </c>
      <c r="D8" s="39" t="s">
        <v>5</v>
      </c>
      <c r="E8" s="39" t="s">
        <v>21</v>
      </c>
      <c r="F8" s="39" t="s">
        <v>1</v>
      </c>
      <c r="G8" s="11">
        <v>0</v>
      </c>
      <c r="H8" s="11">
        <v>0</v>
      </c>
      <c r="I8" s="11">
        <v>0</v>
      </c>
      <c r="J8" s="11">
        <v>0</v>
      </c>
      <c r="K8" s="11">
        <v>0.96</v>
      </c>
      <c r="L8" s="11">
        <v>0.32</v>
      </c>
      <c r="M8" s="11">
        <v>0.64</v>
      </c>
      <c r="N8" s="11">
        <v>0</v>
      </c>
      <c r="O8" s="11">
        <v>0.32</v>
      </c>
      <c r="P8" s="11">
        <f>3*100000/314440.9</f>
        <v>0.95407435864736423</v>
      </c>
      <c r="Q8" s="11">
        <f>1*100000/316125</f>
        <v>0.31633056544088572</v>
      </c>
      <c r="R8" s="11">
        <v>5.8630000000000002E-2</v>
      </c>
      <c r="S8" s="11">
        <f>1*100000/319617</f>
        <v>0.31287447163323601</v>
      </c>
      <c r="T8" s="11"/>
      <c r="U8" s="30"/>
    </row>
    <row r="9" spans="1:21" s="4" customFormat="1" ht="20.100000000000001" customHeight="1" thickBot="1" x14ac:dyDescent="0.3">
      <c r="A9" s="42"/>
      <c r="B9" s="42"/>
      <c r="C9" s="10" t="s">
        <v>4</v>
      </c>
      <c r="D9" s="38"/>
      <c r="E9" s="38"/>
      <c r="F9" s="40"/>
      <c r="G9" s="12">
        <v>0.15</v>
      </c>
      <c r="H9" s="12">
        <v>0.11</v>
      </c>
      <c r="I9" s="12">
        <v>0.12</v>
      </c>
      <c r="J9" s="12">
        <v>0.1</v>
      </c>
      <c r="K9" s="12">
        <v>0.06</v>
      </c>
      <c r="L9" s="12">
        <v>0.17</v>
      </c>
      <c r="M9" s="12">
        <v>0.12</v>
      </c>
      <c r="N9" s="12">
        <v>0.12</v>
      </c>
      <c r="O9" s="12">
        <v>0.22</v>
      </c>
      <c r="P9" s="12">
        <v>0.1613405</v>
      </c>
      <c r="Q9" s="12">
        <v>0.1224774</v>
      </c>
      <c r="R9" s="26">
        <v>0.13</v>
      </c>
      <c r="S9" s="26">
        <v>0.32</v>
      </c>
      <c r="T9" s="26"/>
      <c r="U9" s="30"/>
    </row>
    <row r="10" spans="1:21" s="3" customFormat="1" ht="30" customHeight="1" thickBot="1" x14ac:dyDescent="0.3">
      <c r="A10" s="34" t="s">
        <v>16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25"/>
      <c r="S10" s="25"/>
      <c r="T10" s="25"/>
    </row>
    <row r="11" spans="1:21" s="4" customFormat="1" ht="20.100000000000001" customHeight="1" x14ac:dyDescent="0.25">
      <c r="A11" s="43" t="s">
        <v>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24"/>
      <c r="S11" s="24"/>
      <c r="T11" s="24"/>
    </row>
    <row r="12" spans="1:21" s="4" customFormat="1" ht="20.100000000000001" customHeight="1" x14ac:dyDescent="0.25">
      <c r="A12" s="41" t="s">
        <v>11</v>
      </c>
      <c r="B12" s="41"/>
      <c r="C12" s="27" t="s">
        <v>19</v>
      </c>
      <c r="D12" s="39" t="s">
        <v>23</v>
      </c>
      <c r="E12" s="39" t="s">
        <v>24</v>
      </c>
      <c r="F12" s="39" t="s">
        <v>9</v>
      </c>
      <c r="G12" s="11">
        <v>0.32948612223548585</v>
      </c>
      <c r="H12" s="11">
        <v>0.30152798535617575</v>
      </c>
      <c r="I12" s="11">
        <v>0.32470209185524285</v>
      </c>
      <c r="J12" s="11">
        <v>0.28274701851847145</v>
      </c>
      <c r="K12" s="11">
        <v>0.26119274286311789</v>
      </c>
      <c r="L12" s="11">
        <v>0.27445753320567112</v>
      </c>
      <c r="M12" s="11">
        <v>0.29239790935856397</v>
      </c>
      <c r="N12" s="11">
        <v>0.31847327679742643</v>
      </c>
      <c r="O12" s="11">
        <v>0.28621292828051542</v>
      </c>
      <c r="P12" s="11">
        <v>0.18770402611534276</v>
      </c>
      <c r="Q12" s="11">
        <v>0.16478068578097974</v>
      </c>
      <c r="R12" s="11">
        <v>0.21289921339227932</v>
      </c>
      <c r="S12" s="11">
        <v>0.18846130842953393</v>
      </c>
      <c r="T12" s="11"/>
      <c r="U12" s="30"/>
    </row>
    <row r="13" spans="1:21" s="4" customFormat="1" ht="20.100000000000001" customHeight="1" x14ac:dyDescent="0.25">
      <c r="A13" s="42"/>
      <c r="B13" s="42"/>
      <c r="C13" s="28" t="s">
        <v>4</v>
      </c>
      <c r="D13" s="40"/>
      <c r="E13" s="40"/>
      <c r="F13" s="40"/>
      <c r="G13" s="12">
        <v>0.34</v>
      </c>
      <c r="H13" s="12">
        <v>0.34</v>
      </c>
      <c r="I13" s="12">
        <v>0.34</v>
      </c>
      <c r="J13" s="12">
        <v>0.32</v>
      </c>
      <c r="K13" s="12">
        <v>0.32</v>
      </c>
      <c r="L13" s="12">
        <v>0.32</v>
      </c>
      <c r="M13" s="12">
        <v>0.3</v>
      </c>
      <c r="N13" s="12">
        <v>0.3</v>
      </c>
      <c r="O13" s="12">
        <v>0.28999999999999998</v>
      </c>
      <c r="P13" s="12">
        <v>0.27</v>
      </c>
      <c r="Q13" s="12">
        <v>0.26</v>
      </c>
      <c r="R13" s="12">
        <v>0.26</v>
      </c>
      <c r="S13" s="12">
        <v>0.26</v>
      </c>
      <c r="T13" s="12"/>
      <c r="U13" s="30"/>
    </row>
    <row r="14" spans="1:21" s="4" customFormat="1" ht="20.100000000000001" customHeight="1" x14ac:dyDescent="0.25">
      <c r="A14" s="41" t="s">
        <v>12</v>
      </c>
      <c r="B14" s="41"/>
      <c r="C14" s="27" t="s">
        <v>19</v>
      </c>
      <c r="D14" s="39" t="s">
        <v>23</v>
      </c>
      <c r="E14" s="39" t="s">
        <v>25</v>
      </c>
      <c r="F14" s="39" t="s">
        <v>10</v>
      </c>
      <c r="G14" s="11">
        <v>8.4699685429847875</v>
      </c>
      <c r="H14" s="11">
        <v>7.6078333477960536</v>
      </c>
      <c r="I14" s="11">
        <v>7.9223090352239147</v>
      </c>
      <c r="J14" s="11">
        <v>6.7885006022778249</v>
      </c>
      <c r="K14" s="11">
        <v>6.3939891139025997</v>
      </c>
      <c r="L14" s="11">
        <v>6.9856572232656866</v>
      </c>
      <c r="M14" s="11">
        <v>7.5929041055071824</v>
      </c>
      <c r="N14" s="11">
        <v>8.3144435936386003</v>
      </c>
      <c r="O14" s="11">
        <v>7.5791510526266483</v>
      </c>
      <c r="P14" s="11">
        <v>6.2588582119167757</v>
      </c>
      <c r="Q14" s="11">
        <v>5.8601797063335521</v>
      </c>
      <c r="R14" s="11">
        <v>6.566062990292326</v>
      </c>
      <c r="S14" s="11">
        <v>6.2283669695142185</v>
      </c>
      <c r="T14" s="11"/>
      <c r="U14" s="30"/>
    </row>
    <row r="15" spans="1:21" s="4" customFormat="1" ht="20.100000000000001" customHeight="1" x14ac:dyDescent="0.25">
      <c r="A15" s="42"/>
      <c r="B15" s="42"/>
      <c r="C15" s="28" t="s">
        <v>4</v>
      </c>
      <c r="D15" s="40"/>
      <c r="E15" s="40"/>
      <c r="F15" s="40"/>
      <c r="G15" s="12">
        <v>7.78</v>
      </c>
      <c r="H15" s="12">
        <v>7.76</v>
      </c>
      <c r="I15" s="12">
        <v>7.6</v>
      </c>
      <c r="J15" s="12">
        <v>7.06</v>
      </c>
      <c r="K15" s="12">
        <v>7.13</v>
      </c>
      <c r="L15" s="12">
        <v>7.41</v>
      </c>
      <c r="M15" s="12">
        <v>7.15</v>
      </c>
      <c r="N15" s="12">
        <v>7.43</v>
      </c>
      <c r="O15" s="12">
        <v>7.28</v>
      </c>
      <c r="P15" s="12">
        <v>6.83</v>
      </c>
      <c r="Q15" s="12">
        <v>5.85</v>
      </c>
      <c r="R15" s="12">
        <v>6.23</v>
      </c>
      <c r="S15" s="12">
        <v>6.37</v>
      </c>
      <c r="T15" s="12"/>
      <c r="U15" s="30"/>
    </row>
    <row r="16" spans="1:21" s="4" customFormat="1" ht="20.100000000000001" customHeight="1" x14ac:dyDescent="0.25">
      <c r="A16" s="41" t="s">
        <v>27</v>
      </c>
      <c r="B16" s="41"/>
      <c r="C16" s="27" t="s">
        <v>19</v>
      </c>
      <c r="D16" s="39" t="s">
        <v>23</v>
      </c>
      <c r="E16" s="39" t="s">
        <v>24</v>
      </c>
      <c r="F16" s="39" t="s">
        <v>29</v>
      </c>
      <c r="G16" s="11">
        <v>72.010000000000005</v>
      </c>
      <c r="H16" s="11">
        <v>55.07</v>
      </c>
      <c r="I16" s="11">
        <v>61.09</v>
      </c>
      <c r="J16" s="11">
        <v>36.07</v>
      </c>
      <c r="K16" s="11">
        <v>26.7</v>
      </c>
      <c r="L16" s="11">
        <v>36.39</v>
      </c>
      <c r="M16" s="11">
        <v>47.45</v>
      </c>
      <c r="N16" s="11">
        <v>63.09</v>
      </c>
      <c r="O16" s="11">
        <v>49.19</v>
      </c>
      <c r="P16" s="11">
        <v>55.85</v>
      </c>
      <c r="Q16" s="11">
        <v>-13.574660633484159</v>
      </c>
      <c r="R16" s="11">
        <f>((R12/0.1952)-1)*100</f>
        <v>9.0672199755529306</v>
      </c>
      <c r="S16" s="11">
        <f>((S12/0.1952)-1)*100</f>
        <v>-3.4521985504436858</v>
      </c>
      <c r="T16" s="11"/>
      <c r="U16" s="30"/>
    </row>
    <row r="17" spans="1:21" s="4" customFormat="1" ht="20.100000000000001" customHeight="1" x14ac:dyDescent="0.25">
      <c r="A17" s="42"/>
      <c r="B17" s="42"/>
      <c r="C17" s="28" t="s">
        <v>4</v>
      </c>
      <c r="D17" s="40"/>
      <c r="E17" s="40"/>
      <c r="F17" s="40"/>
      <c r="G17" s="12">
        <v>23.41</v>
      </c>
      <c r="H17" s="12">
        <v>23.31</v>
      </c>
      <c r="I17" s="12">
        <v>20.8</v>
      </c>
      <c r="J17" s="12">
        <v>11.56</v>
      </c>
      <c r="K17" s="12">
        <v>12.28</v>
      </c>
      <c r="L17" s="12">
        <v>16.2</v>
      </c>
      <c r="M17" s="12">
        <v>12.23</v>
      </c>
      <c r="N17" s="12">
        <v>16.809999999999999</v>
      </c>
      <c r="O17" s="12">
        <v>14.91</v>
      </c>
      <c r="P17" s="12">
        <v>8.4600000000000009</v>
      </c>
      <c r="Q17" s="12">
        <v>-5.2613611677201133</v>
      </c>
      <c r="R17" s="12">
        <v>-15.749945689842448</v>
      </c>
      <c r="S17" s="12">
        <v>-15.749945689842448</v>
      </c>
      <c r="T17" s="12"/>
      <c r="U17" s="30"/>
    </row>
    <row r="18" spans="1:21" s="4" customFormat="1" ht="20.100000000000001" customHeight="1" x14ac:dyDescent="0.25">
      <c r="A18" s="35" t="s">
        <v>28</v>
      </c>
      <c r="B18" s="35"/>
      <c r="C18" s="29" t="s">
        <v>19</v>
      </c>
      <c r="D18" s="37" t="s">
        <v>23</v>
      </c>
      <c r="E18" s="37" t="s">
        <v>25</v>
      </c>
      <c r="F18" s="37" t="s">
        <v>29</v>
      </c>
      <c r="G18" s="26">
        <v>-32.94</v>
      </c>
      <c r="H18" s="26">
        <v>-39.541330649999999</v>
      </c>
      <c r="I18" s="26">
        <v>-37.197580649999999</v>
      </c>
      <c r="J18" s="26">
        <v>-46.950604839999997</v>
      </c>
      <c r="K18" s="26">
        <v>-50.604838710000003</v>
      </c>
      <c r="L18" s="26">
        <v>-46.824596769999999</v>
      </c>
      <c r="M18" s="26">
        <v>-42.515120969999998</v>
      </c>
      <c r="N18" s="26">
        <v>-36.416330649999999</v>
      </c>
      <c r="O18" s="26">
        <v>-41.834677419999998</v>
      </c>
      <c r="P18" s="26">
        <v>-39.24</v>
      </c>
      <c r="Q18" s="11">
        <v>-66.305443548387103</v>
      </c>
      <c r="R18" s="11">
        <f>((R14/17.39388543)-1)*100</f>
        <v>-62.250740257449621</v>
      </c>
      <c r="S18" s="11">
        <f>((S14/17.39388543)-1)*100</f>
        <v>-64.192204239934341</v>
      </c>
      <c r="T18" s="11"/>
      <c r="U18" s="30"/>
    </row>
    <row r="19" spans="1:21" s="4" customFormat="1" ht="20.100000000000001" customHeight="1" thickBot="1" x14ac:dyDescent="0.3">
      <c r="A19" s="36"/>
      <c r="B19" s="36"/>
      <c r="C19" s="13" t="s">
        <v>4</v>
      </c>
      <c r="D19" s="38"/>
      <c r="E19" s="38"/>
      <c r="F19" s="38"/>
      <c r="G19" s="14">
        <v>-19.05</v>
      </c>
      <c r="H19" s="14">
        <v>-19.11146299</v>
      </c>
      <c r="I19" s="14">
        <v>-20.755980319999999</v>
      </c>
      <c r="J19" s="14">
        <v>-26.81649041</v>
      </c>
      <c r="K19" s="14">
        <v>-26.345303399999999</v>
      </c>
      <c r="L19" s="14">
        <v>-23.76972233</v>
      </c>
      <c r="M19" s="14">
        <v>-26.377650849999998</v>
      </c>
      <c r="N19" s="14">
        <v>-23.375445339999999</v>
      </c>
      <c r="O19" s="14">
        <v>-24.62</v>
      </c>
      <c r="P19" s="14">
        <v>-28.85</v>
      </c>
      <c r="Q19" s="14">
        <v>-37.851495786913979</v>
      </c>
      <c r="R19" s="14">
        <v>-44.732002488265564</v>
      </c>
      <c r="S19" s="14">
        <v>-44.732002488265564</v>
      </c>
      <c r="T19" s="14"/>
      <c r="U19" s="30"/>
    </row>
    <row r="20" spans="1:21" s="4" customFormat="1" ht="12.75" customHeight="1" x14ac:dyDescent="0.15">
      <c r="A20" s="5" t="s">
        <v>6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21" s="4" customFormat="1" ht="12.75" customHeight="1" x14ac:dyDescent="0.15">
      <c r="A21" s="5" t="s">
        <v>13</v>
      </c>
      <c r="G21" s="17"/>
      <c r="H21" s="17"/>
      <c r="I21" s="17"/>
      <c r="J21" s="17"/>
      <c r="K21" s="17"/>
      <c r="L21" s="17"/>
      <c r="M21" s="17"/>
      <c r="N21" s="17"/>
      <c r="O21" s="45"/>
      <c r="P21" s="45"/>
      <c r="Q21" s="45"/>
    </row>
    <row r="22" spans="1:21" s="4" customFormat="1" ht="12.75" customHeight="1" x14ac:dyDescent="0.15">
      <c r="A22" s="5" t="s"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21" s="4" customFormat="1" ht="12.75" customHeight="1" x14ac:dyDescent="0.15">
      <c r="A23" s="5" t="s">
        <v>8</v>
      </c>
      <c r="G23" s="20"/>
      <c r="H23" s="20"/>
      <c r="I23" s="20"/>
      <c r="J23" s="20"/>
      <c r="K23" s="20"/>
      <c r="L23" s="20"/>
      <c r="M23" s="44"/>
      <c r="N23" s="44"/>
      <c r="O23" s="44"/>
      <c r="P23" s="44"/>
      <c r="Q23" s="44"/>
    </row>
    <row r="24" spans="1:21" s="4" customFormat="1" ht="12.75" customHeight="1" x14ac:dyDescent="0.15">
      <c r="A24" s="5" t="s">
        <v>22</v>
      </c>
      <c r="G24" s="21"/>
      <c r="H24" s="21"/>
      <c r="I24" s="21"/>
      <c r="J24" s="21"/>
      <c r="K24" s="21"/>
      <c r="L24" s="21"/>
      <c r="M24" s="21"/>
      <c r="N24" s="21"/>
      <c r="O24" s="21"/>
      <c r="P24" s="17"/>
      <c r="Q24" s="17"/>
    </row>
    <row r="25" spans="1:21" s="4" customFormat="1" ht="12.75" customHeight="1" x14ac:dyDescent="0.15">
      <c r="A25" s="5" t="s">
        <v>26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21" s="4" customFormat="1" ht="12.75" customHeight="1" x14ac:dyDescent="0.25"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1" s="4" customFormat="1" ht="12.75" customHeight="1" x14ac:dyDescent="0.25"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1" s="4" customFormat="1" ht="15" x14ac:dyDescent="0.25">
      <c r="A28" s="22"/>
      <c r="G28" s="17"/>
      <c r="H28" s="17"/>
      <c r="I28" s="17"/>
      <c r="J28" s="17"/>
      <c r="K28" s="17"/>
      <c r="L28" s="17"/>
      <c r="M28"/>
      <c r="N28"/>
      <c r="O28"/>
      <c r="P28"/>
      <c r="Q28"/>
      <c r="R28"/>
      <c r="S28"/>
      <c r="T28"/>
    </row>
    <row r="29" spans="1:21" s="4" customFormat="1" ht="15" x14ac:dyDescent="0.25">
      <c r="G29" s="17"/>
      <c r="H29" s="17"/>
      <c r="I29" s="17"/>
      <c r="J29" s="17"/>
      <c r="K29" s="17"/>
      <c r="L29" s="17"/>
      <c r="M29"/>
      <c r="N29"/>
      <c r="O29"/>
      <c r="P29"/>
      <c r="Q29"/>
      <c r="R29"/>
      <c r="S29"/>
      <c r="T29"/>
    </row>
    <row r="30" spans="1:21" s="4" customFormat="1" ht="15" x14ac:dyDescent="0.25">
      <c r="G30" s="17"/>
      <c r="H30" s="17"/>
      <c r="I30" s="17"/>
      <c r="J30" s="17"/>
      <c r="K30" s="17"/>
      <c r="L30" s="17"/>
      <c r="M30"/>
      <c r="N30"/>
      <c r="O30"/>
      <c r="P30"/>
      <c r="Q30"/>
      <c r="R30"/>
      <c r="S30"/>
      <c r="T30"/>
    </row>
    <row r="31" spans="1:21" s="4" customFormat="1" ht="15" x14ac:dyDescent="0.25">
      <c r="G31" s="17"/>
      <c r="H31" s="17"/>
      <c r="I31" s="17"/>
      <c r="J31" s="17"/>
      <c r="K31" s="17"/>
      <c r="L31" s="17"/>
      <c r="M31"/>
      <c r="N31"/>
      <c r="O31"/>
      <c r="P31"/>
      <c r="Q31"/>
      <c r="R31"/>
      <c r="S31"/>
      <c r="T31"/>
    </row>
    <row r="32" spans="1:21" s="4" customFormat="1" ht="15" x14ac:dyDescent="0.25">
      <c r="G32" s="17"/>
      <c r="H32" s="17"/>
      <c r="I32" s="17"/>
      <c r="J32" s="17"/>
      <c r="K32" s="17"/>
      <c r="L32" s="17"/>
      <c r="M32"/>
      <c r="N32"/>
      <c r="O32"/>
      <c r="P32"/>
      <c r="Q32"/>
      <c r="R32"/>
      <c r="S32"/>
      <c r="T32"/>
    </row>
    <row r="33" spans="7:20" s="4" customFormat="1" ht="15" x14ac:dyDescent="0.25">
      <c r="G33" s="17"/>
      <c r="H33" s="17"/>
      <c r="I33" s="17"/>
      <c r="J33" s="17"/>
      <c r="K33" s="17"/>
      <c r="L33" s="17"/>
      <c r="M33"/>
      <c r="N33"/>
      <c r="O33"/>
      <c r="P33"/>
      <c r="Q33"/>
      <c r="R33"/>
      <c r="S33"/>
      <c r="T33"/>
    </row>
    <row r="34" spans="7:20" s="4" customFormat="1" ht="15" x14ac:dyDescent="0.25">
      <c r="G34" s="17"/>
      <c r="H34" s="17"/>
      <c r="I34" s="17"/>
      <c r="J34" s="17"/>
      <c r="K34" s="17"/>
      <c r="L34" s="17"/>
      <c r="M34"/>
      <c r="N34"/>
      <c r="O34"/>
      <c r="P34"/>
      <c r="Q34"/>
      <c r="R34"/>
      <c r="S34"/>
      <c r="T34"/>
    </row>
    <row r="35" spans="7:20" s="4" customFormat="1" ht="15" x14ac:dyDescent="0.25">
      <c r="G35" s="17"/>
      <c r="H35" s="17"/>
      <c r="I35" s="17"/>
      <c r="J35" s="17"/>
      <c r="K35" s="17"/>
      <c r="L35" s="17"/>
      <c r="M35"/>
      <c r="N35"/>
      <c r="O35"/>
      <c r="P35"/>
      <c r="Q35"/>
      <c r="R35"/>
      <c r="S35"/>
      <c r="T35"/>
    </row>
    <row r="36" spans="7:20" s="4" customFormat="1" ht="15" x14ac:dyDescent="0.25">
      <c r="G36" s="17"/>
      <c r="H36" s="17"/>
      <c r="I36" s="17"/>
      <c r="J36" s="17"/>
      <c r="K36" s="17"/>
      <c r="L36" s="17"/>
      <c r="M36"/>
      <c r="N36"/>
      <c r="O36"/>
      <c r="P36"/>
      <c r="Q36"/>
      <c r="R36"/>
      <c r="S36"/>
      <c r="T36"/>
    </row>
    <row r="37" spans="7:20" s="4" customFormat="1" ht="11.25" x14ac:dyDescent="0.25"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</sheetData>
  <mergeCells count="28">
    <mergeCell ref="M23:Q23"/>
    <mergeCell ref="O21:Q21"/>
    <mergeCell ref="A16:B17"/>
    <mergeCell ref="F16:F17"/>
    <mergeCell ref="E16:E17"/>
    <mergeCell ref="E18:E19"/>
    <mergeCell ref="A11:Q11"/>
    <mergeCell ref="E8:E9"/>
    <mergeCell ref="A12:B13"/>
    <mergeCell ref="D12:D13"/>
    <mergeCell ref="E12:E13"/>
    <mergeCell ref="F12:F13"/>
    <mergeCell ref="B3:Q3"/>
    <mergeCell ref="A5:B5"/>
    <mergeCell ref="A6:Q6"/>
    <mergeCell ref="A18:B19"/>
    <mergeCell ref="F18:F19"/>
    <mergeCell ref="D16:D17"/>
    <mergeCell ref="D8:D9"/>
    <mergeCell ref="D18:D19"/>
    <mergeCell ref="A14:B15"/>
    <mergeCell ref="D14:D15"/>
    <mergeCell ref="E14:E15"/>
    <mergeCell ref="F14:F15"/>
    <mergeCell ref="A7:Q7"/>
    <mergeCell ref="A8:B9"/>
    <mergeCell ref="F8:F9"/>
    <mergeCell ref="A10:Q10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workbookViewId="0">
      <selection activeCell="A18" sqref="A18"/>
    </sheetView>
  </sheetViews>
  <sheetFormatPr baseColWidth="10" defaultRowHeight="15" x14ac:dyDescent="0.25"/>
  <sheetData>
    <row r="2" spans="2:5" x14ac:dyDescent="0.25">
      <c r="B2" t="s">
        <v>30</v>
      </c>
    </row>
    <row r="8" spans="2:5" x14ac:dyDescent="0.25">
      <c r="C8">
        <v>2020</v>
      </c>
      <c r="D8">
        <v>2021</v>
      </c>
      <c r="E8">
        <v>2022</v>
      </c>
    </row>
    <row r="9" spans="2:5" x14ac:dyDescent="0.25">
      <c r="B9" t="s">
        <v>31</v>
      </c>
      <c r="C9">
        <v>0.31633056544088572</v>
      </c>
      <c r="D9">
        <v>5.8630000000000002E-2</v>
      </c>
      <c r="E9">
        <v>0.31287447163323601</v>
      </c>
    </row>
    <row r="10" spans="2:5" x14ac:dyDescent="0.25">
      <c r="B10" t="s">
        <v>32</v>
      </c>
      <c r="C10">
        <v>0.44853593671120795</v>
      </c>
      <c r="D10">
        <v>0.10684445369319802</v>
      </c>
      <c r="E10">
        <v>0.50673000791765632</v>
      </c>
    </row>
    <row r="11" spans="2:5" x14ac:dyDescent="0.25">
      <c r="B11" t="s">
        <v>33</v>
      </c>
      <c r="C11">
        <v>0.18237402852879081</v>
      </c>
      <c r="D11">
        <v>1.1583922489346305E-2</v>
      </c>
      <c r="E11">
        <v>0.12365372012216988</v>
      </c>
    </row>
    <row r="24" spans="1:16" x14ac:dyDescent="0.25">
      <c r="D24">
        <v>2010</v>
      </c>
      <c r="E24">
        <v>2011</v>
      </c>
      <c r="F24">
        <v>2012</v>
      </c>
      <c r="G24">
        <v>2013</v>
      </c>
      <c r="H24">
        <v>2014</v>
      </c>
      <c r="I24">
        <v>2015</v>
      </c>
      <c r="J24">
        <v>2016</v>
      </c>
      <c r="K24">
        <v>2017</v>
      </c>
      <c r="L24">
        <v>2018</v>
      </c>
      <c r="M24">
        <v>2019</v>
      </c>
      <c r="N24">
        <v>2020</v>
      </c>
      <c r="O24">
        <v>2021</v>
      </c>
      <c r="P24">
        <v>2022</v>
      </c>
    </row>
    <row r="25" spans="1:16" x14ac:dyDescent="0.25">
      <c r="A25" t="s">
        <v>12</v>
      </c>
      <c r="C25" t="s">
        <v>19</v>
      </c>
      <c r="D25" s="31">
        <v>8.4699685429847875</v>
      </c>
      <c r="E25" s="31">
        <v>7.6078333477960536</v>
      </c>
      <c r="F25" s="31">
        <v>7.9223090352239147</v>
      </c>
      <c r="G25" s="31">
        <v>6.7885006022778249</v>
      </c>
      <c r="H25" s="31">
        <v>6.3939891139025997</v>
      </c>
      <c r="I25" s="31">
        <v>6.9856572232656866</v>
      </c>
      <c r="J25" s="31">
        <v>7.5929041055071824</v>
      </c>
      <c r="K25" s="31">
        <v>8.3144435936386003</v>
      </c>
      <c r="L25" s="31">
        <v>7.5791510526266483</v>
      </c>
      <c r="M25" s="31">
        <v>6.2588582119167757</v>
      </c>
      <c r="N25" s="31">
        <v>5.8601797063335521</v>
      </c>
      <c r="O25" s="31">
        <v>6.566062990292326</v>
      </c>
      <c r="P25" s="31">
        <v>6.2283669695142185</v>
      </c>
    </row>
    <row r="26" spans="1:16" x14ac:dyDescent="0.25">
      <c r="C26" t="s">
        <v>4</v>
      </c>
      <c r="D26" s="31">
        <v>7.78</v>
      </c>
      <c r="E26" s="31">
        <v>7.76</v>
      </c>
      <c r="F26" s="31">
        <v>7.6</v>
      </c>
      <c r="G26" s="31">
        <v>7.06</v>
      </c>
      <c r="H26" s="31">
        <v>7.13</v>
      </c>
      <c r="I26" s="31">
        <v>7.41</v>
      </c>
      <c r="J26" s="31">
        <v>7.15</v>
      </c>
      <c r="K26" s="31">
        <v>7.43</v>
      </c>
      <c r="L26" s="31">
        <v>7.28</v>
      </c>
      <c r="M26" s="31">
        <v>6.83</v>
      </c>
      <c r="N26" s="31">
        <v>5.85</v>
      </c>
      <c r="O26" s="31">
        <v>6.23</v>
      </c>
      <c r="P26" s="31">
        <v>6.37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Objetivo 13</vt:lpstr>
      <vt:lpstr>Hoja1</vt:lpstr>
      <vt:lpstr>'Objetivo 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Esparza Alonso</cp:lastModifiedBy>
  <cp:lastPrinted>2021-01-11T13:22:22Z</cp:lastPrinted>
  <dcterms:created xsi:type="dcterms:W3CDTF">2020-08-07T08:36:33Z</dcterms:created>
  <dcterms:modified xsi:type="dcterms:W3CDTF">2024-11-19T10:38:55Z</dcterms:modified>
</cp:coreProperties>
</file>