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ANUARIO ESTADÍSTICO 2023\TRABAJO\TABLAS WEB\"/>
    </mc:Choice>
  </mc:AlternateContent>
  <bookViews>
    <workbookView xWindow="8145" yWindow="0" windowWidth="9135" windowHeight="9285" tabRatio="936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3.5" sheetId="52" r:id="rId14"/>
    <sheet name="17.4.1" sheetId="11" r:id="rId15"/>
    <sheet name="17.4.2_G.17.8" sheetId="19" r:id="rId16"/>
    <sheet name="17.5.1_G.17.9" sheetId="22" r:id="rId17"/>
    <sheet name="17.6.1" sheetId="23" r:id="rId18"/>
    <sheet name="17.6.2" sheetId="29" r:id="rId19"/>
    <sheet name="17.6.3" sheetId="31" r:id="rId20"/>
    <sheet name="17.7.1-G.17.10" sheetId="43" r:id="rId21"/>
    <sheet name="17.7.2-G.17.11" sheetId="32" r:id="rId22"/>
    <sheet name="17.8.1" sheetId="35" r:id="rId23"/>
    <sheet name="17.9.1" sheetId="44" r:id="rId24"/>
    <sheet name="17.9.2" sheetId="46" r:id="rId25"/>
    <sheet name="17.10.1_G.17.12" sheetId="24" r:id="rId26"/>
    <sheet name="17.11.1" sheetId="2" r:id="rId27"/>
    <sheet name="17.12.1-G.17.13" sheetId="26" r:id="rId28"/>
    <sheet name="17.13.1" sheetId="25" r:id="rId29"/>
    <sheet name="G.17.14-G.17.15" sheetId="37" r:id="rId30"/>
    <sheet name="17.14.1" sheetId="50" r:id="rId31"/>
    <sheet name="17.14.2" sheetId="51" r:id="rId32"/>
  </sheets>
  <definedNames>
    <definedName name="_xlnm.Print_Area" localSheetId="1">'17.1.1_G.17.1'!$A$1:$F$71</definedName>
    <definedName name="_xlnm.Print_Area" localSheetId="2">'17.1.2'!$A$1:$J$32</definedName>
    <definedName name="_xlnm.Print_Area" localSheetId="3">'17.1.3'!$A$1:$E$33</definedName>
    <definedName name="_xlnm.Print_Area" localSheetId="25">'17.10.1_G.17.12'!$A$1:$E$57</definedName>
    <definedName name="_xlnm.Print_Area" localSheetId="26">'17.11.1'!$A$1:$J$37</definedName>
    <definedName name="_xlnm.Print_Area" localSheetId="27">'17.12.1-G.17.13'!$A$1:$G$57</definedName>
    <definedName name="_xlnm.Print_Area" localSheetId="28">'17.13.1'!$A$1:$L$31</definedName>
    <definedName name="_xlnm.Print_Area" localSheetId="30">'17.14.1'!$A$1:$G$31</definedName>
    <definedName name="_xlnm.Print_Area" localSheetId="31">'17.14.2'!$A$1:$F$31</definedName>
    <definedName name="_xlnm.Print_Area" localSheetId="4">'17.2.1_G.17.2'!$A$1:$G$56</definedName>
    <definedName name="_xlnm.Print_Area" localSheetId="5">'17.2.2'!$A$1:$Q$34</definedName>
    <definedName name="_xlnm.Print_Area" localSheetId="7">'17.2.3'!$A$1:$I$37</definedName>
    <definedName name="_xlnm.Print_Area" localSheetId="8">'17.3.1 '!$A$1:$I$35</definedName>
    <definedName name="_xlnm.Print_Area" localSheetId="9">'17.3.2_G.17.5 '!$A$1:$I$55</definedName>
    <definedName name="_xlnm.Print_Area" localSheetId="11">'17.3.3_G.17.7'!$A$1:$J$55</definedName>
    <definedName name="_xlnm.Print_Area" localSheetId="12">'17.3.4'!$A$1:$D$33</definedName>
    <definedName name="_xlnm.Print_Area" localSheetId="13">'17.3.5'!$A$1:$F$32</definedName>
    <definedName name="_xlnm.Print_Area" localSheetId="14">'17.4.1'!$A$1:$N$54</definedName>
    <definedName name="_xlnm.Print_Area" localSheetId="15">'17.4.2_G.17.8'!$A$1:$M$53</definedName>
    <definedName name="_xlnm.Print_Area" localSheetId="16">'17.5.1_G.17.9'!$A$1:$F$56</definedName>
    <definedName name="_xlnm.Print_Area" localSheetId="17">'17.6.1'!$A$1:$J$35</definedName>
    <definedName name="_xlnm.Print_Area" localSheetId="18">'17.6.2'!$A$1:$N$33</definedName>
    <definedName name="_xlnm.Print_Area" localSheetId="19">'17.6.3'!$A$1:$L$33</definedName>
    <definedName name="_xlnm.Print_Area" localSheetId="20">'17.7.1-G.17.10'!$A$1:$H$56</definedName>
    <definedName name="_xlnm.Print_Area" localSheetId="21">'17.7.2-G.17.11'!$A$1:$F$53</definedName>
    <definedName name="_xlnm.Print_Area" localSheetId="22">'17.8.1'!$A$1:$I$35</definedName>
    <definedName name="_xlnm.Print_Area" localSheetId="23">'17.9.1'!$A$1:$F$33</definedName>
    <definedName name="_xlnm.Print_Area" localSheetId="24">'17.9.2'!$A$1:$F$31</definedName>
    <definedName name="_xlnm.Print_Area" localSheetId="29">'G.17.14-G.17.15'!$A$1:$D$29</definedName>
    <definedName name="_xlnm.Print_Area" localSheetId="6">'G.17.3-G.17.4'!$A$1:$G$54</definedName>
    <definedName name="_xlnm.Print_Area" localSheetId="10">'G.17.6'!$A$1:$G$56</definedName>
  </definedNames>
  <calcPr calcId="162913"/>
</workbook>
</file>

<file path=xl/calcChain.xml><?xml version="1.0" encoding="utf-8"?>
<calcChain xmlns="http://schemas.openxmlformats.org/spreadsheetml/2006/main">
  <c r="G11" i="40" l="1"/>
  <c r="G12" i="40"/>
  <c r="G13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G28" i="40"/>
  <c r="G29" i="40"/>
  <c r="G10" i="40"/>
  <c r="J12" i="40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J11" i="40"/>
  <c r="H14" i="2" l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13" i="2"/>
  <c r="D12" i="24"/>
  <c r="B12" i="24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H22" i="43"/>
  <c r="H13" i="43"/>
  <c r="H14" i="43"/>
  <c r="H15" i="43"/>
  <c r="H16" i="43"/>
  <c r="H17" i="43"/>
  <c r="H18" i="43"/>
  <c r="H19" i="43"/>
  <c r="H20" i="43"/>
  <c r="H21" i="43"/>
  <c r="H23" i="43"/>
  <c r="H24" i="43"/>
  <c r="H25" i="43"/>
  <c r="H26" i="43"/>
  <c r="H27" i="43"/>
  <c r="H28" i="43"/>
  <c r="H29" i="43"/>
  <c r="H30" i="43"/>
  <c r="H31" i="43"/>
  <c r="H12" i="43"/>
  <c r="F13" i="7"/>
  <c r="G13" i="7"/>
  <c r="F14" i="7"/>
  <c r="G14" i="7"/>
  <c r="F15" i="7"/>
  <c r="G15" i="7"/>
  <c r="F16" i="7"/>
  <c r="G16" i="7"/>
  <c r="F17" i="7"/>
  <c r="G17" i="7"/>
  <c r="F18" i="7"/>
  <c r="G18" i="7"/>
  <c r="F19" i="7"/>
  <c r="G19" i="7"/>
  <c r="F20" i="7"/>
  <c r="G20" i="7"/>
  <c r="F21" i="7"/>
  <c r="G21" i="7"/>
  <c r="F22" i="7"/>
  <c r="G22" i="7"/>
  <c r="F23" i="7"/>
  <c r="G23" i="7"/>
  <c r="F24" i="7"/>
  <c r="G24" i="7"/>
  <c r="F25" i="7"/>
  <c r="G25" i="7"/>
  <c r="F26" i="7"/>
  <c r="G26" i="7"/>
  <c r="F27" i="7"/>
  <c r="G27" i="7"/>
  <c r="F28" i="7"/>
  <c r="G28" i="7"/>
  <c r="F29" i="7"/>
  <c r="G29" i="7"/>
  <c r="F30" i="7"/>
  <c r="G30" i="7"/>
  <c r="F31" i="7"/>
  <c r="G31" i="7"/>
  <c r="G12" i="7"/>
  <c r="F12" i="7"/>
  <c r="C12" i="7"/>
  <c r="D12" i="7"/>
  <c r="E12" i="7"/>
  <c r="B12" i="7"/>
  <c r="J37" i="39"/>
  <c r="J38" i="39"/>
  <c r="J39" i="39"/>
  <c r="J40" i="39"/>
  <c r="J41" i="39"/>
  <c r="J42" i="39"/>
  <c r="J43" i="39"/>
  <c r="J44" i="39"/>
  <c r="J45" i="39"/>
  <c r="J46" i="39"/>
  <c r="J47" i="39"/>
  <c r="J48" i="39"/>
  <c r="J49" i="39"/>
  <c r="J50" i="39"/>
  <c r="J51" i="39"/>
  <c r="J52" i="39"/>
  <c r="J53" i="39"/>
  <c r="J54" i="39"/>
  <c r="J36" i="39"/>
  <c r="F13" i="35"/>
  <c r="J13" i="23"/>
  <c r="I13" i="23"/>
  <c r="H13" i="23"/>
  <c r="G13" i="23"/>
  <c r="C13" i="23"/>
  <c r="D13" i="23"/>
  <c r="E13" i="23"/>
  <c r="B13" i="23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27" i="26"/>
  <c r="D28" i="26"/>
  <c r="D29" i="26"/>
  <c r="D30" i="26"/>
  <c r="D31" i="26"/>
  <c r="D12" i="26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G10" i="39"/>
  <c r="H11" i="39"/>
  <c r="I11" i="39"/>
  <c r="H12" i="39"/>
  <c r="I12" i="39"/>
  <c r="H13" i="39"/>
  <c r="I13" i="39"/>
  <c r="H14" i="39"/>
  <c r="I14" i="39"/>
  <c r="H15" i="39"/>
  <c r="I15" i="39"/>
  <c r="H16" i="39"/>
  <c r="I16" i="39"/>
  <c r="H17" i="39"/>
  <c r="I17" i="39"/>
  <c r="H18" i="39"/>
  <c r="I18" i="39"/>
  <c r="H19" i="39"/>
  <c r="I19" i="39"/>
  <c r="H20" i="39"/>
  <c r="I20" i="39"/>
  <c r="H21" i="39"/>
  <c r="I21" i="39"/>
  <c r="H22" i="39"/>
  <c r="I22" i="39"/>
  <c r="H23" i="39"/>
  <c r="I23" i="39"/>
  <c r="H24" i="39"/>
  <c r="I24" i="39"/>
  <c r="H25" i="39"/>
  <c r="I25" i="39"/>
  <c r="H26" i="39"/>
  <c r="I26" i="39"/>
  <c r="H27" i="39"/>
  <c r="I27" i="39"/>
  <c r="H28" i="39"/>
  <c r="I28" i="39"/>
  <c r="H29" i="39"/>
  <c r="I29" i="39"/>
  <c r="I10" i="39"/>
  <c r="H10" i="39"/>
  <c r="D13" i="35"/>
  <c r="G13" i="35"/>
  <c r="B13" i="35"/>
  <c r="C13" i="35"/>
  <c r="M36" i="32"/>
  <c r="L36" i="32"/>
  <c r="L39" i="22"/>
  <c r="I39" i="22"/>
  <c r="K39" i="22"/>
  <c r="L54" i="22"/>
  <c r="L50" i="22"/>
  <c r="L46" i="22"/>
  <c r="L42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L56" i="22"/>
  <c r="L55" i="22"/>
  <c r="L53" i="22"/>
  <c r="L52" i="22"/>
  <c r="L51" i="22"/>
  <c r="L49" i="22"/>
  <c r="L48" i="22"/>
  <c r="L47" i="22"/>
  <c r="L45" i="22"/>
  <c r="L44" i="22"/>
  <c r="L43" i="22"/>
  <c r="L41" i="22"/>
  <c r="L40" i="22"/>
  <c r="M37" i="32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I13" i="35"/>
  <c r="H13" i="35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J41" i="7"/>
  <c r="J59" i="7"/>
  <c r="J42" i="7"/>
  <c r="J44" i="7"/>
  <c r="J46" i="7"/>
  <c r="J48" i="7"/>
  <c r="J50" i="7"/>
  <c r="J52" i="7"/>
  <c r="J54" i="7"/>
  <c r="J56" i="7"/>
  <c r="J58" i="7"/>
  <c r="J43" i="7"/>
  <c r="J45" i="7"/>
  <c r="J47" i="7"/>
  <c r="J49" i="7"/>
  <c r="J51" i="7"/>
  <c r="J53" i="7"/>
  <c r="J55" i="7"/>
  <c r="J57" i="7"/>
</calcChain>
</file>

<file path=xl/sharedStrings.xml><?xml version="1.0" encoding="utf-8"?>
<sst xmlns="http://schemas.openxmlformats.org/spreadsheetml/2006/main" count="1407" uniqueCount="403">
  <si>
    <t>ESPAÑA</t>
  </si>
  <si>
    <t>La Rioja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</si>
  <si>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</si>
  <si>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</si>
  <si>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</si>
  <si>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</si>
  <si>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</si>
  <si>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</si>
  <si>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</si>
  <si>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</si>
  <si>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</si>
  <si>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</si>
  <si>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</si>
  <si>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</si>
  <si>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</si>
  <si>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</si>
  <si>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</si>
  <si>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</si>
  <si>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 Valenciana</t>
  </si>
  <si>
    <t>Madrid</t>
  </si>
  <si>
    <t>Murcia</t>
  </si>
  <si>
    <t>Navarra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</si>
  <si>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</si>
  <si>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</si>
  <si>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</si>
  <si>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</si>
  <si>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</si>
  <si>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</si>
  <si>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</si>
  <si>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Población</t>
  </si>
  <si>
    <t>Tasa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</si>
  <si>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</si>
  <si>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</si>
  <si>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</si>
  <si>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</si>
  <si>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</si>
  <si>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</si>
  <si>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Tasa paro España</t>
  </si>
  <si>
    <t>Datos del gráfico</t>
  </si>
  <si>
    <t>Tasa activ. España</t>
  </si>
  <si>
    <t>Indus.</t>
  </si>
  <si>
    <t>Serv.</t>
  </si>
  <si>
    <t>-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</si>
  <si>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</si>
  <si>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</si>
  <si>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</si>
  <si>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</si>
  <si>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</si>
  <si>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</si>
  <si>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</si>
  <si>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</si>
  <si>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</si>
  <si>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</si>
  <si>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</si>
  <si>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</si>
  <si>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</si>
  <si>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</si>
  <si>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</si>
  <si>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</si>
  <si>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</si>
  <si>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</si>
  <si>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</si>
  <si>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</si>
  <si>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</si>
  <si>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</si>
  <si>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</si>
  <si>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</si>
  <si>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</si>
  <si>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</si>
  <si>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</si>
  <si>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</si>
  <si>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</si>
  <si>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</si>
  <si>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</si>
  <si>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</si>
  <si>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</si>
  <si>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</si>
  <si>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</si>
  <si>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</si>
  <si>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</si>
  <si>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</si>
  <si>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</si>
  <si>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</si>
  <si>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</si>
  <si>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</si>
  <si>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</si>
  <si>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</si>
  <si>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</si>
  <si>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</si>
  <si>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</si>
  <si>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</si>
  <si>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</si>
  <si>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</si>
  <si>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</si>
  <si>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</si>
  <si>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</si>
  <si>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</si>
  <si>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</si>
  <si>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</si>
  <si>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</si>
  <si>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</si>
  <si>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</si>
  <si>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</si>
  <si>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</si>
  <si>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</si>
  <si>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</si>
  <si>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</si>
  <si>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</si>
  <si>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</si>
  <si>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</si>
  <si>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</si>
  <si>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</si>
  <si>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</si>
  <si>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</si>
  <si>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</si>
  <si>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</si>
  <si>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</si>
  <si>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</si>
  <si>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</si>
  <si>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</si>
  <si>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</si>
  <si>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</si>
  <si>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</si>
  <si>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</si>
  <si>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</si>
  <si>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</si>
  <si>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</si>
  <si>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NOTA: Datos a 1 de enero.</t>
  </si>
  <si>
    <t>FUENTE: Directorio Central de Empresas (DIRCE). INE.</t>
  </si>
  <si>
    <t>Unidades: Número de empresas</t>
  </si>
  <si>
    <t>Sin</t>
  </si>
  <si>
    <t>1 a 2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</si>
  <si>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</si>
  <si>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</si>
  <si>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</si>
  <si>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</si>
  <si>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</si>
  <si>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</si>
  <si>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</si>
  <si>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</si>
  <si>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</si>
  <si>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</si>
  <si>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</si>
  <si>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</si>
  <si>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</si>
  <si>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</si>
  <si>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</si>
  <si>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</si>
  <si>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</si>
  <si>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</si>
  <si>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</si>
  <si>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</si>
  <si>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</si>
  <si>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</si>
  <si>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</si>
  <si>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</si>
  <si>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</si>
  <si>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</si>
  <si>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</si>
  <si>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</si>
  <si>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</si>
  <si>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</si>
  <si>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</si>
  <si>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</si>
  <si>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</si>
  <si>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</si>
  <si>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</si>
  <si>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</si>
  <si>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</si>
  <si>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</si>
  <si>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</si>
  <si>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</si>
  <si>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</si>
  <si>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</si>
  <si>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</si>
  <si>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</si>
  <si>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</si>
  <si>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</si>
  <si>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% Variac. volumen / año ant.</t>
  </si>
  <si>
    <t>% Participación / VAB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</si>
  <si>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</si>
  <si>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</si>
  <si>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</si>
  <si>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</si>
  <si>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</si>
  <si>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</si>
  <si>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</si>
  <si>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</si>
  <si>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I. Baleares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</si>
  <si>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</si>
  <si>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</si>
  <si>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</si>
  <si>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</si>
  <si>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</si>
  <si>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</si>
  <si>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</si>
  <si>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</si>
  <si>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</si>
  <si>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</si>
  <si>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</si>
  <si>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</si>
  <si>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</si>
  <si>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</si>
  <si>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</si>
  <si>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</si>
  <si>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</si>
  <si>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</si>
  <si>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</si>
  <si>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</si>
  <si>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</si>
  <si>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</si>
  <si>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</si>
  <si>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</si>
  <si>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</si>
  <si>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</si>
  <si>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</si>
  <si>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</si>
  <si>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</si>
  <si>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</si>
  <si>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</si>
  <si>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</si>
  <si>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</si>
  <si>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</si>
  <si>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</si>
  <si>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</si>
  <si>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Prados y pastiz. perm.</t>
  </si>
  <si>
    <t>Superficie forestal</t>
  </si>
  <si>
    <t>Unidades: Miles de euros / Miles de personas</t>
  </si>
  <si>
    <t xml:space="preserve">17.4.1 VARIACIÓN INTERANUAL DE LAS MEDIAS ANUALES DEL IPC POR GRUPOS Y POR REGIONES.  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</si>
  <si>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</si>
  <si>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</si>
  <si>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</si>
  <si>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</si>
  <si>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</si>
  <si>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Libre</t>
  </si>
  <si>
    <t>Protegida</t>
  </si>
  <si>
    <t>España</t>
  </si>
  <si>
    <t xml:space="preserve">             E ÍNDICE GENERAL DEL COMERCIO MINORISTA (variación de la media anual)</t>
  </si>
  <si>
    <t>Cast.-La Mancha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</si>
  <si>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</si>
  <si>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</si>
  <si>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</si>
  <si>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</si>
  <si>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</si>
  <si>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</si>
  <si>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</si>
  <si>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</si>
  <si>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</si>
  <si>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</si>
  <si>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</si>
  <si>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</si>
  <si>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</si>
  <si>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</si>
  <si>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</si>
  <si>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</si>
  <si>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</si>
  <si>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</si>
  <si>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</si>
  <si>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</si>
  <si>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</si>
  <si>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</si>
  <si>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</si>
  <si>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</si>
  <si>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</si>
  <si>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</si>
  <si>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</si>
  <si>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</si>
  <si>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</si>
  <si>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</si>
  <si>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</si>
  <si>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</si>
  <si>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</si>
  <si>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</si>
  <si>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</si>
  <si>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</si>
  <si>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</si>
  <si>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</si>
  <si>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</si>
  <si>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G,17,1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</si>
  <si>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</si>
  <si>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</si>
  <si>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</si>
  <si>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</si>
  <si>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</si>
  <si>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</si>
  <si>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</si>
  <si>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</si>
  <si>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</si>
  <si>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</si>
  <si>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</si>
  <si>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</si>
  <si>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</si>
  <si>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</si>
  <si>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</si>
  <si>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por 1.000 habitantes</t>
  </si>
  <si>
    <t>TOTAL</t>
  </si>
  <si>
    <t>NOTA: En el total de bajas se incluyen las realizadas a través de Internet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</si>
  <si>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</si>
  <si>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</si>
  <si>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</si>
  <si>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</si>
  <si>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</si>
  <si>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asalar</t>
  </si>
  <si>
    <t>asal</t>
  </si>
  <si>
    <t>1000 a</t>
  </si>
  <si>
    <t>17.2.2 POBLACIÓN ACTIVA, OCUPADA Y PARADA POR SECTORES ECONÓMICOS. DISTRIBUCIÓN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</si>
  <si>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</si>
  <si>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</si>
  <si>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</si>
  <si>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</si>
  <si>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NOTA: Los resultados de España se han obtenido por agregación de CC.AA</t>
  </si>
  <si>
    <t>FUENTE: Dirección General del Catastro. Ministerio de Hacienda y Función Pública.</t>
  </si>
  <si>
    <t>FUENTE: Encuesta sobre Equipamiento y Uso de Tecnologías de la Información y Comunicación en los Hogares. INE.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</si>
  <si>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</si>
  <si>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</si>
  <si>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</si>
  <si>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</si>
  <si>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NOTAS: Los datos de "Ofertas pendientes" se refieren a 31 de diciembre.</t>
  </si>
  <si>
    <t xml:space="preserve">Población de </t>
  </si>
  <si>
    <t>16 y más años</t>
  </si>
  <si>
    <t>Unidades: Número de personas entre 16 y 74 años y porcentajes horizontales</t>
  </si>
  <si>
    <t>17.8.1 CATASTRO INMOBILIARIO URBANO Y RÚSTICO. AÑO 2022</t>
  </si>
  <si>
    <t xml:space="preserve">  Los resultados de urbana son a 1 de septiembre del año actual</t>
  </si>
  <si>
    <t xml:space="preserve">  Los resultados de rústica son a 31 de diciembre del año anterior</t>
  </si>
  <si>
    <t>NOTA: Datos provisionales.</t>
  </si>
  <si>
    <t>NOTA: Los resultados de Ceuta y Melilla deben tomarse con precaución porque pueden estar afectados por grandes errores de muestreo</t>
  </si>
  <si>
    <t>FUENTE: Movimiento laboral registrado. Ministerio de Trabajo y Economía Social.</t>
  </si>
  <si>
    <t>NOTAS: Datos Avance</t>
  </si>
  <si>
    <t xml:space="preserve">            En la información de "ESPAÑA" está incluido el territorio extrarregional por lo que las cifras no coinciden con las sumas de las CCAA.</t>
  </si>
  <si>
    <t xml:space="preserve">            En la información de "ESPAÑA" está incluido el territorio extrarregional, por lo que sus cifras no coinciden con las sumas de las CCAA.</t>
  </si>
  <si>
    <t>NOTA: (1) Las dehesas de labor con arbolado y de pasto con arbolado están incluidas en Tierras de cultivo y Prados y pastizales permantes, respectivamente. El matorral se incluye en Otras superficies.</t>
  </si>
  <si>
    <t>NOTA: (*) Entes territoriales incluye: Comunidades Autónomas, Diputaciones, Cabildos, Consejos Insulares y Ayuntamientos.</t>
  </si>
  <si>
    <t>FUENTE: Dirección General de Tráfico (DGT). Ministerio del Interior.</t>
  </si>
  <si>
    <t xml:space="preserve">            (2): Media anual.</t>
  </si>
  <si>
    <t>NOTAS: Datos provisionales</t>
  </si>
  <si>
    <t xml:space="preserve">            (1): Grado de ocupación ponderado por plazas.</t>
  </si>
  <si>
    <t>FUENTE: Elaboración propia a partir de los datos de la DG de Aduanas e Impuestos Especiales. Agencia Estatal de la Administración Tributaria</t>
  </si>
  <si>
    <t>NOTA: (1) Precios constantes.</t>
  </si>
  <si>
    <t>NOTAS: (P) = Datos Provisionales. (A) = Avance</t>
  </si>
  <si>
    <t>NOTAS: Los parados que han dejado su último empleo hace 12 meses o menos, se clasifican por el sector económico correspondiente a</t>
  </si>
  <si>
    <t xml:space="preserve">           (1): Parados que buscan su primer empleo o han dejado su último empleo hace más de un año.</t>
  </si>
  <si>
    <t xml:space="preserve">            dicho empleo.</t>
  </si>
  <si>
    <t>Variación de la población</t>
  </si>
  <si>
    <t>FUENTE: Estadística Continua de Población a 1 de julio. INE.</t>
  </si>
  <si>
    <t>17.1.1 POBLACIÓN. AÑO 2023 (P)</t>
  </si>
  <si>
    <t>G.17.1 Variación de la población. Año 2023</t>
  </si>
  <si>
    <t>17.2.1 ENCUESTA DE POBLACIÓN ACTIVA. 4º TRIMESTRE DE 2022</t>
  </si>
  <si>
    <t>G.17.2 Tasas de Actividad y Paro de la EPA. 4º trimestre 2022</t>
  </si>
  <si>
    <t xml:space="preserve">      PORCENTUAL. 4º TRIMESTRE DE 2022</t>
  </si>
  <si>
    <t>G.17.3 Distribución porcentual de la población activa. 4º trimestre 2022</t>
  </si>
  <si>
    <t>G.17.4 Distribución porcentual de la población parada. 4º trimestre 2022</t>
  </si>
  <si>
    <t>17.2.3 OFERTAS, DEMANDAS, CONTRATOS Y PARO REGISTRADO. AÑO 2022</t>
  </si>
  <si>
    <t>2019</t>
  </si>
  <si>
    <t xml:space="preserve">    AÑO 2022</t>
  </si>
  <si>
    <t>17.4.2 VARIACIÓN ANUAL DEL ÍNDICE GENERAL DE PRECIOS DE CONSUMO. AÑO 2022</t>
  </si>
  <si>
    <t>G.17.8 Variación interanual del IPC. Año 2022</t>
  </si>
  <si>
    <t>17.6.1 ESTADÍSTICA ESTRUCTURAL DE EMPRESAS: SECTOR INDUSTRIAL. MAGNITUDES AÑO 2021</t>
  </si>
  <si>
    <t>17.9.1 ESTADÍSTICA ESTRUCTURAL DE EMPRESAS: SECTOR SERVICIOS. AÑO 2021</t>
  </si>
  <si>
    <t>17.9.2 ESTADÍSTICA ESTRUCTURAL DE EMPRESAS: SECTOR COMERCIO. AÑO 2021</t>
  </si>
  <si>
    <t>17.5.1 DISTRIBUCIÓN GENERAL DEL SUELO POR USO Y APROVECHAMIENTO. AÑO 2022</t>
  </si>
  <si>
    <t>G.17.9 Distribución porcentual del suelo por uso y aprovechamiento. Año 2022</t>
  </si>
  <si>
    <t>17.14.1 ÍNDICE DE LA SOCIEDAD DE LA INFORMACIÓN Y SUS DIMENSIONES. AÑO 2022</t>
  </si>
  <si>
    <t>17.14.2 INCIDENCIA DEL TELETRABAJO. AÑO 2022</t>
  </si>
  <si>
    <t>17.7.1 LICITACIÓN OFICIAL POR AGENTE CONTRATANTE SEGÚN TIPO DE OBRA. AÑO 2022</t>
  </si>
  <si>
    <t>G.17.10 Licitación pública total. Año 2022</t>
  </si>
  <si>
    <t>G.17.11 Precio del metro cuadrado de la vivienda. Año 2022</t>
  </si>
  <si>
    <t>17.7.2 PRECIO MEDIO DEL METRO CUADRADO DE LA VIVIENDA. AÑO 2022</t>
  </si>
  <si>
    <t>Encuesta continua de población a 1 de enero</t>
  </si>
  <si>
    <t>G.17.12 Vehículos por 1.000 habitantes. Año 2022</t>
  </si>
  <si>
    <t>17.10.1 PARQUE NACIONAL DE VEHÍCULOS Y MATRICULACIONES. AÑO 2022</t>
  </si>
  <si>
    <t>Interent</t>
  </si>
  <si>
    <t>G.17.13 Comercio exterior. Tasa de cobertura. Año 2022 (P)</t>
  </si>
  <si>
    <t>17.12.1 EXPORTACIONES E IMPORTACIONES. AÑO 2022 (P)</t>
  </si>
  <si>
    <t>% Variación 2022/2021</t>
  </si>
  <si>
    <t>17.3.5 ATLAS DE DISTRIBUCIÓN DE RENTA DE LOS HOGARES. AÑO 2021</t>
  </si>
  <si>
    <t>Renta media</t>
  </si>
  <si>
    <t>por persona</t>
  </si>
  <si>
    <t>por hogar</t>
  </si>
  <si>
    <t>por UC</t>
  </si>
  <si>
    <t>Índice de Gini</t>
  </si>
  <si>
    <t>Distribución de la renta P80/P20</t>
  </si>
  <si>
    <t>Unidades: euros</t>
  </si>
  <si>
    <t xml:space="preserve">FUENTE: Atlas de Distribución de Renta de los Hogares. INE. </t>
  </si>
  <si>
    <t>FUENTE: Licitación oficial en construcción. Ministerio de Transportes y Movilidad Sostenible</t>
  </si>
  <si>
    <t>FUENTE: Estadística de Valor Tasado de la Vivienda. Ministerio de Transportes y Movilidad Sostenible</t>
  </si>
  <si>
    <t>17.11.1 VIAJEROS, PERNOCTACIONES, ESTANCIA MEDIA Y GRADO DE OCUPACIÓN. AÑO 2022</t>
  </si>
  <si>
    <t>17.1.3 MOVIMIENTO NATURAL DE LA POBLACIÓN. AÑO 2022</t>
  </si>
  <si>
    <t>NOTA: UC: Unidad de consumo</t>
  </si>
  <si>
    <t>2021(P)</t>
  </si>
  <si>
    <t>2022(A)</t>
  </si>
  <si>
    <t>G.17.5 PIB per cápita (precios corrientes). Año 2022(A)</t>
  </si>
  <si>
    <t>FUENTE: Estadística de Migraciones y Cambios de Residencia. INE.</t>
  </si>
  <si>
    <t>Mismo</t>
  </si>
  <si>
    <t>municipio</t>
  </si>
  <si>
    <t>Misma</t>
  </si>
  <si>
    <t>CA</t>
  </si>
  <si>
    <t>Distinta</t>
  </si>
  <si>
    <t>17.1.2 RELACIÓN RESIDENCIAL AL PRINCIPIO Y FINAL DE AÑO</t>
  </si>
  <si>
    <t>17.6.2 DIRCE: EMPRESAS SEGÚN ESTRATO DE ASALARIADOS. AÑO 2023</t>
  </si>
  <si>
    <t>317.6.3 DIRCE: LOCALES SEGÚN ESTRATO DE ASALARIADOS. AÑO 2022</t>
  </si>
  <si>
    <t>17.3.4 OTRAS MACROMAGNITUDES DE LA CONTABILIDAD REGIONAL DE ESPAÑA. AÑO 2022 (A)</t>
  </si>
  <si>
    <t>17.3.3 VALOR AÑADIDO BRUTO Y PARTICIPACIÓN POR RAMAS DE ACTIVIDAD. AÑO 2022 (A)</t>
  </si>
  <si>
    <t>G.17.7 Distribución porcentual del VAB por ramas de actividad. Año 2022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</si>
</sst>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€_-;\-* #,##0.00\ _€_-;_-* &quot;-&quot;??\ _€_-;_-@_-"/>
    <numFmt numFmtId="165" formatCode="#,##0.0"/>
    <numFmt numFmtId="166" formatCode="0.0"/>
    <numFmt numFmtId="167" formatCode="#,##0.0_);\(#,##0.0\)"/>
    <numFmt numFmtId="168" formatCode="_-* #,##0.00\ _P_t_s_-;\-* #,##0.00\ _P_t_s_-;_-* &quot;-&quot;??\ _P_t_s_-;_-@_-"/>
    <numFmt numFmtId="169" formatCode="mm/dd/yyyy\ hh:mm:ss"/>
    <numFmt numFmtId="170" formatCode="#,##0;\-#,##0;\-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sz val="11"/>
      <color rgb="FFFF0000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.5"/>
      <color rgb="FF000000"/>
      <name val="Albany AMT"/>
    </font>
    <font>
      <sz val="10"/>
      <name val="MS Sans Serif"/>
      <family val="2"/>
    </font>
    <font>
      <sz val="10"/>
      <name val="MS Sans Serif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 Greek"/>
      <family val="2"/>
      <charset val="161"/>
    </font>
    <font>
      <sz val="10"/>
      <color theme="0"/>
      <name val="HelveticaNeue LT 55 Roman"/>
    </font>
    <font>
      <sz val="10"/>
      <color theme="0"/>
      <name val="Arial"/>
      <family val="2"/>
    </font>
    <font>
      <sz val="8"/>
      <color theme="0"/>
      <name val="HelveticaNeue LT 55 Roman"/>
    </font>
    <font>
      <b/>
      <sz val="8"/>
      <color theme="0"/>
      <name val="HelveticaNeue LT 55 Roman"/>
    </font>
    <font>
      <b/>
      <u/>
      <sz val="10"/>
      <color theme="0"/>
      <name val="HelveticaNeue LT 55 Roman"/>
    </font>
    <font>
      <b/>
      <u/>
      <sz val="8"/>
      <color theme="0"/>
      <name val="HelveticaNeue LT 55 Roman"/>
    </font>
    <font>
      <i/>
      <sz val="8"/>
      <color theme="0"/>
      <name val="HelveticaNeue LT 55 Roman"/>
    </font>
    <font>
      <sz val="12"/>
      <color theme="0"/>
      <name val="HelveticaNeue LT 55 Roman"/>
    </font>
    <font>
      <b/>
      <sz val="10"/>
      <color theme="0"/>
      <name val="HelveticaNeue LT 55 Roman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rgb="FF3366FF"/>
      </top>
      <bottom style="thin">
        <color rgb="FF3366FF"/>
      </bottom>
      <diagonal/>
    </border>
    <border>
      <left/>
      <right/>
      <top style="hair">
        <color theme="4" tint="0.59996337778862885"/>
      </top>
      <bottom style="hair">
        <color theme="4" tint="0.59996337778862885"/>
      </bottom>
      <diagonal/>
    </border>
  </borders>
  <cellStyleXfs count="111">
    <xf numFmtId="0" fontId="0" fillId="0" borderId="0"/>
    <xf numFmtId="0" fontId="25" fillId="0" borderId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10" applyNumberFormat="0" applyAlignment="0" applyProtection="0"/>
    <xf numFmtId="0" fontId="32" fillId="10" borderId="11" applyNumberFormat="0" applyAlignment="0" applyProtection="0"/>
    <xf numFmtId="0" fontId="33" fillId="10" borderId="10" applyNumberFormat="0" applyAlignment="0" applyProtection="0"/>
    <xf numFmtId="0" fontId="34" fillId="0" borderId="12" applyNumberFormat="0" applyFill="0" applyAlignment="0" applyProtection="0"/>
    <xf numFmtId="0" fontId="35" fillId="11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9" fillId="36" borderId="0" applyNumberFormat="0" applyBorder="0" applyAlignment="0" applyProtection="0"/>
    <xf numFmtId="0" fontId="6" fillId="12" borderId="14" applyNumberFormat="0" applyFont="0" applyAlignment="0" applyProtection="0"/>
    <xf numFmtId="0" fontId="40" fillId="0" borderId="0" applyNumberFormat="0" applyFill="0" applyBorder="0" applyAlignment="0" applyProtection="0"/>
    <xf numFmtId="167" fontId="41" fillId="0" borderId="0"/>
    <xf numFmtId="0" fontId="49" fillId="0" borderId="0" applyNumberFormat="0" applyFill="0" applyBorder="0" applyAlignment="0" applyProtection="0">
      <alignment vertical="top"/>
      <protection locked="0"/>
    </xf>
    <xf numFmtId="168" fontId="25" fillId="0" borderId="0" applyFont="0" applyFill="0" applyBorder="0" applyAlignment="0" applyProtection="0"/>
    <xf numFmtId="10" fontId="7" fillId="0" borderId="0" applyNumberFormat="0">
      <alignment horizontal="right" vertical="center"/>
      <protection locked="0"/>
    </xf>
    <xf numFmtId="0" fontId="5" fillId="0" borderId="0"/>
    <xf numFmtId="0" fontId="41" fillId="0" borderId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25" fillId="0" borderId="0"/>
    <xf numFmtId="0" fontId="4" fillId="12" borderId="14" applyNumberFormat="0" applyFont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58" fillId="37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169" fontId="58" fillId="0" borderId="0">
      <alignment wrapText="1"/>
    </xf>
    <xf numFmtId="0" fontId="59" fillId="0" borderId="0" applyNumberFormat="0" applyFill="0" applyBorder="0" applyAlignment="0" applyProtection="0"/>
    <xf numFmtId="0" fontId="60" fillId="0" borderId="17" applyNumberFormat="0" applyFill="0" applyAlignment="0" applyProtection="0"/>
    <xf numFmtId="0" fontId="61" fillId="0" borderId="0"/>
    <xf numFmtId="0" fontId="3" fillId="0" borderId="0"/>
    <xf numFmtId="0" fontId="3" fillId="12" borderId="14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62" fillId="0" borderId="0" applyFont="0" applyFill="0" applyBorder="0" applyAlignment="0" applyProtection="0"/>
    <xf numFmtId="0" fontId="65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2" fillId="0" borderId="0"/>
    <xf numFmtId="0" fontId="66" fillId="0" borderId="0"/>
    <xf numFmtId="164" fontId="6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7" fillId="0" borderId="0"/>
    <xf numFmtId="0" fontId="25" fillId="0" borderId="0"/>
    <xf numFmtId="0" fontId="2" fillId="0" borderId="0"/>
    <xf numFmtId="0" fontId="2" fillId="12" borderId="14" applyNumberFormat="0" applyFont="0" applyAlignment="0" applyProtection="0"/>
    <xf numFmtId="9" fontId="67" fillId="0" borderId="0" applyFont="0" applyFill="0" applyBorder="0" applyAlignment="0" applyProtection="0"/>
    <xf numFmtId="0" fontId="1" fillId="0" borderId="0"/>
  </cellStyleXfs>
  <cellXfs count="322">
    <xf numFmtId="0" fontId="0" fillId="0" borderId="0" xfId="0"/>
    <xf numFmtId="0" fontId="8" fillId="0" borderId="1" xfId="0" applyFont="1" applyBorder="1" applyAlignment="1"/>
    <xf numFmtId="0" fontId="9" fillId="0" borderId="1" xfId="0" applyFont="1" applyBorder="1" applyAlignment="1"/>
    <xf numFmtId="0" fontId="9" fillId="0" borderId="0" xfId="0" applyFont="1" applyAlignment="1"/>
    <xf numFmtId="0" fontId="9" fillId="0" borderId="0" xfId="0" applyFont="1"/>
    <xf numFmtId="0" fontId="8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2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2" fillId="2" borderId="2" xfId="0" applyFont="1" applyFill="1" applyBorder="1" applyAlignment="1"/>
    <xf numFmtId="0" fontId="12" fillId="2" borderId="2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/>
    <xf numFmtId="0" fontId="12" fillId="0" borderId="0" xfId="0" applyFont="1" applyBorder="1"/>
    <xf numFmtId="0" fontId="12" fillId="0" borderId="0" xfId="0" applyFont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0" fontId="12" fillId="0" borderId="0" xfId="0" applyFont="1" applyFill="1" applyBorder="1" applyAlignment="1" applyProtection="1">
      <protection locked="0"/>
    </xf>
    <xf numFmtId="165" fontId="12" fillId="0" borderId="0" xfId="0" applyNumberFormat="1" applyFont="1" applyAlignment="1"/>
    <xf numFmtId="0" fontId="12" fillId="3" borderId="0" xfId="0" applyFont="1" applyFill="1" applyBorder="1" applyAlignment="1" applyProtection="1">
      <protection locked="0"/>
    </xf>
    <xf numFmtId="165" fontId="12" fillId="0" borderId="0" xfId="0" applyNumberFormat="1" applyFont="1"/>
    <xf numFmtId="0" fontId="12" fillId="0" borderId="3" xfId="0" applyFont="1" applyBorder="1" applyAlignment="1"/>
    <xf numFmtId="0" fontId="17" fillId="0" borderId="0" xfId="0" applyFont="1" applyAlignment="1"/>
    <xf numFmtId="0" fontId="18" fillId="0" borderId="0" xfId="0" applyFont="1" applyBorder="1" applyAlignment="1"/>
    <xf numFmtId="0" fontId="12" fillId="0" borderId="0" xfId="0" applyFont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9" fillId="0" borderId="0" xfId="0" applyFont="1" applyBorder="1" applyAlignment="1"/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/>
    <xf numFmtId="0" fontId="12" fillId="0" borderId="3" xfId="0" applyFont="1" applyBorder="1"/>
    <xf numFmtId="0" fontId="17" fillId="0" borderId="0" xfId="0" applyFont="1"/>
    <xf numFmtId="0" fontId="19" fillId="0" borderId="0" xfId="0" applyFont="1" applyAlignment="1"/>
    <xf numFmtId="0" fontId="12" fillId="2" borderId="2" xfId="0" applyNumberFormat="1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/>
    <xf numFmtId="0" fontId="12" fillId="0" borderId="2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2" fillId="2" borderId="2" xfId="0" applyNumberFormat="1" applyFont="1" applyFill="1" applyBorder="1" applyAlignment="1"/>
    <xf numFmtId="0" fontId="12" fillId="2" borderId="2" xfId="0" applyNumberFormat="1" applyFont="1" applyFill="1" applyBorder="1" applyAlignment="1">
      <alignment horizontal="right"/>
    </xf>
    <xf numFmtId="0" fontId="12" fillId="2" borderId="3" xfId="0" applyNumberFormat="1" applyFont="1" applyFill="1" applyBorder="1" applyAlignment="1"/>
    <xf numFmtId="0" fontId="12" fillId="2" borderId="3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>
      <alignment horizontal="right"/>
    </xf>
    <xf numFmtId="4" fontId="12" fillId="0" borderId="0" xfId="0" applyNumberFormat="1" applyFont="1"/>
    <xf numFmtId="165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4" borderId="2" xfId="0" applyFont="1" applyFill="1" applyBorder="1" applyAlignment="1" applyProtection="1"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2" fillId="2" borderId="3" xfId="0" applyFont="1" applyFill="1" applyBorder="1" applyAlignment="1"/>
    <xf numFmtId="0" fontId="12" fillId="2" borderId="4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9" fillId="0" borderId="0" xfId="0" applyFont="1" applyAlignment="1">
      <alignment horizontal="centerContinuous"/>
    </xf>
    <xf numFmtId="0" fontId="12" fillId="2" borderId="2" xfId="0" applyNumberFormat="1" applyFont="1" applyFill="1" applyBorder="1" applyAlignment="1">
      <alignment horizontal="left" vertical="center"/>
    </xf>
    <xf numFmtId="0" fontId="17" fillId="3" borderId="2" xfId="0" applyFont="1" applyFill="1" applyBorder="1" applyAlignment="1" applyProtection="1">
      <protection locked="0"/>
    </xf>
    <xf numFmtId="3" fontId="12" fillId="0" borderId="0" xfId="0" applyNumberFormat="1" applyFont="1" applyBorder="1" applyAlignment="1">
      <alignment horizontal="right"/>
    </xf>
    <xf numFmtId="0" fontId="17" fillId="0" borderId="0" xfId="0" applyFont="1" applyFill="1"/>
    <xf numFmtId="0" fontId="12" fillId="0" borderId="0" xfId="0" applyFont="1" applyFill="1"/>
    <xf numFmtId="0" fontId="9" fillId="0" borderId="0" xfId="0" applyFont="1" applyBorder="1"/>
    <xf numFmtId="0" fontId="9" fillId="2" borderId="2" xfId="0" applyFont="1" applyFill="1" applyBorder="1" applyAlignment="1"/>
    <xf numFmtId="0" fontId="12" fillId="0" borderId="0" xfId="0" applyFont="1" applyFill="1" applyBorder="1"/>
    <xf numFmtId="0" fontId="9" fillId="2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166" fontId="12" fillId="0" borderId="0" xfId="0" applyNumberFormat="1" applyFont="1"/>
    <xf numFmtId="0" fontId="8" fillId="0" borderId="0" xfId="0" applyFont="1" applyAlignment="1"/>
    <xf numFmtId="0" fontId="12" fillId="2" borderId="2" xfId="0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9" fillId="0" borderId="0" xfId="0" applyNumberFormat="1" applyFont="1"/>
    <xf numFmtId="3" fontId="12" fillId="0" borderId="3" xfId="0" applyNumberFormat="1" applyFont="1" applyBorder="1"/>
    <xf numFmtId="0" fontId="9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0" fillId="0" borderId="0" xfId="0" applyFont="1" applyAlignment="1"/>
    <xf numFmtId="3" fontId="12" fillId="0" borderId="3" xfId="0" applyNumberFormat="1" applyFont="1" applyBorder="1" applyAlignment="1">
      <alignment vertical="center"/>
    </xf>
    <xf numFmtId="3" fontId="17" fillId="0" borderId="0" xfId="0" applyNumberFormat="1" applyFont="1"/>
    <xf numFmtId="3" fontId="9" fillId="0" borderId="0" xfId="0" applyNumberFormat="1" applyFont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horizontal="right" vertical="top"/>
    </xf>
    <xf numFmtId="49" fontId="12" fillId="2" borderId="3" xfId="0" applyNumberFormat="1" applyFont="1" applyFill="1" applyBorder="1" applyAlignment="1">
      <alignment horizontal="right" vertical="top"/>
    </xf>
    <xf numFmtId="166" fontId="12" fillId="0" borderId="3" xfId="0" applyNumberFormat="1" applyFont="1" applyBorder="1" applyAlignment="1">
      <alignment vertical="center"/>
    </xf>
    <xf numFmtId="0" fontId="17" fillId="0" borderId="0" xfId="0" applyFont="1" applyFill="1" applyBorder="1" applyAlignment="1"/>
    <xf numFmtId="0" fontId="18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/>
    </xf>
    <xf numFmtId="166" fontId="12" fillId="0" borderId="3" xfId="0" applyNumberFormat="1" applyFont="1" applyBorder="1"/>
    <xf numFmtId="3" fontId="12" fillId="0" borderId="0" xfId="0" applyNumberFormat="1" applyFont="1" applyFill="1" applyBorder="1" applyAlignment="1"/>
    <xf numFmtId="0" fontId="9" fillId="0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165" fontId="12" fillId="0" borderId="0" xfId="0" applyNumberFormat="1" applyFont="1" applyFill="1"/>
    <xf numFmtId="0" fontId="12" fillId="2" borderId="3" xfId="0" applyFont="1" applyFill="1" applyBorder="1" applyAlignment="1">
      <alignment vertical="center"/>
    </xf>
    <xf numFmtId="3" fontId="12" fillId="0" borderId="0" xfId="0" applyNumberFormat="1" applyFont="1" applyFill="1"/>
    <xf numFmtId="0" fontId="21" fillId="0" borderId="0" xfId="0" applyFont="1"/>
    <xf numFmtId="3" fontId="12" fillId="0" borderId="3" xfId="0" applyNumberFormat="1" applyFont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left" indent="3"/>
      <protection locked="0"/>
    </xf>
    <xf numFmtId="0" fontId="22" fillId="0" borderId="0" xfId="0" applyFont="1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23" fillId="0" borderId="0" xfId="0" applyFont="1"/>
    <xf numFmtId="3" fontId="12" fillId="0" borderId="0" xfId="0" applyNumberFormat="1" applyFont="1" applyFill="1" applyAlignment="1">
      <alignment horizontal="right"/>
    </xf>
    <xf numFmtId="0" fontId="17" fillId="3" borderId="0" xfId="0" applyFont="1" applyFill="1" applyBorder="1" applyAlignment="1"/>
    <xf numFmtId="0" fontId="12" fillId="2" borderId="6" xfId="0" applyFont="1" applyFill="1" applyBorder="1" applyAlignment="1">
      <alignment horizontal="right" vertical="center"/>
    </xf>
    <xf numFmtId="0" fontId="12" fillId="2" borderId="5" xfId="0" applyNumberFormat="1" applyFont="1" applyFill="1" applyBorder="1" applyAlignment="1">
      <alignment vertical="center"/>
    </xf>
    <xf numFmtId="0" fontId="17" fillId="0" borderId="2" xfId="0" applyFont="1" applyFill="1" applyBorder="1" applyAlignment="1" applyProtection="1">
      <protection locked="0"/>
    </xf>
    <xf numFmtId="166" fontId="0" fillId="0" borderId="0" xfId="0" applyNumberFormat="1"/>
    <xf numFmtId="0" fontId="12" fillId="2" borderId="3" xfId="0" applyNumberFormat="1" applyFont="1" applyFill="1" applyBorder="1" applyAlignment="1">
      <alignment vertical="top"/>
    </xf>
    <xf numFmtId="0" fontId="24" fillId="0" borderId="0" xfId="0" applyFont="1"/>
    <xf numFmtId="165" fontId="9" fillId="0" borderId="0" xfId="0" applyNumberFormat="1" applyFont="1"/>
    <xf numFmtId="0" fontId="9" fillId="0" borderId="0" xfId="0" applyFont="1" applyFill="1" applyAlignment="1"/>
    <xf numFmtId="0" fontId="12" fillId="0" borderId="0" xfId="0" applyFont="1" applyFill="1" applyAlignment="1"/>
    <xf numFmtId="165" fontId="12" fillId="0" borderId="0" xfId="0" applyNumberFormat="1" applyFont="1" applyFill="1" applyBorder="1" applyAlignment="1"/>
    <xf numFmtId="165" fontId="12" fillId="0" borderId="0" xfId="0" applyNumberFormat="1" applyFont="1" applyFill="1" applyAlignment="1"/>
    <xf numFmtId="165" fontId="15" fillId="0" borderId="0" xfId="0" applyNumberFormat="1" applyFont="1" applyFill="1" applyAlignment="1"/>
    <xf numFmtId="0" fontId="12" fillId="0" borderId="3" xfId="0" applyFont="1" applyFill="1" applyBorder="1" applyAlignment="1"/>
    <xf numFmtId="0" fontId="19" fillId="0" borderId="0" xfId="0" applyFont="1" applyFill="1" applyAlignment="1"/>
    <xf numFmtId="0" fontId="9" fillId="5" borderId="7" xfId="0" applyFont="1" applyFill="1" applyBorder="1" applyAlignment="1"/>
    <xf numFmtId="0" fontId="12" fillId="5" borderId="7" xfId="0" applyFont="1" applyFill="1" applyBorder="1" applyAlignment="1"/>
    <xf numFmtId="0" fontId="12" fillId="5" borderId="0" xfId="0" applyFont="1" applyFill="1" applyBorder="1" applyAlignment="1">
      <alignment vertical="center"/>
    </xf>
    <xf numFmtId="0" fontId="12" fillId="5" borderId="3" xfId="0" applyNumberFormat="1" applyFont="1" applyFill="1" applyBorder="1" applyAlignment="1">
      <alignment vertical="center"/>
    </xf>
    <xf numFmtId="0" fontId="12" fillId="5" borderId="3" xfId="0" applyNumberFormat="1" applyFont="1" applyFill="1" applyBorder="1" applyAlignment="1">
      <alignment horizontal="right" vertical="center"/>
    </xf>
    <xf numFmtId="165" fontId="12" fillId="0" borderId="0" xfId="0" applyNumberFormat="1" applyFont="1" applyAlignment="1">
      <alignment horizontal="centerContinuous"/>
    </xf>
    <xf numFmtId="2" fontId="12" fillId="0" borderId="0" xfId="0" applyNumberFormat="1" applyFont="1" applyBorder="1"/>
    <xf numFmtId="0" fontId="42" fillId="0" borderId="0" xfId="42" applyNumberFormat="1" applyFont="1" applyFill="1" applyAlignment="1">
      <alignment horizontal="left"/>
    </xf>
    <xf numFmtId="0" fontId="43" fillId="0" borderId="0" xfId="42" applyNumberFormat="1" applyFont="1" applyFill="1" applyAlignment="1">
      <alignment horizontal="left"/>
    </xf>
    <xf numFmtId="0" fontId="7" fillId="0" borderId="0" xfId="42" applyNumberFormat="1" applyFont="1" applyAlignment="1">
      <alignment horizontal="left" vertical="center"/>
    </xf>
    <xf numFmtId="167" fontId="7" fillId="0" borderId="0" xfId="42" applyFont="1" applyFill="1" applyAlignment="1">
      <alignment horizontal="left"/>
    </xf>
    <xf numFmtId="3" fontId="42" fillId="0" borderId="0" xfId="42" applyNumberFormat="1" applyFont="1" applyFill="1" applyAlignment="1">
      <alignment horizontal="right"/>
    </xf>
    <xf numFmtId="3" fontId="42" fillId="0" borderId="0" xfId="42" applyNumberFormat="1" applyFont="1" applyFill="1"/>
    <xf numFmtId="3" fontId="7" fillId="0" borderId="0" xfId="42" applyNumberFormat="1" applyFont="1" applyFill="1"/>
    <xf numFmtId="3" fontId="12" fillId="0" borderId="0" xfId="0" applyNumberFormat="1" applyFont="1" applyFill="1" applyAlignment="1"/>
    <xf numFmtId="0" fontId="12" fillId="0" borderId="0" xfId="0" applyFont="1" applyFill="1" applyBorder="1" applyAlignment="1"/>
    <xf numFmtId="3" fontId="12" fillId="0" borderId="0" xfId="0" applyNumberFormat="1" applyFont="1" applyFill="1" applyBorder="1"/>
    <xf numFmtId="0" fontId="13" fillId="0" borderId="0" xfId="0" applyFont="1" applyFill="1" applyBorder="1" applyAlignment="1"/>
    <xf numFmtId="0" fontId="25" fillId="0" borderId="0" xfId="0" applyFont="1"/>
    <xf numFmtId="0" fontId="0" fillId="0" borderId="0" xfId="0" applyAlignment="1"/>
    <xf numFmtId="0" fontId="12" fillId="2" borderId="16" xfId="0" applyFont="1" applyFill="1" applyBorder="1" applyAlignment="1">
      <alignment vertical="center"/>
    </xf>
    <xf numFmtId="3" fontId="44" fillId="0" borderId="0" xfId="0" applyNumberFormat="1" applyFont="1" applyAlignment="1">
      <alignment vertical="center"/>
    </xf>
    <xf numFmtId="3" fontId="45" fillId="0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Alignment="1">
      <alignment horizontal="right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50" fillId="0" borderId="0" xfId="0" applyFont="1"/>
    <xf numFmtId="2" fontId="12" fillId="0" borderId="0" xfId="0" applyNumberFormat="1" applyFont="1" applyBorder="1" applyAlignment="1" applyProtection="1">
      <protection locked="0"/>
    </xf>
    <xf numFmtId="2" fontId="12" fillId="0" borderId="0" xfId="0" applyNumberFormat="1" applyFont="1" applyBorder="1" applyAlignment="1"/>
    <xf numFmtId="2" fontId="12" fillId="0" borderId="0" xfId="0" applyNumberFormat="1" applyFont="1" applyFill="1" applyBorder="1" applyAlignment="1" applyProtection="1">
      <protection locked="0"/>
    </xf>
    <xf numFmtId="2" fontId="12" fillId="0" borderId="0" xfId="0" applyNumberFormat="1" applyFont="1"/>
    <xf numFmtId="3" fontId="42" fillId="0" borderId="0" xfId="47" applyNumberFormat="1" applyFont="1"/>
    <xf numFmtId="3" fontId="42" fillId="0" borderId="0" xfId="47" applyNumberFormat="1" applyFont="1" applyAlignment="1">
      <alignment horizontal="right"/>
    </xf>
    <xf numFmtId="3" fontId="7" fillId="0" borderId="0" xfId="47" applyNumberFormat="1" applyFont="1"/>
    <xf numFmtId="3" fontId="0" fillId="0" borderId="0" xfId="0" applyNumberFormat="1"/>
    <xf numFmtId="0" fontId="51" fillId="0" borderId="0" xfId="0" applyFont="1" applyFill="1" applyBorder="1" applyAlignment="1" applyProtection="1">
      <protection locked="0"/>
    </xf>
    <xf numFmtId="0" fontId="4" fillId="0" borderId="0" xfId="63"/>
    <xf numFmtId="3" fontId="4" fillId="0" borderId="0" xfId="63" applyNumberFormat="1"/>
    <xf numFmtId="0" fontId="52" fillId="0" borderId="0" xfId="0" applyFont="1"/>
    <xf numFmtId="0" fontId="53" fillId="0" borderId="0" xfId="0" applyFont="1"/>
    <xf numFmtId="166" fontId="9" fillId="0" borderId="0" xfId="0" applyNumberFormat="1" applyFont="1" applyAlignment="1">
      <alignment horizontal="left"/>
    </xf>
    <xf numFmtId="166" fontId="9" fillId="0" borderId="0" xfId="0" applyNumberFormat="1" applyFont="1"/>
    <xf numFmtId="0" fontId="12" fillId="2" borderId="16" xfId="0" applyFont="1" applyFill="1" applyBorder="1" applyAlignment="1">
      <alignment horizontal="right"/>
    </xf>
    <xf numFmtId="0" fontId="17" fillId="0" borderId="0" xfId="0" applyFont="1" applyAlignment="1">
      <alignment horizontal="left" indent="1"/>
    </xf>
    <xf numFmtId="0" fontId="9" fillId="2" borderId="16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54" fillId="0" borderId="0" xfId="0" applyFont="1" applyAlignment="1"/>
    <xf numFmtId="0" fontId="55" fillId="0" borderId="0" xfId="0" applyFont="1" applyAlignment="1"/>
    <xf numFmtId="0" fontId="54" fillId="0" borderId="0" xfId="0" applyFont="1" applyBorder="1" applyAlignment="1" applyProtection="1">
      <protection locked="0"/>
    </xf>
    <xf numFmtId="0" fontId="57" fillId="0" borderId="0" xfId="0" applyFont="1" applyAlignment="1">
      <alignment vertical="center"/>
    </xf>
    <xf numFmtId="0" fontId="57" fillId="0" borderId="0" xfId="64" applyFont="1"/>
    <xf numFmtId="0" fontId="57" fillId="0" borderId="0" xfId="0" applyFont="1"/>
    <xf numFmtId="0" fontId="12" fillId="0" borderId="0" xfId="0" applyFont="1" applyFill="1" applyAlignment="1" applyProtection="1">
      <protection locked="0"/>
    </xf>
    <xf numFmtId="165" fontId="12" fillId="0" borderId="0" xfId="0" applyNumberFormat="1" applyFont="1" applyFill="1" applyBorder="1" applyAlignment="1">
      <alignment horizontal="right"/>
    </xf>
    <xf numFmtId="0" fontId="44" fillId="0" borderId="0" xfId="0" applyFont="1"/>
    <xf numFmtId="0" fontId="12" fillId="0" borderId="3" xfId="0" applyFont="1" applyFill="1" applyBorder="1"/>
    <xf numFmtId="0" fontId="12" fillId="0" borderId="3" xfId="0" applyFont="1" applyFill="1" applyBorder="1" applyAlignment="1">
      <alignment vertical="center"/>
    </xf>
    <xf numFmtId="0" fontId="9" fillId="2" borderId="16" xfId="0" applyFont="1" applyFill="1" applyBorder="1" applyAlignment="1"/>
    <xf numFmtId="0" fontId="12" fillId="2" borderId="16" xfId="0" applyFont="1" applyFill="1" applyBorder="1" applyAlignment="1"/>
    <xf numFmtId="0" fontId="12" fillId="0" borderId="0" xfId="0" applyNumberFormat="1" applyFont="1" applyBorder="1" applyAlignment="1">
      <alignment horizontal="right"/>
    </xf>
    <xf numFmtId="0" fontId="12" fillId="0" borderId="0" xfId="0" applyNumberFormat="1" applyFont="1"/>
    <xf numFmtId="166" fontId="12" fillId="0" borderId="0" xfId="0" applyNumberFormat="1" applyFont="1" applyBorder="1" applyAlignment="1" applyProtection="1">
      <alignment horizontal="right"/>
      <protection locked="0"/>
    </xf>
    <xf numFmtId="2" fontId="0" fillId="0" borderId="0" xfId="0" applyNumberFormat="1"/>
    <xf numFmtId="0" fontId="8" fillId="0" borderId="0" xfId="0" applyFont="1" applyBorder="1" applyAlignment="1"/>
    <xf numFmtId="0" fontId="12" fillId="0" borderId="0" xfId="0" applyNumberFormat="1" applyFont="1" applyFill="1" applyAlignment="1">
      <alignment horizontal="right"/>
    </xf>
    <xf numFmtId="0" fontId="3" fillId="0" borderId="0" xfId="73"/>
    <xf numFmtId="1" fontId="12" fillId="2" borderId="2" xfId="0" applyNumberFormat="1" applyFont="1" applyFill="1" applyBorder="1" applyAlignment="1">
      <alignment horizontal="right" vertical="center"/>
    </xf>
    <xf numFmtId="170" fontId="42" fillId="0" borderId="0" xfId="0" applyNumberFormat="1" applyFont="1" applyFill="1" applyAlignment="1">
      <alignment horizontal="right" vertical="center"/>
    </xf>
    <xf numFmtId="170" fontId="42" fillId="0" borderId="0" xfId="0" applyNumberFormat="1" applyFont="1" applyFill="1" applyAlignment="1">
      <alignment vertical="center"/>
    </xf>
    <xf numFmtId="170" fontId="7" fillId="0" borderId="0" xfId="0" applyNumberFormat="1" applyFont="1" applyFill="1"/>
    <xf numFmtId="0" fontId="0" fillId="0" borderId="0" xfId="0" applyFill="1"/>
    <xf numFmtId="3" fontId="42" fillId="0" borderId="0" xfId="47" applyNumberFormat="1" applyFont="1" applyFill="1" applyAlignment="1">
      <alignment horizontal="right"/>
    </xf>
    <xf numFmtId="0" fontId="56" fillId="0" borderId="0" xfId="64"/>
    <xf numFmtId="166" fontId="12" fillId="0" borderId="3" xfId="0" applyNumberFormat="1" applyFont="1" applyFill="1" applyBorder="1" applyAlignment="1">
      <alignment vertical="center"/>
    </xf>
    <xf numFmtId="166" fontId="63" fillId="0" borderId="0" xfId="87" applyNumberFormat="1" applyFont="1" applyBorder="1"/>
    <xf numFmtId="0" fontId="42" fillId="38" borderId="0" xfId="0" applyFont="1" applyFill="1" applyBorder="1"/>
    <xf numFmtId="165" fontId="9" fillId="0" borderId="0" xfId="0" applyNumberFormat="1" applyFont="1" applyBorder="1"/>
    <xf numFmtId="0" fontId="63" fillId="38" borderId="0" xfId="0" applyFont="1" applyFill="1" applyBorder="1"/>
    <xf numFmtId="0" fontId="64" fillId="38" borderId="0" xfId="0" applyFont="1" applyFill="1" applyBorder="1"/>
    <xf numFmtId="166" fontId="12" fillId="0" borderId="0" xfId="0" applyNumberFormat="1" applyFont="1" applyFill="1" applyBorder="1" applyAlignment="1" applyProtection="1">
      <alignment horizontal="right"/>
      <protection locked="0"/>
    </xf>
    <xf numFmtId="0" fontId="69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8" fillId="39" borderId="0" xfId="0" applyFont="1" applyFill="1" applyAlignment="1">
      <alignment vertical="center"/>
    </xf>
    <xf numFmtId="3" fontId="12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/>
    <xf numFmtId="0" fontId="17" fillId="0" borderId="18" xfId="0" applyFont="1" applyBorder="1" applyAlignment="1">
      <alignment horizontal="left"/>
    </xf>
    <xf numFmtId="166" fontId="9" fillId="0" borderId="0" xfId="0" applyNumberFormat="1" applyFont="1" applyFill="1"/>
    <xf numFmtId="3" fontId="12" fillId="0" borderId="0" xfId="0" applyNumberFormat="1" applyFont="1" applyBorder="1" applyAlignment="1">
      <alignment horizontal="right" vertical="center"/>
    </xf>
    <xf numFmtId="3" fontId="68" fillId="0" borderId="0" xfId="0" applyNumberFormat="1" applyFont="1" applyAlignment="1">
      <alignment vertical="center"/>
    </xf>
    <xf numFmtId="0" fontId="21" fillId="0" borderId="0" xfId="0" applyFont="1" applyAlignment="1">
      <alignment horizontal="left" indent="3"/>
    </xf>
    <xf numFmtId="0" fontId="18" fillId="40" borderId="0" xfId="0" applyFont="1" applyFill="1" applyAlignment="1">
      <alignment horizontal="centerContinuous"/>
    </xf>
    <xf numFmtId="0" fontId="9" fillId="40" borderId="0" xfId="0" applyFont="1" applyFill="1" applyAlignment="1">
      <alignment horizontal="centerContinuous"/>
    </xf>
    <xf numFmtId="0" fontId="9" fillId="40" borderId="0" xfId="0" applyFont="1" applyFill="1"/>
    <xf numFmtId="0" fontId="9" fillId="40" borderId="0" xfId="0" applyFont="1" applyFill="1" applyAlignment="1">
      <alignment vertical="center"/>
    </xf>
    <xf numFmtId="0" fontId="0" fillId="40" borderId="0" xfId="0" applyFill="1"/>
    <xf numFmtId="3" fontId="25" fillId="0" borderId="0" xfId="0" applyNumberFormat="1" applyFont="1"/>
    <xf numFmtId="0" fontId="12" fillId="2" borderId="3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1" fontId="12" fillId="2" borderId="0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3" fontId="70" fillId="0" borderId="20" xfId="0" applyNumberFormat="1" applyFont="1" applyBorder="1" applyAlignment="1">
      <alignment horizontal="right"/>
    </xf>
    <xf numFmtId="0" fontId="12" fillId="5" borderId="0" xfId="0" applyFont="1" applyFill="1" applyBorder="1" applyAlignment="1">
      <alignment horizontal="center" vertical="center"/>
    </xf>
    <xf numFmtId="0" fontId="12" fillId="5" borderId="3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/>
    <xf numFmtId="3" fontId="12" fillId="0" borderId="0" xfId="0" applyNumberFormat="1" applyFont="1" applyFill="1" applyAlignment="1" applyProtection="1">
      <protection locked="0"/>
    </xf>
    <xf numFmtId="3" fontId="12" fillId="0" borderId="0" xfId="0" applyNumberFormat="1" applyFont="1" applyFill="1" applyBorder="1" applyAlignment="1" applyProtection="1">
      <protection locked="0"/>
    </xf>
    <xf numFmtId="0" fontId="18" fillId="0" borderId="0" xfId="0" applyFont="1" applyBorder="1" applyAlignment="1">
      <alignment horizontal="center" vertical="center"/>
    </xf>
    <xf numFmtId="0" fontId="12" fillId="5" borderId="19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2" fillId="2" borderId="0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16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8" fillId="40" borderId="0" xfId="0" applyFont="1" applyFill="1" applyBorder="1" applyAlignment="1">
      <alignment horizontal="center"/>
    </xf>
    <xf numFmtId="0" fontId="0" fillId="40" borderId="0" xfId="0" applyFill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2" fillId="2" borderId="18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73" fillId="0" borderId="0" xfId="0" applyFont="1" applyBorder="1" applyAlignment="1"/>
    <xf numFmtId="166" fontId="73" fillId="0" borderId="0" xfId="0" applyNumberFormat="1" applyFont="1" applyFill="1" applyBorder="1" applyAlignment="1"/>
    <xf numFmtId="0" fontId="73" fillId="0" borderId="0" xfId="0" applyFont="1" applyBorder="1"/>
    <xf numFmtId="0" fontId="73" fillId="0" borderId="0" xfId="0" applyFont="1" applyBorder="1" applyAlignment="1" applyProtection="1">
      <protection locked="0"/>
    </xf>
    <xf numFmtId="0" fontId="73" fillId="0" borderId="0" xfId="0" applyFont="1" applyFill="1" applyBorder="1" applyAlignment="1" applyProtection="1">
      <protection locked="0"/>
    </xf>
    <xf numFmtId="0" fontId="74" fillId="0" borderId="0" xfId="0" applyFont="1" applyBorder="1" applyAlignment="1"/>
    <xf numFmtId="0" fontId="73" fillId="3" borderId="0" xfId="0" applyFont="1" applyFill="1" applyBorder="1" applyAlignment="1" applyProtection="1">
      <protection locked="0"/>
    </xf>
    <xf numFmtId="0" fontId="71" fillId="0" borderId="0" xfId="0" applyFont="1" applyBorder="1"/>
    <xf numFmtId="0" fontId="72" fillId="0" borderId="0" xfId="0" applyFont="1" applyBorder="1"/>
    <xf numFmtId="0" fontId="72" fillId="0" borderId="0" xfId="0" applyFont="1" applyFill="1" applyBorder="1"/>
    <xf numFmtId="0" fontId="74" fillId="0" borderId="0" xfId="0" applyFont="1" applyFill="1" applyBorder="1" applyAlignment="1">
      <alignment vertical="center"/>
    </xf>
    <xf numFmtId="166" fontId="73" fillId="0" borderId="0" xfId="0" applyNumberFormat="1" applyFont="1" applyBorder="1"/>
    <xf numFmtId="166" fontId="73" fillId="0" borderId="0" xfId="0" applyNumberFormat="1" applyFont="1" applyFill="1" applyBorder="1"/>
    <xf numFmtId="4" fontId="73" fillId="0" borderId="0" xfId="0" applyNumberFormat="1" applyFont="1" applyFill="1" applyBorder="1" applyAlignment="1">
      <alignment horizontal="right" vertical="center"/>
    </xf>
    <xf numFmtId="0" fontId="75" fillId="0" borderId="0" xfId="0" applyNumberFormat="1" applyFont="1" applyFill="1" applyBorder="1" applyAlignment="1"/>
    <xf numFmtId="0" fontId="71" fillId="0" borderId="0" xfId="0" applyFont="1" applyBorder="1" applyAlignment="1"/>
    <xf numFmtId="165" fontId="73" fillId="0" borderId="0" xfId="0" applyNumberFormat="1" applyFont="1" applyBorder="1" applyAlignment="1"/>
    <xf numFmtId="165" fontId="74" fillId="0" borderId="0" xfId="0" applyNumberFormat="1" applyFont="1" applyBorder="1" applyAlignment="1"/>
    <xf numFmtId="0" fontId="76" fillId="0" borderId="0" xfId="0" applyNumberFormat="1" applyFont="1" applyFill="1" applyBorder="1" applyAlignment="1"/>
    <xf numFmtId="0" fontId="78" fillId="0" borderId="0" xfId="0" applyFont="1" applyBorder="1" applyAlignment="1">
      <alignment horizontal="center" vertical="center"/>
    </xf>
    <xf numFmtId="0" fontId="77" fillId="0" borderId="0" xfId="0" applyFont="1" applyBorder="1"/>
    <xf numFmtId="0" fontId="71" fillId="0" borderId="0" xfId="0" applyFont="1" applyBorder="1" applyAlignment="1">
      <alignment horizontal="left"/>
    </xf>
    <xf numFmtId="0" fontId="73" fillId="0" borderId="0" xfId="0" applyFont="1" applyBorder="1" applyAlignment="1">
      <alignment horizontal="left" wrapText="1"/>
    </xf>
    <xf numFmtId="0" fontId="75" fillId="0" borderId="0" xfId="0" applyNumberFormat="1" applyFont="1" applyFill="1" applyBorder="1" applyAlignment="1">
      <alignment horizontal="left"/>
    </xf>
    <xf numFmtId="0" fontId="71" fillId="0" borderId="0" xfId="0" applyFont="1" applyBorder="1" applyAlignment="1">
      <alignment vertical="center"/>
    </xf>
    <xf numFmtId="0" fontId="71" fillId="0" borderId="0" xfId="0" applyFont="1" applyBorder="1" applyAlignment="1">
      <alignment horizontal="centerContinuous"/>
    </xf>
    <xf numFmtId="0" fontId="71" fillId="0" borderId="0" xfId="0" applyFont="1" applyBorder="1" applyAlignment="1">
      <alignment horizontal="right"/>
    </xf>
    <xf numFmtId="3" fontId="73" fillId="0" borderId="0" xfId="0" applyNumberFormat="1" applyFont="1" applyFill="1" applyBorder="1" applyAlignment="1">
      <alignment horizontal="left"/>
    </xf>
    <xf numFmtId="3" fontId="73" fillId="0" borderId="0" xfId="0" applyNumberFormat="1" applyFont="1" applyBorder="1"/>
    <xf numFmtId="0" fontId="79" fillId="0" borderId="0" xfId="0" applyFont="1" applyBorder="1" applyAlignment="1"/>
    <xf numFmtId="0" fontId="79" fillId="0" borderId="0" xfId="0" applyFont="1" applyBorder="1"/>
    <xf numFmtId="0" fontId="74" fillId="0" borderId="0" xfId="0" applyNumberFormat="1" applyFont="1" applyFill="1" applyBorder="1" applyAlignment="1"/>
    <xf numFmtId="0" fontId="73" fillId="0" borderId="0" xfId="0" applyNumberFormat="1" applyFont="1" applyFill="1" applyBorder="1" applyAlignment="1"/>
    <xf numFmtId="0" fontId="73" fillId="0" borderId="0" xfId="0" applyFont="1" applyBorder="1" applyAlignment="1">
      <alignment horizontal="right"/>
    </xf>
    <xf numFmtId="2" fontId="73" fillId="0" borderId="0" xfId="0" applyNumberFormat="1" applyFont="1" applyBorder="1"/>
    <xf numFmtId="3" fontId="73" fillId="0" borderId="0" xfId="0" applyNumberFormat="1" applyFont="1" applyFill="1" applyBorder="1" applyAlignment="1"/>
    <xf numFmtId="3" fontId="73" fillId="0" borderId="0" xfId="0" applyNumberFormat="1" applyFont="1" applyBorder="1" applyAlignment="1">
      <alignment horizontal="right"/>
    </xf>
    <xf numFmtId="3" fontId="73" fillId="0" borderId="0" xfId="0" applyNumberFormat="1" applyFont="1" applyFill="1" applyBorder="1" applyAlignment="1">
      <alignment horizontal="right"/>
    </xf>
    <xf numFmtId="3" fontId="74" fillId="0" borderId="0" xfId="0" applyNumberFormat="1" applyFont="1" applyFill="1" applyBorder="1" applyAlignment="1"/>
    <xf numFmtId="3" fontId="71" fillId="0" borderId="0" xfId="0" applyNumberFormat="1" applyFont="1" applyBorder="1" applyAlignment="1">
      <alignment vertical="center"/>
    </xf>
    <xf numFmtId="0" fontId="71" fillId="0" borderId="0" xfId="0" applyFont="1" applyBorder="1" applyAlignment="1">
      <alignment horizontal="centerContinuous" vertical="center"/>
    </xf>
    <xf numFmtId="165" fontId="73" fillId="0" borderId="0" xfId="0" applyNumberFormat="1" applyFont="1" applyBorder="1"/>
    <xf numFmtId="165" fontId="73" fillId="0" borderId="0" xfId="0" applyNumberFormat="1" applyFont="1" applyFill="1" applyBorder="1"/>
    <xf numFmtId="165" fontId="73" fillId="0" borderId="0" xfId="0" applyNumberFormat="1" applyFont="1" applyFill="1" applyBorder="1" applyAlignment="1"/>
    <xf numFmtId="3" fontId="71" fillId="0" borderId="0" xfId="0" applyNumberFormat="1" applyFont="1" applyBorder="1"/>
    <xf numFmtId="166" fontId="73" fillId="0" borderId="0" xfId="0" applyNumberFormat="1" applyFont="1" applyFill="1" applyBorder="1" applyAlignment="1" applyProtection="1">
      <alignment horizontal="right"/>
      <protection locked="0"/>
    </xf>
  </cellXfs>
  <cellStyles count="111">
    <cellStyle name="20% - Énfasis1" xfId="17" builtinId="30" customBuiltin="1"/>
    <cellStyle name="20% - Énfasis1 2" xfId="49"/>
    <cellStyle name="20% - Énfasis1 3" xfId="75"/>
    <cellStyle name="20% - Énfasis1 4" xfId="89"/>
    <cellStyle name="20% - Énfasis2" xfId="21" builtinId="34" customBuiltin="1"/>
    <cellStyle name="20% - Énfasis2 2" xfId="51"/>
    <cellStyle name="20% - Énfasis2 3" xfId="77"/>
    <cellStyle name="20% - Énfasis2 4" xfId="91"/>
    <cellStyle name="20% - Énfasis3" xfId="25" builtinId="38" customBuiltin="1"/>
    <cellStyle name="20% - Énfasis3 2" xfId="53"/>
    <cellStyle name="20% - Énfasis3 3" xfId="79"/>
    <cellStyle name="20% - Énfasis3 4" xfId="93"/>
    <cellStyle name="20% - Énfasis4" xfId="29" builtinId="42" customBuiltin="1"/>
    <cellStyle name="20% - Énfasis4 2" xfId="55"/>
    <cellStyle name="20% - Énfasis4 3" xfId="81"/>
    <cellStyle name="20% - Énfasis4 4" xfId="95"/>
    <cellStyle name="20% - Énfasis5" xfId="33" builtinId="46" customBuiltin="1"/>
    <cellStyle name="20% - Énfasis5 2" xfId="57"/>
    <cellStyle name="20% - Énfasis5 3" xfId="83"/>
    <cellStyle name="20% - Énfasis5 4" xfId="97"/>
    <cellStyle name="20% - Énfasis6" xfId="37" builtinId="50" customBuiltin="1"/>
    <cellStyle name="20% - Énfasis6 2" xfId="59"/>
    <cellStyle name="20% - Énfasis6 3" xfId="85"/>
    <cellStyle name="20% - Énfasis6 4" xfId="99"/>
    <cellStyle name="40% - Énfasis1" xfId="18" builtinId="31" customBuiltin="1"/>
    <cellStyle name="40% - Énfasis1 2" xfId="50"/>
    <cellStyle name="40% - Énfasis1 3" xfId="76"/>
    <cellStyle name="40% - Énfasis1 4" xfId="90"/>
    <cellStyle name="40% - Énfasis2" xfId="22" builtinId="35" customBuiltin="1"/>
    <cellStyle name="40% - Énfasis2 2" xfId="52"/>
    <cellStyle name="40% - Énfasis2 3" xfId="78"/>
    <cellStyle name="40% - Énfasis2 4" xfId="92"/>
    <cellStyle name="40% - Énfasis3" xfId="26" builtinId="39" customBuiltin="1"/>
    <cellStyle name="40% - Énfasis3 2" xfId="54"/>
    <cellStyle name="40% - Énfasis3 3" xfId="80"/>
    <cellStyle name="40% - Énfasis3 4" xfId="94"/>
    <cellStyle name="40% - Énfasis4" xfId="30" builtinId="43" customBuiltin="1"/>
    <cellStyle name="40% - Énfasis4 2" xfId="56"/>
    <cellStyle name="40% - Énfasis4 3" xfId="82"/>
    <cellStyle name="40% - Énfasis4 4" xfId="96"/>
    <cellStyle name="40% - Énfasis5" xfId="34" builtinId="47" customBuiltin="1"/>
    <cellStyle name="40% - Énfasis5 2" xfId="58"/>
    <cellStyle name="40% - Énfasis5 3" xfId="84"/>
    <cellStyle name="40% - Énfasis5 4" xfId="98"/>
    <cellStyle name="40% - Énfasis6" xfId="38" builtinId="51" customBuiltin="1"/>
    <cellStyle name="40% - Énfasis6 2" xfId="60"/>
    <cellStyle name="40% - Énfasis6 3" xfId="86"/>
    <cellStyle name="40% - Énfasis6 4" xfId="100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71" builtinId="16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Millares 2 2" xfId="104"/>
    <cellStyle name="Millares 3" xfId="103"/>
    <cellStyle name="Neutral" xfId="7" builtinId="28" customBuiltin="1"/>
    <cellStyle name="Normal" xfId="0" builtinId="0"/>
    <cellStyle name="Normal 2" xfId="1"/>
    <cellStyle name="Normal 2 2" xfId="105"/>
    <cellStyle name="Normal 2 3" xfId="101"/>
    <cellStyle name="Normal 3" xfId="46"/>
    <cellStyle name="Normal 3 2" xfId="63"/>
    <cellStyle name="Normal 3 3" xfId="106"/>
    <cellStyle name="Normal 4" xfId="61"/>
    <cellStyle name="Normal 5" xfId="48"/>
    <cellStyle name="Normal 5 2" xfId="107"/>
    <cellStyle name="Normal 6" xfId="72"/>
    <cellStyle name="Normal 6 2" xfId="102"/>
    <cellStyle name="Normal 7" xfId="73"/>
    <cellStyle name="Normal 8" xfId="88"/>
    <cellStyle name="Normal 9" xfId="110"/>
    <cellStyle name="Normal_MLR34" xfId="42"/>
    <cellStyle name="Normal_MLR35" xfId="47"/>
    <cellStyle name="Notas 2" xfId="40"/>
    <cellStyle name="Notas 2 2" xfId="62"/>
    <cellStyle name="Notas 2 3" xfId="108"/>
    <cellStyle name="Notas 3" xfId="74"/>
    <cellStyle name="porcen_sin%" xfId="45"/>
    <cellStyle name="Porcentaje" xfId="87" builtinId="5"/>
    <cellStyle name="Porcentaje 2" xfId="109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9CFF"/>
      <color rgb="FF3366FF"/>
      <color rgb="FFC5E2FF"/>
      <color rgb="FF91B8FF"/>
      <color rgb="FF95B3D7"/>
      <color rgb="FF0066CC"/>
      <color rgb="FF6BA42C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217402211218417E-2"/>
          <c:y val="5.8186243168557071E-3"/>
          <c:w val="0.7417975173923917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65-47BC-864D-4142DFDB9D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65-47BC-864D-4142DFDB9D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65-47BC-864D-4142DFDB9D41}"/>
              </c:ext>
            </c:extLst>
          </c:dPt>
          <c:dPt>
            <c:idx val="6"/>
            <c:invertIfNegative val="0"/>
            <c:bubble3D val="0"/>
            <c:spPr>
              <a:solidFill>
                <a:srgbClr val="95B3D7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C65-47BC-864D-4142DFDB9D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65-47BC-864D-4142DFDB9D41}"/>
              </c:ext>
            </c:extLst>
          </c:dPt>
          <c:dPt>
            <c:idx val="9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C65-47BC-864D-4142DFDB9D4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rgbClr val="91B8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C65-47BC-864D-4142DFDB9D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65-47BC-864D-4142DFDB9D41}"/>
              </c:ext>
            </c:extLst>
          </c:dPt>
          <c:dPt>
            <c:idx val="1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C65-47BC-864D-4142DFDB9D41}"/>
              </c:ext>
            </c:extLst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C65-47BC-864D-4142DFDB9D41}"/>
                </c:ext>
              </c:extLst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C65-47BC-864D-4142DFDB9D41}"/>
                </c:ext>
              </c:extLst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C65-47BC-864D-4142DFDB9D41}"/>
                </c:ext>
              </c:extLst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C65-47BC-864D-4142DFDB9D41}"/>
                </c:ext>
              </c:extLst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C65-47BC-864D-4142DFDB9D41}"/>
                </c:ext>
              </c:extLst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C65-47BC-864D-4142DFDB9D41}"/>
                </c:ext>
              </c:extLst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C65-47BC-864D-4142DFDB9D41}"/>
                </c:ext>
              </c:extLst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C65-47BC-864D-4142DFDB9D41}"/>
                </c:ext>
              </c:extLst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C65-47BC-864D-4142DFDB9D41}"/>
                </c:ext>
              </c:extLst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C65-47BC-864D-4142DFDB9D41}"/>
                </c:ext>
              </c:extLst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C65-47BC-864D-4142DFDB9D41}"/>
                </c:ext>
              </c:extLst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C65-47BC-864D-4142DFDB9D41}"/>
                </c:ext>
              </c:extLst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C65-47BC-864D-4142DFDB9D41}"/>
                </c:ext>
              </c:extLst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C65-47BC-864D-4142DFDB9D41}"/>
                </c:ext>
              </c:extLst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C65-47BC-864D-4142DFDB9D41}"/>
                </c:ext>
              </c:extLst>
            </c:dLbl>
            <c:dLbl>
              <c:idx val="15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9C65-47BC-864D-4142DFDB9D41}"/>
                </c:ext>
              </c:extLst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C65-47BC-864D-4142DFDB9D41}"/>
                </c:ext>
              </c:extLst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9C65-47BC-864D-4142DFDB9D4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'17.1.1_G.17.1'!$I$48:$I$67</c:f>
              <c:strCache>
                <c:ptCount val="20"/>
                <c:pt idx="0">
                  <c:v>Extremadura</c:v>
                </c:pt>
                <c:pt idx="1">
                  <c:v>Ceuta</c:v>
                </c:pt>
                <c:pt idx="2">
                  <c:v>Asturias </c:v>
                </c:pt>
                <c:pt idx="3">
                  <c:v>Castilla y León</c:v>
                </c:pt>
                <c:pt idx="4">
                  <c:v>Galicia</c:v>
                </c:pt>
                <c:pt idx="5">
                  <c:v>País Vasco</c:v>
                </c:pt>
                <c:pt idx="6">
                  <c:v>Cantabria</c:v>
                </c:pt>
                <c:pt idx="7">
                  <c:v>Andalucía</c:v>
                </c:pt>
                <c:pt idx="8">
                  <c:v>Aragón</c:v>
                </c:pt>
                <c:pt idx="9">
                  <c:v>La Rioja</c:v>
                </c:pt>
                <c:pt idx="10">
                  <c:v>Melilla</c:v>
                </c:pt>
                <c:pt idx="11">
                  <c:v>Castilla - La Mancha</c:v>
                </c:pt>
                <c:pt idx="12">
                  <c:v>Navarra </c:v>
                </c:pt>
                <c:pt idx="13">
                  <c:v>ESPAÑA</c:v>
                </c:pt>
                <c:pt idx="14">
                  <c:v>Murcia</c:v>
                </c:pt>
                <c:pt idx="15">
                  <c:v>Canarias</c:v>
                </c:pt>
                <c:pt idx="16">
                  <c:v>Madrid</c:v>
                </c:pt>
                <c:pt idx="17">
                  <c:v>I. Baleares</c:v>
                </c:pt>
                <c:pt idx="18">
                  <c:v>Cataluña</c:v>
                </c:pt>
                <c:pt idx="19">
                  <c:v>C. Valenciana</c:v>
                </c:pt>
              </c:strCache>
            </c:strRef>
          </c:cat>
          <c:val>
            <c:numRef>
              <c:f>'17.1.1_G.17.1'!$J$48:$J$67</c:f>
              <c:numCache>
                <c:formatCode>0.0</c:formatCode>
                <c:ptCount val="20"/>
                <c:pt idx="0">
                  <c:v>-0.1799798043714218</c:v>
                </c:pt>
                <c:pt idx="1">
                  <c:v>0.15120540952473505</c:v>
                </c:pt>
                <c:pt idx="2">
                  <c:v>0.17479319121858072</c:v>
                </c:pt>
                <c:pt idx="3">
                  <c:v>0.22597402706561187</c:v>
                </c:pt>
                <c:pt idx="4">
                  <c:v>0.2268954170167925</c:v>
                </c:pt>
                <c:pt idx="5">
                  <c:v>0.4657974189900882</c:v>
                </c:pt>
                <c:pt idx="6">
                  <c:v>0.50631056213934489</c:v>
                </c:pt>
                <c:pt idx="7">
                  <c:v>0.64756364637255093</c:v>
                </c:pt>
                <c:pt idx="8">
                  <c:v>0.66336446680277383</c:v>
                </c:pt>
                <c:pt idx="9">
                  <c:v>0.69137478054064339</c:v>
                </c:pt>
                <c:pt idx="10">
                  <c:v>0.86715758468336457</c:v>
                </c:pt>
                <c:pt idx="11">
                  <c:v>0.91902979755638103</c:v>
                </c:pt>
                <c:pt idx="12">
                  <c:v>1.0101236739602504</c:v>
                </c:pt>
                <c:pt idx="13">
                  <c:v>1.1245301271270325</c:v>
                </c:pt>
                <c:pt idx="14">
                  <c:v>1.1431118216781888</c:v>
                </c:pt>
                <c:pt idx="15">
                  <c:v>1.1826437004909485</c:v>
                </c:pt>
                <c:pt idx="16">
                  <c:v>1.6459667008851264</c:v>
                </c:pt>
                <c:pt idx="17">
                  <c:v>1.7052416837227025</c:v>
                </c:pt>
                <c:pt idx="18">
                  <c:v>1.7653709794764438</c:v>
                </c:pt>
                <c:pt idx="19">
                  <c:v>2.0391956740415385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C65-47BC-864D-4142DFDB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6322560"/>
        <c:axId val="146324096"/>
      </c:barChart>
      <c:catAx>
        <c:axId val="146322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324096"/>
        <c:crosses val="autoZero"/>
        <c:auto val="1"/>
        <c:lblAlgn val="ctr"/>
        <c:lblOffset val="500"/>
        <c:noMultiLvlLbl val="0"/>
      </c:catAx>
      <c:valAx>
        <c:axId val="146324096"/>
        <c:scaling>
          <c:orientation val="minMax"/>
          <c:max val="7"/>
          <c:min val="-15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322560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#,##0.0</c:formatCode>
                <c:ptCount val="19"/>
                <c:pt idx="0">
                  <c:v>56.398223766231951</c:v>
                </c:pt>
                <c:pt idx="1">
                  <c:v>58.403551689770765</c:v>
                </c:pt>
                <c:pt idx="2">
                  <c:v>50.447287962858113</c:v>
                </c:pt>
                <c:pt idx="3">
                  <c:v>61.053935582237472</c:v>
                </c:pt>
                <c:pt idx="4">
                  <c:v>59.095077957811071</c:v>
                </c:pt>
                <c:pt idx="5">
                  <c:v>54.257228315054846</c:v>
                </c:pt>
                <c:pt idx="6">
                  <c:v>54.737774279248249</c:v>
                </c:pt>
                <c:pt idx="7">
                  <c:v>59.455361828678051</c:v>
                </c:pt>
                <c:pt idx="8">
                  <c:v>60.694863109481339</c:v>
                </c:pt>
                <c:pt idx="9">
                  <c:v>59.380207369005731</c:v>
                </c:pt>
                <c:pt idx="10">
                  <c:v>55.433070866141733</c:v>
                </c:pt>
                <c:pt idx="11">
                  <c:v>52.690143246930432</c:v>
                </c:pt>
                <c:pt idx="12">
                  <c:v>63.206390358406608</c:v>
                </c:pt>
                <c:pt idx="13">
                  <c:v>59.653700189753323</c:v>
                </c:pt>
                <c:pt idx="14">
                  <c:v>59.319257371678191</c:v>
                </c:pt>
                <c:pt idx="15">
                  <c:v>56.474487855240994</c:v>
                </c:pt>
                <c:pt idx="16">
                  <c:v>59.707097258730755</c:v>
                </c:pt>
                <c:pt idx="17">
                  <c:v>63.926940639269404</c:v>
                </c:pt>
                <c:pt idx="18">
                  <c:v>58.647798742138356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F-4F9F-AE92-71BABF71BFC7}"/>
            </c:ext>
          </c:extLst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#,##0.0</c:formatCode>
                <c:ptCount val="19"/>
                <c:pt idx="0">
                  <c:v>18.99853456198306</c:v>
                </c:pt>
                <c:pt idx="1">
                  <c:v>9.4166925224945697</c:v>
                </c:pt>
                <c:pt idx="2">
                  <c:v>14.388327721661053</c:v>
                </c:pt>
                <c:pt idx="3">
                  <c:v>10.909942250663338</c:v>
                </c:pt>
                <c:pt idx="4">
                  <c:v>14.57147784100707</c:v>
                </c:pt>
                <c:pt idx="5">
                  <c:v>10.327085630282983</c:v>
                </c:pt>
                <c:pt idx="6">
                  <c:v>8.8351608844148846</c:v>
                </c:pt>
                <c:pt idx="7">
                  <c:v>14.378187524519419</c:v>
                </c:pt>
                <c:pt idx="8">
                  <c:v>9.912446879320056</c:v>
                </c:pt>
                <c:pt idx="9">
                  <c:v>13.532369333904978</c:v>
                </c:pt>
                <c:pt idx="10">
                  <c:v>17.613636363636363</c:v>
                </c:pt>
                <c:pt idx="11">
                  <c:v>10.63192814952666</c:v>
                </c:pt>
                <c:pt idx="12">
                  <c:v>11.507122665040741</c:v>
                </c:pt>
                <c:pt idx="13">
                  <c:v>12.895957587806494</c:v>
                </c:pt>
                <c:pt idx="14">
                  <c:v>10.095121202822952</c:v>
                </c:pt>
                <c:pt idx="15">
                  <c:v>8.659674781102666</c:v>
                </c:pt>
                <c:pt idx="16">
                  <c:v>8.6163522012578611</c:v>
                </c:pt>
                <c:pt idx="17">
                  <c:v>30.476190476190474</c:v>
                </c:pt>
                <c:pt idx="18">
                  <c:v>21.179624664879359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9857024"/>
        <c:axId val="149858560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58.519946980795496</c:v>
                </c:pt>
                <c:pt idx="1">
                  <c:v>58.519946980795496</c:v>
                </c:pt>
                <c:pt idx="2">
                  <c:v>58.519946980795496</c:v>
                </c:pt>
                <c:pt idx="3">
                  <c:v>58.519946980795496</c:v>
                </c:pt>
                <c:pt idx="4">
                  <c:v>58.519946980795496</c:v>
                </c:pt>
                <c:pt idx="5">
                  <c:v>58.519946980795496</c:v>
                </c:pt>
                <c:pt idx="6">
                  <c:v>58.519946980795496</c:v>
                </c:pt>
                <c:pt idx="7">
                  <c:v>58.519946980795496</c:v>
                </c:pt>
                <c:pt idx="8">
                  <c:v>58.519946980795496</c:v>
                </c:pt>
                <c:pt idx="9">
                  <c:v>58.519946980795496</c:v>
                </c:pt>
                <c:pt idx="10">
                  <c:v>58.519946980795496</c:v>
                </c:pt>
                <c:pt idx="11">
                  <c:v>58.519946980795496</c:v>
                </c:pt>
                <c:pt idx="12">
                  <c:v>58.519946980795496</c:v>
                </c:pt>
                <c:pt idx="13">
                  <c:v>58.519946980795496</c:v>
                </c:pt>
                <c:pt idx="14">
                  <c:v>58.519946980795496</c:v>
                </c:pt>
                <c:pt idx="15">
                  <c:v>58.519946980795496</c:v>
                </c:pt>
                <c:pt idx="16">
                  <c:v>58.519946980795496</c:v>
                </c:pt>
                <c:pt idx="17">
                  <c:v>58.519946980795496</c:v>
                </c:pt>
                <c:pt idx="18">
                  <c:v>58.519946980795496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1F-4F9F-AE92-71BABF71BFC7}"/>
            </c:ext>
          </c:extLst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12.874769029027835</c:v>
                </c:pt>
                <c:pt idx="1">
                  <c:v>12.874769029027835</c:v>
                </c:pt>
                <c:pt idx="2">
                  <c:v>12.874769029027835</c:v>
                </c:pt>
                <c:pt idx="3">
                  <c:v>12.874769029027835</c:v>
                </c:pt>
                <c:pt idx="4">
                  <c:v>12.874769029027835</c:v>
                </c:pt>
                <c:pt idx="5">
                  <c:v>12.874769029027835</c:v>
                </c:pt>
                <c:pt idx="6">
                  <c:v>12.874769029027835</c:v>
                </c:pt>
                <c:pt idx="7">
                  <c:v>12.874769029027835</c:v>
                </c:pt>
                <c:pt idx="8">
                  <c:v>12.874769029027835</c:v>
                </c:pt>
                <c:pt idx="9">
                  <c:v>12.874769029027835</c:v>
                </c:pt>
                <c:pt idx="10">
                  <c:v>12.874769029027835</c:v>
                </c:pt>
                <c:pt idx="11">
                  <c:v>12.874769029027835</c:v>
                </c:pt>
                <c:pt idx="12">
                  <c:v>12.874769029027835</c:v>
                </c:pt>
                <c:pt idx="13">
                  <c:v>12.874769029027835</c:v>
                </c:pt>
                <c:pt idx="14">
                  <c:v>12.874769029027835</c:v>
                </c:pt>
                <c:pt idx="15">
                  <c:v>12.874769029027835</c:v>
                </c:pt>
                <c:pt idx="16">
                  <c:v>12.874769029027835</c:v>
                </c:pt>
                <c:pt idx="17">
                  <c:v>12.874769029027835</c:v>
                </c:pt>
                <c:pt idx="18">
                  <c:v>12.874769029027835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64448"/>
        <c:axId val="149865984"/>
      </c:lineChart>
      <c:catAx>
        <c:axId val="1498570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858560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4985856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857024"/>
        <c:crosses val="autoZero"/>
        <c:crossBetween val="between"/>
      </c:valAx>
      <c:catAx>
        <c:axId val="149864448"/>
        <c:scaling>
          <c:orientation val="minMax"/>
        </c:scaling>
        <c:delete val="1"/>
        <c:axPos val="b"/>
        <c:majorTickMark val="out"/>
        <c:minorTickMark val="none"/>
        <c:tickLblPos val="nextTo"/>
        <c:crossAx val="149865984"/>
        <c:crosses val="autoZero"/>
        <c:auto val="0"/>
        <c:lblAlgn val="ctr"/>
        <c:lblOffset val="100"/>
        <c:noMultiLvlLbl val="0"/>
      </c:catAx>
      <c:valAx>
        <c:axId val="14986598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498644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#,##0.0</c:formatCode>
                <c:ptCount val="20"/>
                <c:pt idx="0">
                  <c:v>3.8</c:v>
                </c:pt>
                <c:pt idx="1">
                  <c:v>7.8</c:v>
                </c:pt>
                <c:pt idx="2">
                  <c:v>5.3</c:v>
                </c:pt>
                <c:pt idx="3">
                  <c:v>2.9</c:v>
                </c:pt>
                <c:pt idx="4">
                  <c:v>0.2</c:v>
                </c:pt>
                <c:pt idx="5">
                  <c:v>1.9</c:v>
                </c:pt>
                <c:pt idx="6">
                  <c:v>2.6</c:v>
                </c:pt>
                <c:pt idx="7">
                  <c:v>6</c:v>
                </c:pt>
                <c:pt idx="8">
                  <c:v>6.5</c:v>
                </c:pt>
                <c:pt idx="9">
                  <c:v>1.4</c:v>
                </c:pt>
                <c:pt idx="10">
                  <c:v>2.5</c:v>
                </c:pt>
                <c:pt idx="11">
                  <c:v>9.5</c:v>
                </c:pt>
                <c:pt idx="12">
                  <c:v>6</c:v>
                </c:pt>
                <c:pt idx="13">
                  <c:v>0.4</c:v>
                </c:pt>
                <c:pt idx="14">
                  <c:v>11.6</c:v>
                </c:pt>
                <c:pt idx="15">
                  <c:v>3.1</c:v>
                </c:pt>
                <c:pt idx="16">
                  <c:v>1.4</c:v>
                </c:pt>
                <c:pt idx="17">
                  <c:v>5.4</c:v>
                </c:pt>
                <c:pt idx="18">
                  <c:v>0.4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8-43EA-9222-8747BC28A3B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#,##0.0</c:formatCode>
                <c:ptCount val="20"/>
                <c:pt idx="0">
                  <c:v>12.6</c:v>
                </c:pt>
                <c:pt idx="1">
                  <c:v>8.1999999999999993</c:v>
                </c:pt>
                <c:pt idx="2">
                  <c:v>18.399999999999999</c:v>
                </c:pt>
                <c:pt idx="3">
                  <c:v>12.8</c:v>
                </c:pt>
                <c:pt idx="4">
                  <c:v>7.2</c:v>
                </c:pt>
                <c:pt idx="5">
                  <c:v>4.5</c:v>
                </c:pt>
                <c:pt idx="6">
                  <c:v>16</c:v>
                </c:pt>
                <c:pt idx="7">
                  <c:v>14.8</c:v>
                </c:pt>
                <c:pt idx="8">
                  <c:v>14</c:v>
                </c:pt>
                <c:pt idx="9">
                  <c:v>16.5</c:v>
                </c:pt>
                <c:pt idx="10">
                  <c:v>15.7</c:v>
                </c:pt>
                <c:pt idx="11">
                  <c:v>9.6999999999999993</c:v>
                </c:pt>
                <c:pt idx="12">
                  <c:v>14.2</c:v>
                </c:pt>
                <c:pt idx="13">
                  <c:v>8.6999999999999993</c:v>
                </c:pt>
                <c:pt idx="14">
                  <c:v>10.4</c:v>
                </c:pt>
                <c:pt idx="15">
                  <c:v>25.6</c:v>
                </c:pt>
                <c:pt idx="16">
                  <c:v>19.7</c:v>
                </c:pt>
                <c:pt idx="17">
                  <c:v>27.1</c:v>
                </c:pt>
                <c:pt idx="18">
                  <c:v>2</c:v>
                </c:pt>
                <c:pt idx="19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8-43EA-9222-8747BC28A3B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#,##0.0</c:formatCode>
                <c:ptCount val="20"/>
                <c:pt idx="0">
                  <c:v>6</c:v>
                </c:pt>
                <c:pt idx="1">
                  <c:v>5.8</c:v>
                </c:pt>
                <c:pt idx="2">
                  <c:v>5.3</c:v>
                </c:pt>
                <c:pt idx="3">
                  <c:v>5.9</c:v>
                </c:pt>
                <c:pt idx="4">
                  <c:v>10.6</c:v>
                </c:pt>
                <c:pt idx="5">
                  <c:v>5.7</c:v>
                </c:pt>
                <c:pt idx="6">
                  <c:v>7.2</c:v>
                </c:pt>
                <c:pt idx="7">
                  <c:v>6.4</c:v>
                </c:pt>
                <c:pt idx="8">
                  <c:v>7.7</c:v>
                </c:pt>
                <c:pt idx="9">
                  <c:v>5.3</c:v>
                </c:pt>
                <c:pt idx="10">
                  <c:v>6.7</c:v>
                </c:pt>
                <c:pt idx="11">
                  <c:v>6.6</c:v>
                </c:pt>
                <c:pt idx="12">
                  <c:v>6</c:v>
                </c:pt>
                <c:pt idx="13">
                  <c:v>5.5</c:v>
                </c:pt>
                <c:pt idx="14">
                  <c:v>5.5</c:v>
                </c:pt>
                <c:pt idx="15">
                  <c:v>5.8</c:v>
                </c:pt>
                <c:pt idx="16">
                  <c:v>5.9</c:v>
                </c:pt>
                <c:pt idx="17">
                  <c:v>7.2</c:v>
                </c:pt>
                <c:pt idx="18">
                  <c:v>4.0999999999999996</c:v>
                </c:pt>
                <c:pt idx="19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A8-43EA-9222-8747BC28A3B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#,##0.0</c:formatCode>
                <c:ptCount val="20"/>
                <c:pt idx="0">
                  <c:v>71.2</c:v>
                </c:pt>
                <c:pt idx="1">
                  <c:v>69.400000000000006</c:v>
                </c:pt>
                <c:pt idx="2">
                  <c:v>66.3</c:v>
                </c:pt>
                <c:pt idx="3">
                  <c:v>70.2</c:v>
                </c:pt>
                <c:pt idx="4">
                  <c:v>78.3</c:v>
                </c:pt>
                <c:pt idx="5">
                  <c:v>79.3</c:v>
                </c:pt>
                <c:pt idx="6">
                  <c:v>69.3</c:v>
                </c:pt>
                <c:pt idx="7">
                  <c:v>68.400000000000006</c:v>
                </c:pt>
                <c:pt idx="8">
                  <c:v>64.900000000000006</c:v>
                </c:pt>
                <c:pt idx="9">
                  <c:v>71.8</c:v>
                </c:pt>
                <c:pt idx="10">
                  <c:v>68.5</c:v>
                </c:pt>
                <c:pt idx="11">
                  <c:v>66.3</c:v>
                </c:pt>
                <c:pt idx="12">
                  <c:v>68.7</c:v>
                </c:pt>
                <c:pt idx="13">
                  <c:v>79</c:v>
                </c:pt>
                <c:pt idx="14">
                  <c:v>66.7</c:v>
                </c:pt>
                <c:pt idx="15">
                  <c:v>60</c:v>
                </c:pt>
                <c:pt idx="16">
                  <c:v>68.099999999999994</c:v>
                </c:pt>
                <c:pt idx="17">
                  <c:v>56.6</c:v>
                </c:pt>
                <c:pt idx="18">
                  <c:v>71.400000000000006</c:v>
                </c:pt>
                <c:pt idx="1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A8-43EA-9222-8747BC28A3B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#,##0.0</c:formatCode>
                <c:ptCount val="20"/>
                <c:pt idx="0">
                  <c:v>6.4</c:v>
                </c:pt>
                <c:pt idx="1">
                  <c:v>8.8000000000000007</c:v>
                </c:pt>
                <c:pt idx="2">
                  <c:v>4.5999999999999996</c:v>
                </c:pt>
                <c:pt idx="3">
                  <c:v>8.1999999999999993</c:v>
                </c:pt>
                <c:pt idx="4">
                  <c:v>3.7</c:v>
                </c:pt>
                <c:pt idx="5">
                  <c:v>8.6</c:v>
                </c:pt>
                <c:pt idx="6">
                  <c:v>4.8</c:v>
                </c:pt>
                <c:pt idx="7">
                  <c:v>4.5</c:v>
                </c:pt>
                <c:pt idx="8">
                  <c:v>7</c:v>
                </c:pt>
                <c:pt idx="9">
                  <c:v>5</c:v>
                </c:pt>
                <c:pt idx="10">
                  <c:v>6.5</c:v>
                </c:pt>
                <c:pt idx="11">
                  <c:v>7.9</c:v>
                </c:pt>
                <c:pt idx="12">
                  <c:v>5.2</c:v>
                </c:pt>
                <c:pt idx="13">
                  <c:v>6.4</c:v>
                </c:pt>
                <c:pt idx="14">
                  <c:v>5.8</c:v>
                </c:pt>
                <c:pt idx="15">
                  <c:v>5.4</c:v>
                </c:pt>
                <c:pt idx="16">
                  <c:v>5</c:v>
                </c:pt>
                <c:pt idx="17">
                  <c:v>3.7</c:v>
                </c:pt>
                <c:pt idx="18">
                  <c:v>22.2</c:v>
                </c:pt>
                <c:pt idx="19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A8-43EA-9222-8747BC28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49966208"/>
        <c:axId val="149976192"/>
      </c:barChart>
      <c:catAx>
        <c:axId val="14996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97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9761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96620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#,##0.0</c:formatCode>
                <c:ptCount val="20"/>
                <c:pt idx="0">
                  <c:v>4.8148148148148149</c:v>
                </c:pt>
                <c:pt idx="1">
                  <c:v>10.040528173617467</c:v>
                </c:pt>
                <c:pt idx="2">
                  <c:v>4.6128500823723231</c:v>
                </c:pt>
                <c:pt idx="3">
                  <c:v>0.93603744149765999</c:v>
                </c:pt>
                <c:pt idx="4">
                  <c:v>0</c:v>
                </c:pt>
                <c:pt idx="5">
                  <c:v>1.36094674556213</c:v>
                </c:pt>
                <c:pt idx="6">
                  <c:v>1.0676156583629892</c:v>
                </c:pt>
                <c:pt idx="7">
                  <c:v>3.2553407934893186</c:v>
                </c:pt>
                <c:pt idx="8">
                  <c:v>5.5252387448840388</c:v>
                </c:pt>
                <c:pt idx="9">
                  <c:v>1.3688016528925619</c:v>
                </c:pt>
                <c:pt idx="10">
                  <c:v>4.2914746543778799</c:v>
                </c:pt>
                <c:pt idx="11">
                  <c:v>13.59447004608295</c:v>
                </c:pt>
                <c:pt idx="12">
                  <c:v>2.1308980213089801</c:v>
                </c:pt>
                <c:pt idx="13">
                  <c:v>0</c:v>
                </c:pt>
                <c:pt idx="14">
                  <c:v>11.921891058581707</c:v>
                </c:pt>
                <c:pt idx="15">
                  <c:v>5.1671732522796354</c:v>
                </c:pt>
                <c:pt idx="16">
                  <c:v>3.1111111111111112</c:v>
                </c:pt>
                <c:pt idx="17">
                  <c:v>4.3795620437956204</c:v>
                </c:pt>
                <c:pt idx="18">
                  <c:v>1.5625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7-44D2-BE55-4D2514D5F2A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#,##0.0</c:formatCode>
                <c:ptCount val="20"/>
                <c:pt idx="0">
                  <c:v>4.8842592592592586</c:v>
                </c:pt>
                <c:pt idx="1">
                  <c:v>3.0069290103281476</c:v>
                </c:pt>
                <c:pt idx="2">
                  <c:v>10.049423393739703</c:v>
                </c:pt>
                <c:pt idx="3">
                  <c:v>3.1201248049922001</c:v>
                </c:pt>
                <c:pt idx="4">
                  <c:v>1.0014306151645207</c:v>
                </c:pt>
                <c:pt idx="5">
                  <c:v>1.1834319526627219</c:v>
                </c:pt>
                <c:pt idx="6">
                  <c:v>7.8291814946619223</c:v>
                </c:pt>
                <c:pt idx="7">
                  <c:v>6.1037639877924725</c:v>
                </c:pt>
                <c:pt idx="8">
                  <c:v>6.0709413369713507</c:v>
                </c:pt>
                <c:pt idx="9">
                  <c:v>6.740702479338843</c:v>
                </c:pt>
                <c:pt idx="10">
                  <c:v>8.3813364055299537</c:v>
                </c:pt>
                <c:pt idx="11">
                  <c:v>2.8801843317972353</c:v>
                </c:pt>
                <c:pt idx="12">
                  <c:v>9.5890410958904102</c:v>
                </c:pt>
                <c:pt idx="13">
                  <c:v>2.9142581888246628</c:v>
                </c:pt>
                <c:pt idx="14">
                  <c:v>2.8776978417266186</c:v>
                </c:pt>
                <c:pt idx="15">
                  <c:v>9.4224924012158056</c:v>
                </c:pt>
                <c:pt idx="16">
                  <c:v>6.2222222222222223</c:v>
                </c:pt>
                <c:pt idx="17">
                  <c:v>20.437956204379564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37-44D2-BE55-4D2514D5F2A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#,##0.0</c:formatCode>
                <c:ptCount val="20"/>
                <c:pt idx="0">
                  <c:v>3.7962962962962963</c:v>
                </c:pt>
                <c:pt idx="1">
                  <c:v>4.2881422408157928</c:v>
                </c:pt>
                <c:pt idx="2">
                  <c:v>2.4711696869851729</c:v>
                </c:pt>
                <c:pt idx="3">
                  <c:v>3.2761310452418098</c:v>
                </c:pt>
                <c:pt idx="4">
                  <c:v>7.4391988555078674</c:v>
                </c:pt>
                <c:pt idx="5">
                  <c:v>3.136094674556213</c:v>
                </c:pt>
                <c:pt idx="6">
                  <c:v>0.71174377224199281</c:v>
                </c:pt>
                <c:pt idx="7">
                  <c:v>4.1709053916581889</c:v>
                </c:pt>
                <c:pt idx="8">
                  <c:v>5.1159618008185541</c:v>
                </c:pt>
                <c:pt idx="9">
                  <c:v>2.5309917355371905</c:v>
                </c:pt>
                <c:pt idx="10">
                  <c:v>5.4147465437788016</c:v>
                </c:pt>
                <c:pt idx="11">
                  <c:v>3.4562211981566819</c:v>
                </c:pt>
                <c:pt idx="12">
                  <c:v>2.663622526636225</c:v>
                </c:pt>
                <c:pt idx="13">
                  <c:v>3.2273603082851641</c:v>
                </c:pt>
                <c:pt idx="14">
                  <c:v>2.7749229188078108</c:v>
                </c:pt>
                <c:pt idx="15">
                  <c:v>1.5197568389057752</c:v>
                </c:pt>
                <c:pt idx="16">
                  <c:v>4.5555555555555554</c:v>
                </c:pt>
                <c:pt idx="17">
                  <c:v>2.9197080291970803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7-44D2-BE55-4D2514D5F2A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#,##0.0</c:formatCode>
                <c:ptCount val="20"/>
                <c:pt idx="0">
                  <c:v>36.666666666666664</c:v>
                </c:pt>
                <c:pt idx="1">
                  <c:v>36.553797882076097</c:v>
                </c:pt>
                <c:pt idx="2">
                  <c:v>34.102141680395384</c:v>
                </c:pt>
                <c:pt idx="3">
                  <c:v>35.569422776911082</c:v>
                </c:pt>
                <c:pt idx="4">
                  <c:v>57.939914163090123</c:v>
                </c:pt>
                <c:pt idx="5">
                  <c:v>35.325443786982248</c:v>
                </c:pt>
                <c:pt idx="6">
                  <c:v>43.772241992882563</c:v>
                </c:pt>
                <c:pt idx="7">
                  <c:v>35.808748728382511</c:v>
                </c:pt>
                <c:pt idx="8">
                  <c:v>34.242837653478858</c:v>
                </c:pt>
                <c:pt idx="9">
                  <c:v>38.868801652892564</c:v>
                </c:pt>
                <c:pt idx="10">
                  <c:v>33.928571428571431</c:v>
                </c:pt>
                <c:pt idx="11">
                  <c:v>35.13824884792627</c:v>
                </c:pt>
                <c:pt idx="12">
                  <c:v>36.910197869101978</c:v>
                </c:pt>
                <c:pt idx="13">
                  <c:v>37.981695568400767</c:v>
                </c:pt>
                <c:pt idx="14">
                  <c:v>37.821171634121271</c:v>
                </c:pt>
                <c:pt idx="15">
                  <c:v>30.091185410334347</c:v>
                </c:pt>
                <c:pt idx="16">
                  <c:v>28.777777777777779</c:v>
                </c:pt>
                <c:pt idx="17">
                  <c:v>28.467153284671536</c:v>
                </c:pt>
                <c:pt idx="18">
                  <c:v>25.78125</c:v>
                </c:pt>
                <c:pt idx="19">
                  <c:v>37.974683544303794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37-44D2-BE55-4D2514D5F2A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#,##0.0</c:formatCode>
                <c:ptCount val="20"/>
                <c:pt idx="0">
                  <c:v>49.837962962962962</c:v>
                </c:pt>
                <c:pt idx="1">
                  <c:v>46.123676297555235</c:v>
                </c:pt>
                <c:pt idx="2">
                  <c:v>48.764415156507411</c:v>
                </c:pt>
                <c:pt idx="3">
                  <c:v>57.098283931357258</c:v>
                </c:pt>
                <c:pt idx="4">
                  <c:v>33.619456366237479</c:v>
                </c:pt>
                <c:pt idx="5">
                  <c:v>59.053254437869825</c:v>
                </c:pt>
                <c:pt idx="6">
                  <c:v>46.97508896797153</c:v>
                </c:pt>
                <c:pt idx="7">
                  <c:v>50.559511698880975</c:v>
                </c:pt>
                <c:pt idx="8">
                  <c:v>49.045020463847209</c:v>
                </c:pt>
                <c:pt idx="9">
                  <c:v>50.490702479338843</c:v>
                </c:pt>
                <c:pt idx="10">
                  <c:v>47.983870967741936</c:v>
                </c:pt>
                <c:pt idx="11">
                  <c:v>45.046082949308754</c:v>
                </c:pt>
                <c:pt idx="12">
                  <c:v>48.630136986301366</c:v>
                </c:pt>
                <c:pt idx="13">
                  <c:v>55.900770712909441</c:v>
                </c:pt>
                <c:pt idx="14">
                  <c:v>44.60431654676259</c:v>
                </c:pt>
                <c:pt idx="15">
                  <c:v>53.799392097264437</c:v>
                </c:pt>
                <c:pt idx="16">
                  <c:v>57.333333333333336</c:v>
                </c:pt>
                <c:pt idx="17">
                  <c:v>42.335766423357668</c:v>
                </c:pt>
                <c:pt idx="18">
                  <c:v>72.65625</c:v>
                </c:pt>
                <c:pt idx="19">
                  <c:v>62.025316455696206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37-44D2-BE55-4D2514D5F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50155648"/>
        <c:axId val="150157184"/>
      </c:barChart>
      <c:catAx>
        <c:axId val="15015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15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1571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15564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629760"/>
        <c:axId val="150639744"/>
        <c:axId val="0"/>
      </c:bar3DChart>
      <c:catAx>
        <c:axId val="150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2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0668800"/>
        <c:axId val="150670336"/>
      </c:barChart>
      <c:catAx>
        <c:axId val="15066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7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7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68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714624"/>
        <c:axId val="150728704"/>
        <c:axId val="0"/>
      </c:bar3DChart>
      <c:catAx>
        <c:axId val="15071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7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14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997248"/>
        <c:axId val="151011328"/>
        <c:axId val="0"/>
      </c:bar3DChart>
      <c:catAx>
        <c:axId val="1509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997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1D-4A4A-8B77-C3FA53AE5F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1D-4A4A-8B77-C3FA53AE5FA8}"/>
              </c:ext>
            </c:extLst>
          </c:dPt>
          <c:dPt>
            <c:idx val="6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1D-4A4A-8B77-C3FA53AE5F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1D-4A4A-8B77-C3FA53AE5F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1D-4A4A-8B77-C3FA53AE5FA8}"/>
              </c:ext>
            </c:extLst>
          </c:dPt>
          <c:cat>
            <c:strRef>
              <c:f>'17.3.2_G.17.5 '!$K$36:$K$54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I. Baleares</c:v>
                </c:pt>
                <c:pt idx="6">
                  <c:v>La Rioja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Ceuta</c:v>
                </c:pt>
                <c:pt idx="14">
                  <c:v>Castilla - La Mancha</c:v>
                </c:pt>
                <c:pt idx="15">
                  <c:v>Canarias</c:v>
                </c:pt>
                <c:pt idx="16">
                  <c:v>Extremadura</c:v>
                </c:pt>
                <c:pt idx="17">
                  <c:v>Andalucía</c:v>
                </c:pt>
                <c:pt idx="18">
                  <c:v>Melilla</c:v>
                </c:pt>
              </c:strCache>
            </c:strRef>
          </c:cat>
          <c:val>
            <c:numRef>
              <c:f>'17.3.2_G.17.5 '!$L$36:$L$54</c:f>
              <c:numCache>
                <c:formatCode>#,##0</c:formatCode>
                <c:ptCount val="19"/>
                <c:pt idx="0">
                  <c:v>38435</c:v>
                </c:pt>
                <c:pt idx="1">
                  <c:v>35832</c:v>
                </c:pt>
                <c:pt idx="2">
                  <c:v>33798</c:v>
                </c:pt>
                <c:pt idx="3">
                  <c:v>32550</c:v>
                </c:pt>
                <c:pt idx="4">
                  <c:v>31051</c:v>
                </c:pt>
                <c:pt idx="5">
                  <c:v>29603</c:v>
                </c:pt>
                <c:pt idx="6">
                  <c:v>29579</c:v>
                </c:pt>
                <c:pt idx="7">
                  <c:v>26992</c:v>
                </c:pt>
                <c:pt idx="8">
                  <c:v>26167</c:v>
                </c:pt>
                <c:pt idx="9">
                  <c:v>25906</c:v>
                </c:pt>
                <c:pt idx="10">
                  <c:v>25675</c:v>
                </c:pt>
                <c:pt idx="11">
                  <c:v>24473</c:v>
                </c:pt>
                <c:pt idx="12">
                  <c:v>23197</c:v>
                </c:pt>
                <c:pt idx="13">
                  <c:v>23073</c:v>
                </c:pt>
                <c:pt idx="14">
                  <c:v>22574</c:v>
                </c:pt>
                <c:pt idx="15">
                  <c:v>22303</c:v>
                </c:pt>
                <c:pt idx="16">
                  <c:v>21343</c:v>
                </c:pt>
                <c:pt idx="17">
                  <c:v>21091</c:v>
                </c:pt>
                <c:pt idx="18">
                  <c:v>20698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758912"/>
        <c:axId val="150760448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'!$J$36:$J$54</c:f>
              <c:numCache>
                <c:formatCode>#,##0</c:formatCode>
                <c:ptCount val="19"/>
                <c:pt idx="0">
                  <c:v>28162</c:v>
                </c:pt>
                <c:pt idx="1">
                  <c:v>28162</c:v>
                </c:pt>
                <c:pt idx="2">
                  <c:v>28162</c:v>
                </c:pt>
                <c:pt idx="3">
                  <c:v>28162</c:v>
                </c:pt>
                <c:pt idx="4">
                  <c:v>28162</c:v>
                </c:pt>
                <c:pt idx="5">
                  <c:v>28162</c:v>
                </c:pt>
                <c:pt idx="6">
                  <c:v>28162</c:v>
                </c:pt>
                <c:pt idx="7">
                  <c:v>28162</c:v>
                </c:pt>
                <c:pt idx="8">
                  <c:v>28162</c:v>
                </c:pt>
                <c:pt idx="9">
                  <c:v>28162</c:v>
                </c:pt>
                <c:pt idx="10">
                  <c:v>28162</c:v>
                </c:pt>
                <c:pt idx="11">
                  <c:v>28162</c:v>
                </c:pt>
                <c:pt idx="12">
                  <c:v>28162</c:v>
                </c:pt>
                <c:pt idx="13">
                  <c:v>28162</c:v>
                </c:pt>
                <c:pt idx="14">
                  <c:v>28162</c:v>
                </c:pt>
                <c:pt idx="15">
                  <c:v>28162</c:v>
                </c:pt>
                <c:pt idx="16">
                  <c:v>28162</c:v>
                </c:pt>
                <c:pt idx="17">
                  <c:v>28162</c:v>
                </c:pt>
                <c:pt idx="18">
                  <c:v>28162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774528"/>
        <c:axId val="150776064"/>
      </c:lineChart>
      <c:catAx>
        <c:axId val="1507589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60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760448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58912"/>
        <c:crosses val="autoZero"/>
        <c:crossBetween val="between"/>
        <c:majorUnit val="5000"/>
        <c:minorUnit val="2500"/>
      </c:valAx>
      <c:catAx>
        <c:axId val="150774528"/>
        <c:scaling>
          <c:orientation val="minMax"/>
        </c:scaling>
        <c:delete val="1"/>
        <c:axPos val="b"/>
        <c:majorTickMark val="out"/>
        <c:minorTickMark val="none"/>
        <c:tickLblPos val="nextTo"/>
        <c:crossAx val="150776064"/>
        <c:crosses val="autoZero"/>
        <c:auto val="0"/>
        <c:lblAlgn val="ctr"/>
        <c:lblOffset val="100"/>
        <c:noMultiLvlLbl val="0"/>
      </c:catAx>
      <c:valAx>
        <c:axId val="15077606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50774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238451871029E-2"/>
          <c:y val="1.954606737987538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'17.3.3_G.17.7'!$L$35:$L$54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2.5687155687841048</c:v>
                </c:pt>
                <c:pt idx="1">
                  <c:v>6.2038529036127263</c:v>
                </c:pt>
                <c:pt idx="2">
                  <c:v>5.5418612701315286</c:v>
                </c:pt>
                <c:pt idx="3">
                  <c:v>1.222455371623957</c:v>
                </c:pt>
                <c:pt idx="4">
                  <c:v>0.41974971747466255</c:v>
                </c:pt>
                <c:pt idx="5">
                  <c:v>1.545246878220889</c:v>
                </c:pt>
                <c:pt idx="6">
                  <c:v>1.185738147036252</c:v>
                </c:pt>
                <c:pt idx="7">
                  <c:v>5.1954252391095883</c:v>
                </c:pt>
                <c:pt idx="8">
                  <c:v>8.2670765335553202</c:v>
                </c:pt>
                <c:pt idx="9">
                  <c:v>0.90001840520512122</c:v>
                </c:pt>
                <c:pt idx="10">
                  <c:v>1.7212445991067431</c:v>
                </c:pt>
                <c:pt idx="11">
                  <c:v>7.7147707681626345</c:v>
                </c:pt>
                <c:pt idx="12">
                  <c:v>4.0263005192830237</c:v>
                </c:pt>
                <c:pt idx="13">
                  <c:v>6.804501417443562E-2</c:v>
                </c:pt>
                <c:pt idx="14">
                  <c:v>4.5535959890647559</c:v>
                </c:pt>
                <c:pt idx="15">
                  <c:v>3.3905099946608668</c:v>
                </c:pt>
                <c:pt idx="16">
                  <c:v>0.49349521773229788</c:v>
                </c:pt>
                <c:pt idx="17">
                  <c:v>5.2134221875188951</c:v>
                </c:pt>
                <c:pt idx="18">
                  <c:v>8.1148402516809923E-2</c:v>
                </c:pt>
                <c:pt idx="19">
                  <c:v>5.0837537487212453E-2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12-462E-9348-377D45CA9B3A}"/>
            </c:ext>
          </c:extLst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17.436392000208873</c:v>
                </c:pt>
                <c:pt idx="1">
                  <c:v>12.743014793829101</c:v>
                </c:pt>
                <c:pt idx="2">
                  <c:v>23.574463641461769</c:v>
                </c:pt>
                <c:pt idx="3">
                  <c:v>22.595344929355022</c:v>
                </c:pt>
                <c:pt idx="4">
                  <c:v>6.9287648969489126</c:v>
                </c:pt>
                <c:pt idx="5">
                  <c:v>7.5011640410737419</c:v>
                </c:pt>
                <c:pt idx="6">
                  <c:v>23.177002718097587</c:v>
                </c:pt>
                <c:pt idx="7">
                  <c:v>21.580249450003219</c:v>
                </c:pt>
                <c:pt idx="8">
                  <c:v>21.163776970439983</c:v>
                </c:pt>
                <c:pt idx="9">
                  <c:v>20.562958179283918</c:v>
                </c:pt>
                <c:pt idx="10">
                  <c:v>20.400474588298874</c:v>
                </c:pt>
                <c:pt idx="11">
                  <c:v>15.787479814960722</c:v>
                </c:pt>
                <c:pt idx="12">
                  <c:v>19.541653374971538</c:v>
                </c:pt>
                <c:pt idx="13">
                  <c:v>11.487924750891205</c:v>
                </c:pt>
                <c:pt idx="14">
                  <c:v>20.667776691040391</c:v>
                </c:pt>
                <c:pt idx="15">
                  <c:v>30.783360028999144</c:v>
                </c:pt>
                <c:pt idx="16">
                  <c:v>25.319172712347985</c:v>
                </c:pt>
                <c:pt idx="17">
                  <c:v>25.96865810148573</c:v>
                </c:pt>
                <c:pt idx="18">
                  <c:v>7.174981642261673</c:v>
                </c:pt>
                <c:pt idx="19">
                  <c:v>5.4843260305700561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12-462E-9348-377D45CA9B3A}"/>
            </c:ext>
          </c:extLst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5.4068431633638809</c:v>
                </c:pt>
                <c:pt idx="1">
                  <c:v>5.9123159134079426</c:v>
                </c:pt>
                <c:pt idx="2">
                  <c:v>5.3960520265940826</c:v>
                </c:pt>
                <c:pt idx="3">
                  <c:v>6.1425619373261791</c:v>
                </c:pt>
                <c:pt idx="4">
                  <c:v>6.9498615676179885</c:v>
                </c:pt>
                <c:pt idx="5">
                  <c:v>5.7210002511164557</c:v>
                </c:pt>
                <c:pt idx="6">
                  <c:v>6.2631999577043329</c:v>
                </c:pt>
                <c:pt idx="7">
                  <c:v>5.821610678733979</c:v>
                </c:pt>
                <c:pt idx="8">
                  <c:v>6.3415798876775789</c:v>
                </c:pt>
                <c:pt idx="9">
                  <c:v>4.8175992508758618</c:v>
                </c:pt>
                <c:pt idx="10">
                  <c:v>5.923602364953946</c:v>
                </c:pt>
                <c:pt idx="11">
                  <c:v>6.5759054989117631</c:v>
                </c:pt>
                <c:pt idx="12">
                  <c:v>6.1886635922749038</c:v>
                </c:pt>
                <c:pt idx="13">
                  <c:v>4.2873664453107798</c:v>
                </c:pt>
                <c:pt idx="14">
                  <c:v>5.3657725823938787</c:v>
                </c:pt>
                <c:pt idx="15">
                  <c:v>5.2448353780239492</c:v>
                </c:pt>
                <c:pt idx="16">
                  <c:v>6.0237936375940331</c:v>
                </c:pt>
                <c:pt idx="17">
                  <c:v>5.3680611184478026</c:v>
                </c:pt>
                <c:pt idx="18">
                  <c:v>4.4921313694152882</c:v>
                </c:pt>
                <c:pt idx="19">
                  <c:v>4.6804926426264934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12-462E-9348-377D45CA9B3A}"/>
            </c:ext>
          </c:extLst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74.588049267643143</c:v>
                </c:pt>
                <c:pt idx="1">
                  <c:v>75.140816389150231</c:v>
                </c:pt>
                <c:pt idx="2">
                  <c:v>65.487623061812627</c:v>
                </c:pt>
                <c:pt idx="3">
                  <c:v>70.039637761694848</c:v>
                </c:pt>
                <c:pt idx="4">
                  <c:v>85.701623817958435</c:v>
                </c:pt>
                <c:pt idx="5">
                  <c:v>85.232588829588906</c:v>
                </c:pt>
                <c:pt idx="6">
                  <c:v>69.374059177161826</c:v>
                </c:pt>
                <c:pt idx="7">
                  <c:v>67.40271463215322</c:v>
                </c:pt>
                <c:pt idx="8">
                  <c:v>64.227566608327123</c:v>
                </c:pt>
                <c:pt idx="9">
                  <c:v>73.7194241646351</c:v>
                </c:pt>
                <c:pt idx="10">
                  <c:v>71.954678447640433</c:v>
                </c:pt>
                <c:pt idx="11">
                  <c:v>69.921843917964878</c:v>
                </c:pt>
                <c:pt idx="12">
                  <c:v>70.243382513470536</c:v>
                </c:pt>
                <c:pt idx="13">
                  <c:v>84.156663789623579</c:v>
                </c:pt>
                <c:pt idx="14">
                  <c:v>69.412854737500965</c:v>
                </c:pt>
                <c:pt idx="15">
                  <c:v>60.581294598316042</c:v>
                </c:pt>
                <c:pt idx="16">
                  <c:v>68.16353843232568</c:v>
                </c:pt>
                <c:pt idx="17">
                  <c:v>63.449858592547571</c:v>
                </c:pt>
                <c:pt idx="18">
                  <c:v>88.251738585806237</c:v>
                </c:pt>
                <c:pt idx="19">
                  <c:v>89.784343789316239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12-462E-9348-377D45CA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50363520"/>
        <c:axId val="150365312"/>
        <c:axId val="0"/>
      </c:bar3DChart>
      <c:catAx>
        <c:axId val="15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36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6531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36352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0F-4219-B87C-84A99E5506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0F-4219-B87C-84A99E5506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0F-4219-B87C-84A99E5506A4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A0F-4219-B87C-84A99E5506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0F-4219-B87C-84A99E5506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0F-4219-B87C-84A99E5506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0F-4219-B87C-84A99E5506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0F-4219-B87C-84A99E5506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0F-4219-B87C-84A99E5506A4}"/>
              </c:ext>
            </c:extLst>
          </c:dPt>
          <c:dPt>
            <c:idx val="17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0F-4219-B87C-84A99E5506A4}"/>
              </c:ext>
            </c:extLst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A0F-4219-B87C-84A99E5506A4}"/>
                </c:ext>
              </c:extLst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A0F-4219-B87C-84A99E5506A4}"/>
                </c:ext>
              </c:extLst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A0F-4219-B87C-84A99E5506A4}"/>
                </c:ext>
              </c:extLst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CA0F-4219-B87C-84A99E5506A4}"/>
                </c:ext>
              </c:extLst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A0F-4219-B87C-84A99E5506A4}"/>
                </c:ext>
              </c:extLst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A0F-4219-B87C-84A99E5506A4}"/>
                </c:ext>
              </c:extLst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A0F-4219-B87C-84A99E5506A4}"/>
                </c:ext>
              </c:extLst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CA0F-4219-B87C-84A99E5506A4}"/>
                </c:ext>
              </c:extLst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A0F-4219-B87C-84A99E5506A4}"/>
                </c:ext>
              </c:extLst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A0F-4219-B87C-84A99E5506A4}"/>
                </c:ext>
              </c:extLst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CA0F-4219-B87C-84A99E5506A4}"/>
                </c:ext>
              </c:extLst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A0F-4219-B87C-84A99E5506A4}"/>
                </c:ext>
              </c:extLst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A0F-4219-B87C-84A99E5506A4}"/>
                </c:ext>
              </c:extLst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A0F-4219-B87C-84A99E5506A4}"/>
                </c:ext>
              </c:extLst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A0F-4219-B87C-84A99E5506A4}"/>
                </c:ext>
              </c:extLst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A0F-4219-B87C-84A99E5506A4}"/>
                </c:ext>
              </c:extLst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CA0F-4219-B87C-84A99E5506A4}"/>
                </c:ext>
              </c:extLst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A0F-4219-B87C-84A99E5506A4}"/>
                </c:ext>
              </c:extLst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CA0F-4219-B87C-84A99E5506A4}"/>
                </c:ext>
              </c:extLst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CA0F-4219-B87C-84A99E5506A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'17.4.2_G.17.8'!$O$33:$O$52</c:f>
              <c:strCache>
                <c:ptCount val="20"/>
                <c:pt idx="0">
                  <c:v>Ceuta</c:v>
                </c:pt>
                <c:pt idx="1">
                  <c:v>Asturias </c:v>
                </c:pt>
                <c:pt idx="2">
                  <c:v>Canarias</c:v>
                </c:pt>
                <c:pt idx="3">
                  <c:v>Andalucía</c:v>
                </c:pt>
                <c:pt idx="4">
                  <c:v>Melilla</c:v>
                </c:pt>
                <c:pt idx="5">
                  <c:v>C. Valenciana</c:v>
                </c:pt>
                <c:pt idx="6">
                  <c:v>Extremadura</c:v>
                </c:pt>
                <c:pt idx="7">
                  <c:v>Galicia</c:v>
                </c:pt>
                <c:pt idx="8">
                  <c:v>Murcia</c:v>
                </c:pt>
                <c:pt idx="9">
                  <c:v>ESPAÑA</c:v>
                </c:pt>
                <c:pt idx="10">
                  <c:v>Aragón</c:v>
                </c:pt>
                <c:pt idx="11">
                  <c:v>Cantabria</c:v>
                </c:pt>
                <c:pt idx="12">
                  <c:v>Castilla - La Mancha</c:v>
                </c:pt>
                <c:pt idx="13">
                  <c:v>Cataluña</c:v>
                </c:pt>
                <c:pt idx="14">
                  <c:v>Madrid</c:v>
                </c:pt>
                <c:pt idx="15">
                  <c:v>I. Baleares</c:v>
                </c:pt>
                <c:pt idx="16">
                  <c:v>Castilla y León</c:v>
                </c:pt>
                <c:pt idx="17">
                  <c:v>LA RIOJA</c:v>
                </c:pt>
                <c:pt idx="18">
                  <c:v>País Vasco</c:v>
                </c:pt>
                <c:pt idx="19">
                  <c:v>Navarra </c:v>
                </c:pt>
              </c:strCache>
            </c:strRef>
          </c:cat>
          <c:val>
            <c:numRef>
              <c:f>'17.4.2_G.17.8'!$P$33:$P$52</c:f>
              <c:numCache>
                <c:formatCode>0.0</c:formatCode>
                <c:ptCount val="20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1.2</c:v>
                </c:pt>
                <c:pt idx="1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A0F-4219-B87C-84A99E55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50807680"/>
        <c:axId val="150809216"/>
      </c:barChart>
      <c:catAx>
        <c:axId val="15080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809216"/>
        <c:crosses val="autoZero"/>
        <c:auto val="1"/>
        <c:lblAlgn val="ctr"/>
        <c:lblOffset val="200"/>
        <c:noMultiLvlLbl val="0"/>
      </c:catAx>
      <c:valAx>
        <c:axId val="150809216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807680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2286910290059896"/>
          <c:y val="2.0114963813354005E-2"/>
          <c:w val="0.8720384054557283"/>
          <c:h val="0.6675501449043862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'17.5.1_G.17.9'!$I$37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'17.5.1_G.17.9'!$H$39:$H$56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'17.5.1_G.17.9'!$I$39:$I$56</c:f>
              <c:numCache>
                <c:formatCode>0.00</c:formatCode>
                <c:ptCount val="18"/>
                <c:pt idx="0">
                  <c:v>43.632490316088592</c:v>
                </c:pt>
                <c:pt idx="1">
                  <c:v>40.382081363942525</c:v>
                </c:pt>
                <c:pt idx="2">
                  <c:v>37.222872984840798</c:v>
                </c:pt>
                <c:pt idx="3">
                  <c:v>2.0959273814909669</c:v>
                </c:pt>
                <c:pt idx="4">
                  <c:v>31.838833888240728</c:v>
                </c:pt>
                <c:pt idx="5">
                  <c:v>5.8983434042923486</c:v>
                </c:pt>
                <c:pt idx="6">
                  <c:v>1.2910275756714322</c:v>
                </c:pt>
                <c:pt idx="7">
                  <c:v>37.553636997273344</c:v>
                </c:pt>
                <c:pt idx="8">
                  <c:v>46.268515632644167</c:v>
                </c:pt>
                <c:pt idx="9">
                  <c:v>25.467416196602954</c:v>
                </c:pt>
                <c:pt idx="10">
                  <c:v>26.8261601760763</c:v>
                </c:pt>
                <c:pt idx="11">
                  <c:v>24.670813499824259</c:v>
                </c:pt>
                <c:pt idx="12">
                  <c:v>12.146915024934385</c:v>
                </c:pt>
                <c:pt idx="13">
                  <c:v>25.633286095578605</c:v>
                </c:pt>
                <c:pt idx="14">
                  <c:v>41.366592021074432</c:v>
                </c:pt>
                <c:pt idx="15">
                  <c:v>31.248929616672068</c:v>
                </c:pt>
                <c:pt idx="16">
                  <c:v>11.742918968997609</c:v>
                </c:pt>
                <c:pt idx="17">
                  <c:v>31.376691199089844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6-4D96-9A49-9D96E0C4DEBF}"/>
            </c:ext>
          </c:extLst>
        </c:ser>
        <c:ser>
          <c:idx val="1"/>
          <c:order val="1"/>
          <c:tx>
            <c:strRef>
              <c:f>'17.5.1_G.17.9'!$J$37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'17.5.1_G.17.9'!$J$39:$J$56</c:f>
              <c:numCache>
                <c:formatCode>0.00</c:formatCode>
                <c:ptCount val="18"/>
                <c:pt idx="0">
                  <c:v>16.622767730863441</c:v>
                </c:pt>
                <c:pt idx="1">
                  <c:v>16.46706373213544</c:v>
                </c:pt>
                <c:pt idx="2">
                  <c:v>6.5629468373751951</c:v>
                </c:pt>
                <c:pt idx="3">
                  <c:v>41.108524713147638</c:v>
                </c:pt>
                <c:pt idx="4">
                  <c:v>6.0313105942517362</c:v>
                </c:pt>
                <c:pt idx="5">
                  <c:v>21.343129203660176</c:v>
                </c:pt>
                <c:pt idx="6">
                  <c:v>49.072461762946354</c:v>
                </c:pt>
                <c:pt idx="7">
                  <c:v>20.755638467720619</c:v>
                </c:pt>
                <c:pt idx="8">
                  <c:v>6.8087734308144849</c:v>
                </c:pt>
                <c:pt idx="9">
                  <c:v>6.8058546269204063</c:v>
                </c:pt>
                <c:pt idx="10">
                  <c:v>4.7957679277819896</c:v>
                </c:pt>
                <c:pt idx="11">
                  <c:v>48.692269806140182</c:v>
                </c:pt>
                <c:pt idx="12">
                  <c:v>16.14219708540104</c:v>
                </c:pt>
                <c:pt idx="13">
                  <c:v>15.821436991397322</c:v>
                </c:pt>
                <c:pt idx="14">
                  <c:v>1.0679830612503964</c:v>
                </c:pt>
                <c:pt idx="15">
                  <c:v>9.5918283990969062</c:v>
                </c:pt>
                <c:pt idx="16">
                  <c:v>18.880490094816157</c:v>
                </c:pt>
                <c:pt idx="17">
                  <c:v>12.217030478582375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6-4D96-9A49-9D96E0C4DEBF}"/>
            </c:ext>
          </c:extLst>
        </c:ser>
        <c:ser>
          <c:idx val="2"/>
          <c:order val="2"/>
          <c:tx>
            <c:strRef>
              <c:f>'17.5.1_G.17.9'!$K$37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'17.5.1_G.17.9'!$K$39:$K$56</c:f>
              <c:numCache>
                <c:formatCode>0.00</c:formatCode>
                <c:ptCount val="18"/>
                <c:pt idx="0">
                  <c:v>38.506622516951182</c:v>
                </c:pt>
                <c:pt idx="1">
                  <c:v>30.363809380763019</c:v>
                </c:pt>
                <c:pt idx="2">
                  <c:v>44.002810753446475</c:v>
                </c:pt>
                <c:pt idx="3">
                  <c:v>50.512890419101204</c:v>
                </c:pt>
                <c:pt idx="4">
                  <c:v>39.541287468850122</c:v>
                </c:pt>
                <c:pt idx="5">
                  <c:v>38.182607998421155</c:v>
                </c:pt>
                <c:pt idx="6">
                  <c:v>40.661049770294191</c:v>
                </c:pt>
                <c:pt idx="7">
                  <c:v>32.152613594490838</c:v>
                </c:pt>
                <c:pt idx="8">
                  <c:v>38.282797133865465</c:v>
                </c:pt>
                <c:pt idx="9">
                  <c:v>56.492220352320132</c:v>
                </c:pt>
                <c:pt idx="10">
                  <c:v>47.546447670428421</c:v>
                </c:pt>
                <c:pt idx="11">
                  <c:v>19.822432076130614</c:v>
                </c:pt>
                <c:pt idx="12">
                  <c:v>60.788300485067353</c:v>
                </c:pt>
                <c:pt idx="13">
                  <c:v>33.840428121312321</c:v>
                </c:pt>
                <c:pt idx="14">
                  <c:v>36.690682366712061</c:v>
                </c:pt>
                <c:pt idx="15">
                  <c:v>51.005540439133931</c:v>
                </c:pt>
                <c:pt idx="16">
                  <c:v>58.707524505951262</c:v>
                </c:pt>
                <c:pt idx="17">
                  <c:v>46.219791776275208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66-4D96-9A49-9D96E0C4DEBF}"/>
            </c:ext>
          </c:extLst>
        </c:ser>
        <c:ser>
          <c:idx val="3"/>
          <c:order val="3"/>
          <c:tx>
            <c:strRef>
              <c:f>'17.5.1_G.17.9'!$L$37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'17.5.1_G.17.9'!$L$39:$L$56</c:f>
              <c:numCache>
                <c:formatCode>0.00</c:formatCode>
                <c:ptCount val="18"/>
                <c:pt idx="0">
                  <c:v>1.2381194360967775</c:v>
                </c:pt>
                <c:pt idx="1">
                  <c:v>12.787045523159012</c:v>
                </c:pt>
                <c:pt idx="2">
                  <c:v>12.211369424337544</c:v>
                </c:pt>
                <c:pt idx="3">
                  <c:v>6.2826574862601916</c:v>
                </c:pt>
                <c:pt idx="4">
                  <c:v>22.588568048657411</c:v>
                </c:pt>
                <c:pt idx="5">
                  <c:v>34.575919393626307</c:v>
                </c:pt>
                <c:pt idx="6">
                  <c:v>8.9754608910880247</c:v>
                </c:pt>
                <c:pt idx="7">
                  <c:v>9.5381109405151978</c:v>
                </c:pt>
                <c:pt idx="8">
                  <c:v>8.6399138026758848</c:v>
                </c:pt>
                <c:pt idx="9">
                  <c:v>11.234508824156514</c:v>
                </c:pt>
                <c:pt idx="10">
                  <c:v>20.831624225713295</c:v>
                </c:pt>
                <c:pt idx="11">
                  <c:v>6.8144846179049443</c:v>
                </c:pt>
                <c:pt idx="12">
                  <c:v>10.922587404597225</c:v>
                </c:pt>
                <c:pt idx="13">
                  <c:v>24.704848791711754</c:v>
                </c:pt>
                <c:pt idx="14">
                  <c:v>20.874742550963116</c:v>
                </c:pt>
                <c:pt idx="15">
                  <c:v>8.1537015450970944</c:v>
                </c:pt>
                <c:pt idx="16">
                  <c:v>10.669066430234963</c:v>
                </c:pt>
                <c:pt idx="17">
                  <c:v>10.186486546052569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66-4D96-9A49-9D96E0C4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50921984"/>
        <c:axId val="150923520"/>
        <c:axId val="0"/>
      </c:bar3DChart>
      <c:catAx>
        <c:axId val="1509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92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923520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921984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577284249725195"/>
          <c:y val="0.95194243371739407"/>
          <c:w val="0.62897620861908399"/>
          <c:h val="4.282200019115257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5-43F3-ACAC-3BFDF9B9AE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5-43F3-ACAC-3BFDF9B9AE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5-43F3-ACAC-3BFDF9B9AE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5-43F3-ACAC-3BFDF9B9AE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5-43F3-ACAC-3BFDF9B9AE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5-43F3-ACAC-3BFDF9B9AE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5-43F3-ACAC-3BFDF9B9AEC5}"/>
              </c:ext>
            </c:extLst>
          </c:dPt>
          <c:dLbls>
            <c:dLbl>
              <c:idx val="18"/>
              <c:layout>
                <c:manualLayout>
                  <c:x val="0"/>
                  <c:y val="-4.1206767773582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5A5-43F3-ACAC-3BFDF9B9AEC5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'17.7.1-G.17.10'!$J$36:$J$54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LA RIOJA</c:v>
                </c:pt>
                <c:pt idx="3">
                  <c:v>Cantabria</c:v>
                </c:pt>
                <c:pt idx="4">
                  <c:v>Navarra </c:v>
                </c:pt>
                <c:pt idx="5">
                  <c:v>Asturias </c:v>
                </c:pt>
                <c:pt idx="6">
                  <c:v>I. Baleares</c:v>
                </c:pt>
                <c:pt idx="7">
                  <c:v>Aragón</c:v>
                </c:pt>
                <c:pt idx="8">
                  <c:v>Extremadura</c:v>
                </c:pt>
                <c:pt idx="9">
                  <c:v>Castilla - La Mancha</c:v>
                </c:pt>
                <c:pt idx="10">
                  <c:v>Murcia</c:v>
                </c:pt>
                <c:pt idx="11">
                  <c:v>Canarias</c:v>
                </c:pt>
                <c:pt idx="12">
                  <c:v>Galicia</c:v>
                </c:pt>
                <c:pt idx="13">
                  <c:v>Castilla y León</c:v>
                </c:pt>
                <c:pt idx="14">
                  <c:v>País Vasco</c:v>
                </c:pt>
                <c:pt idx="15">
                  <c:v>C. Valenciana</c:v>
                </c:pt>
                <c:pt idx="16">
                  <c:v>Andalucía</c:v>
                </c:pt>
                <c:pt idx="17">
                  <c:v>Madrid</c:v>
                </c:pt>
                <c:pt idx="18">
                  <c:v>Cataluña</c:v>
                </c:pt>
              </c:strCache>
            </c:strRef>
          </c:cat>
          <c:val>
            <c:numRef>
              <c:f>'17.7.1-G.17.10'!$K$36:$K$54</c:f>
              <c:numCache>
                <c:formatCode>#,##0</c:formatCode>
                <c:ptCount val="19"/>
                <c:pt idx="0">
                  <c:v>30098.53631</c:v>
                </c:pt>
                <c:pt idx="1">
                  <c:v>57174.204449999997</c:v>
                </c:pt>
                <c:pt idx="2">
                  <c:v>134149.65280000001</c:v>
                </c:pt>
                <c:pt idx="3">
                  <c:v>402096.25485999999</c:v>
                </c:pt>
                <c:pt idx="4">
                  <c:v>408846.21127000003</c:v>
                </c:pt>
                <c:pt idx="5">
                  <c:v>549798.25223999994</c:v>
                </c:pt>
                <c:pt idx="6">
                  <c:v>601715.40260999999</c:v>
                </c:pt>
                <c:pt idx="7">
                  <c:v>609725.28937000001</c:v>
                </c:pt>
                <c:pt idx="8">
                  <c:v>619482.54252999998</c:v>
                </c:pt>
                <c:pt idx="9">
                  <c:v>797405.04029999999</c:v>
                </c:pt>
                <c:pt idx="10">
                  <c:v>824070.19082999998</c:v>
                </c:pt>
                <c:pt idx="11">
                  <c:v>1013492.72903</c:v>
                </c:pt>
                <c:pt idx="12">
                  <c:v>1269568.45202</c:v>
                </c:pt>
                <c:pt idx="13">
                  <c:v>1560000.2531399999</c:v>
                </c:pt>
                <c:pt idx="14">
                  <c:v>1766516.5401900001</c:v>
                </c:pt>
                <c:pt idx="15">
                  <c:v>2832145.2343299999</c:v>
                </c:pt>
                <c:pt idx="16">
                  <c:v>2925043.6730800001</c:v>
                </c:pt>
                <c:pt idx="17">
                  <c:v>3859844.9365099999</c:v>
                </c:pt>
                <c:pt idx="18">
                  <c:v>4175342.2099299999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5A5-43F3-ACAC-3BFDF9B9A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50528384"/>
        <c:axId val="150529920"/>
      </c:barChart>
      <c:catAx>
        <c:axId val="15052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29920"/>
        <c:crosses val="autoZero"/>
        <c:auto val="1"/>
        <c:lblAlgn val="ctr"/>
        <c:lblOffset val="100"/>
        <c:noMultiLvlLbl val="0"/>
      </c:catAx>
      <c:valAx>
        <c:axId val="150529920"/>
        <c:scaling>
          <c:orientation val="minMax"/>
          <c:max val="5000000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600" baseline="0"/>
            </a:pPr>
            <a:endParaRPr lang="es-ES"/>
          </a:p>
        </c:txPr>
        <c:crossAx val="150528384"/>
        <c:crosses val="autoZero"/>
        <c:crossBetween val="between"/>
        <c:majorUnit val="4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554402363033101"/>
          <c:h val="0.59282739230245796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1337.5</c:v>
                </c:pt>
                <c:pt idx="1">
                  <c:v>1206.3999999999999</c:v>
                </c:pt>
                <c:pt idx="2">
                  <c:v>1285.825</c:v>
                </c:pt>
                <c:pt idx="3">
                  <c:v>2462.2750000000001</c:v>
                </c:pt>
                <c:pt idx="4">
                  <c:v>1533.3</c:v>
                </c:pt>
                <c:pt idx="5">
                  <c:v>1464.4</c:v>
                </c:pt>
                <c:pt idx="6">
                  <c:v>1022.85</c:v>
                </c:pt>
                <c:pt idx="7">
                  <c:v>884.25</c:v>
                </c:pt>
                <c:pt idx="8">
                  <c:v>2046.4499999999998</c:v>
                </c:pt>
                <c:pt idx="9">
                  <c:v>1253.7750000000001</c:v>
                </c:pt>
                <c:pt idx="10">
                  <c:v>849.35</c:v>
                </c:pt>
                <c:pt idx="11">
                  <c:v>1213.4000000000001</c:v>
                </c:pt>
                <c:pt idx="12">
                  <c:v>2676.25</c:v>
                </c:pt>
                <c:pt idx="13">
                  <c:v>998.5</c:v>
                </c:pt>
                <c:pt idx="14">
                  <c:v>1428.675</c:v>
                </c:pt>
                <c:pt idx="15">
                  <c:v>2433.9499999999998</c:v>
                </c:pt>
                <c:pt idx="16">
                  <c:v>1094.6500000000001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1-4D33-BB2E-D72D2417B228}"/>
            </c:ext>
          </c:extLst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1126.375</c:v>
                </c:pt>
                <c:pt idx="1">
                  <c:v>1068.1500000000001</c:v>
                </c:pt>
                <c:pt idx="2">
                  <c:v>1074.125</c:v>
                </c:pt>
                <c:pt idx="3">
                  <c:v>1065.25</c:v>
                </c:pt>
                <c:pt idx="4">
                  <c:v>1010.575</c:v>
                </c:pt>
                <c:pt idx="5">
                  <c:v>1069.875</c:v>
                </c:pt>
                <c:pt idx="6">
                  <c:v>1005.2749999999999</c:v>
                </c:pt>
                <c:pt idx="7">
                  <c:v>988.47500000000014</c:v>
                </c:pt>
                <c:pt idx="8">
                  <c:v>1202.6499999999999</c:v>
                </c:pt>
                <c:pt idx="9">
                  <c:v>1100.7</c:v>
                </c:pt>
                <c:pt idx="10">
                  <c:v>766.82500000000005</c:v>
                </c:pt>
                <c:pt idx="11">
                  <c:v>968.82499999999993</c:v>
                </c:pt>
                <c:pt idx="12">
                  <c:v>1395.625</c:v>
                </c:pt>
                <c:pt idx="13">
                  <c:v>990.5</c:v>
                </c:pt>
                <c:pt idx="14">
                  <c:v>1183.75</c:v>
                </c:pt>
                <c:pt idx="15">
                  <c:v>1143.6499999999999</c:v>
                </c:pt>
                <c:pt idx="16">
                  <c:v>1065.125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1232896"/>
        <c:axId val="15123443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1740.9749999999999</c:v>
                </c:pt>
                <c:pt idx="1">
                  <c:v>1740.9749999999999</c:v>
                </c:pt>
                <c:pt idx="2">
                  <c:v>1740.9749999999999</c:v>
                </c:pt>
                <c:pt idx="3">
                  <c:v>1740.9749999999999</c:v>
                </c:pt>
                <c:pt idx="4">
                  <c:v>1740.9749999999999</c:v>
                </c:pt>
                <c:pt idx="5">
                  <c:v>1740.9749999999999</c:v>
                </c:pt>
                <c:pt idx="6">
                  <c:v>1740.9749999999999</c:v>
                </c:pt>
                <c:pt idx="7">
                  <c:v>1740.9749999999999</c:v>
                </c:pt>
                <c:pt idx="8">
                  <c:v>1740.9749999999999</c:v>
                </c:pt>
                <c:pt idx="9">
                  <c:v>1740.9749999999999</c:v>
                </c:pt>
                <c:pt idx="10">
                  <c:v>1740.9749999999999</c:v>
                </c:pt>
                <c:pt idx="11">
                  <c:v>1740.9749999999999</c:v>
                </c:pt>
                <c:pt idx="12">
                  <c:v>1740.9749999999999</c:v>
                </c:pt>
                <c:pt idx="13">
                  <c:v>1740.9749999999999</c:v>
                </c:pt>
                <c:pt idx="14">
                  <c:v>1740.9749999999999</c:v>
                </c:pt>
                <c:pt idx="15">
                  <c:v>1740.9749999999999</c:v>
                </c:pt>
                <c:pt idx="16">
                  <c:v>1740.9749999999999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11-4D33-BB2E-D72D2417B228}"/>
            </c:ext>
          </c:extLst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1147</c:v>
                </c:pt>
                <c:pt idx="1">
                  <c:v>1147</c:v>
                </c:pt>
                <c:pt idx="2">
                  <c:v>1147</c:v>
                </c:pt>
                <c:pt idx="3">
                  <c:v>1147</c:v>
                </c:pt>
                <c:pt idx="4">
                  <c:v>1147</c:v>
                </c:pt>
                <c:pt idx="5">
                  <c:v>1147</c:v>
                </c:pt>
                <c:pt idx="6">
                  <c:v>1147</c:v>
                </c:pt>
                <c:pt idx="7">
                  <c:v>1147</c:v>
                </c:pt>
                <c:pt idx="8">
                  <c:v>1147</c:v>
                </c:pt>
                <c:pt idx="9">
                  <c:v>1147</c:v>
                </c:pt>
                <c:pt idx="10">
                  <c:v>1147</c:v>
                </c:pt>
                <c:pt idx="11">
                  <c:v>1147</c:v>
                </c:pt>
                <c:pt idx="12">
                  <c:v>1147</c:v>
                </c:pt>
                <c:pt idx="13">
                  <c:v>1147</c:v>
                </c:pt>
                <c:pt idx="14">
                  <c:v>1147</c:v>
                </c:pt>
                <c:pt idx="15">
                  <c:v>1147</c:v>
                </c:pt>
                <c:pt idx="16">
                  <c:v>1147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232896"/>
        <c:axId val="151234432"/>
      </c:lineChart>
      <c:catAx>
        <c:axId val="15123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51234432"/>
        <c:crosses val="autoZero"/>
        <c:auto val="1"/>
        <c:lblAlgn val="ctr"/>
        <c:lblOffset val="100"/>
        <c:noMultiLvlLbl val="0"/>
      </c:catAx>
      <c:valAx>
        <c:axId val="151234432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51232896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619346045101331E-2"/>
          <c:y val="4.7619047619047616E-2"/>
          <c:w val="0.86127729896647076"/>
          <c:h val="0.6040582589513973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5-416D-B358-04ECDABEBD1F}"/>
              </c:ext>
            </c:extLst>
          </c:dPt>
          <c:dPt>
            <c:idx val="1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A0-4F55-B5F5-2A09444F9B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95-4702-BCBB-820F3A3FE47B}"/>
              </c:ext>
            </c:extLst>
          </c:dPt>
          <c:cat>
            <c:strRef>
              <c:f>'17.10.1_G.17.12'!$H$38:$H$56</c:f>
              <c:strCache>
                <c:ptCount val="19"/>
                <c:pt idx="0">
                  <c:v>I. Baleares</c:v>
                </c:pt>
                <c:pt idx="1">
                  <c:v>Canarias</c:v>
                </c:pt>
                <c:pt idx="2">
                  <c:v>Extremadura</c:v>
                </c:pt>
                <c:pt idx="3">
                  <c:v>Castilla - La Mancha</c:v>
                </c:pt>
                <c:pt idx="4">
                  <c:v>Madrid</c:v>
                </c:pt>
                <c:pt idx="5">
                  <c:v>Galicia</c:v>
                </c:pt>
                <c:pt idx="6">
                  <c:v>Castilla y León</c:v>
                </c:pt>
                <c:pt idx="7">
                  <c:v>Ceuta y Melilla</c:v>
                </c:pt>
                <c:pt idx="8">
                  <c:v>Cantabria</c:v>
                </c:pt>
                <c:pt idx="9">
                  <c:v>Murcia</c:v>
                </c:pt>
                <c:pt idx="10">
                  <c:v>ESPAÑA</c:v>
                </c:pt>
                <c:pt idx="11">
                  <c:v>Navarra </c:v>
                </c:pt>
                <c:pt idx="12">
                  <c:v>C. Valenciana</c:v>
                </c:pt>
                <c:pt idx="13">
                  <c:v>Andalucía</c:v>
                </c:pt>
                <c:pt idx="14">
                  <c:v>Asturias </c:v>
                </c:pt>
                <c:pt idx="15">
                  <c:v>LA RIOJA</c:v>
                </c:pt>
                <c:pt idx="16">
                  <c:v>Aragón</c:v>
                </c:pt>
                <c:pt idx="17">
                  <c:v>Cataluña</c:v>
                </c:pt>
                <c:pt idx="18">
                  <c:v>País Vasco</c:v>
                </c:pt>
              </c:strCache>
            </c:strRef>
          </c:cat>
          <c:val>
            <c:numRef>
              <c:f>'17.10.1_G.17.12'!$I$38:$I$56</c:f>
              <c:numCache>
                <c:formatCode>#,##0</c:formatCode>
                <c:ptCount val="19"/>
                <c:pt idx="0">
                  <c:v>921.97374551465509</c:v>
                </c:pt>
                <c:pt idx="1">
                  <c:v>827.06390693900471</c:v>
                </c:pt>
                <c:pt idx="2">
                  <c:v>824.75471655294496</c:v>
                </c:pt>
                <c:pt idx="3">
                  <c:v>803.80966541883868</c:v>
                </c:pt>
                <c:pt idx="4">
                  <c:v>797.83146838127811</c:v>
                </c:pt>
                <c:pt idx="5">
                  <c:v>796.7928656410927</c:v>
                </c:pt>
                <c:pt idx="6">
                  <c:v>796.07717888803188</c:v>
                </c:pt>
                <c:pt idx="7">
                  <c:v>794</c:v>
                </c:pt>
                <c:pt idx="8">
                  <c:v>762.04013406478202</c:v>
                </c:pt>
                <c:pt idx="9">
                  <c:v>757.50077367948904</c:v>
                </c:pt>
                <c:pt idx="10">
                  <c:v>750.96355229729397</c:v>
                </c:pt>
                <c:pt idx="11">
                  <c:v>733.28166385745249</c:v>
                </c:pt>
                <c:pt idx="12">
                  <c:v>732.21019427635269</c:v>
                </c:pt>
                <c:pt idx="13">
                  <c:v>730.27355865932293</c:v>
                </c:pt>
                <c:pt idx="14">
                  <c:v>709.66385134127347</c:v>
                </c:pt>
                <c:pt idx="15">
                  <c:v>698.84661333400049</c:v>
                </c:pt>
                <c:pt idx="16">
                  <c:v>692.99039419403664</c:v>
                </c:pt>
                <c:pt idx="17">
                  <c:v>691.75436052066937</c:v>
                </c:pt>
                <c:pt idx="18">
                  <c:v>639.36346269338105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95-4702-BCBB-820F3A3F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51569536"/>
        <c:axId val="151571072"/>
      </c:barChart>
      <c:catAx>
        <c:axId val="1515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71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1571072"/>
        <c:scaling>
          <c:orientation val="minMax"/>
          <c:max val="900"/>
        </c:scaling>
        <c:delete val="0"/>
        <c:axPos val="r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69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0ED-427C-BFA5-A397A68114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0ED-427C-BFA5-A397A68114D4}"/>
              </c:ext>
            </c:extLst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ED-427C-BFA5-A397A68114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0ED-427C-BFA5-A397A68114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0ED-427C-BFA5-A397A68114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0ED-427C-BFA5-A397A68114D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0ED-427C-BFA5-A397A68114D4}"/>
              </c:ext>
            </c:extLst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ED-427C-BFA5-A397A68114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0ED-427C-BFA5-A397A68114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0ED-427C-BFA5-A397A68114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0ED-427C-BFA5-A397A68114D4}"/>
              </c:ext>
            </c:extLst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0ED-427C-BFA5-A397A68114D4}"/>
                </c:ext>
              </c:extLst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0ED-427C-BFA5-A397A68114D4}"/>
                </c:ext>
              </c:extLst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0ED-427C-BFA5-A397A68114D4}"/>
                </c:ext>
              </c:extLst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0ED-427C-BFA5-A397A68114D4}"/>
                </c:ext>
              </c:extLst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0ED-427C-BFA5-A397A68114D4}"/>
                </c:ext>
              </c:extLst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0ED-427C-BFA5-A397A68114D4}"/>
                </c:ext>
              </c:extLst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0ED-427C-BFA5-A397A68114D4}"/>
                </c:ext>
              </c:extLst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0ED-427C-BFA5-A397A68114D4}"/>
                </c:ext>
              </c:extLst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0ED-427C-BFA5-A397A68114D4}"/>
                </c:ext>
              </c:extLst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0ED-427C-BFA5-A397A68114D4}"/>
                </c:ext>
              </c:extLst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0ED-427C-BFA5-A397A68114D4}"/>
                </c:ext>
              </c:extLst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0ED-427C-BFA5-A397A68114D4}"/>
                </c:ext>
              </c:extLst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0ED-427C-BFA5-A397A68114D4}"/>
                </c:ext>
              </c:extLst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E0ED-427C-BFA5-A397A68114D4}"/>
                </c:ext>
              </c:extLst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0ED-427C-BFA5-A397A68114D4}"/>
                </c:ext>
              </c:extLst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0ED-427C-BFA5-A397A68114D4}"/>
                </c:ext>
              </c:extLst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0ED-427C-BFA5-A397A68114D4}"/>
                </c:ext>
              </c:extLst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0ED-427C-BFA5-A397A68114D4}"/>
                </c:ext>
              </c:extLst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ED-427C-BFA5-A397A68114D4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ED-427C-BFA5-A397A68114D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'17.12.1-G.17.13'!$I$39:$I$56</c:f>
              <c:strCache>
                <c:ptCount val="18"/>
                <c:pt idx="0">
                  <c:v>Ceuta y Melilla</c:v>
                </c:pt>
                <c:pt idx="1">
                  <c:v>Madrid</c:v>
                </c:pt>
                <c:pt idx="2">
                  <c:v>Castilla - La Mancha</c:v>
                </c:pt>
                <c:pt idx="3">
                  <c:v>Murcia</c:v>
                </c:pt>
                <c:pt idx="4">
                  <c:v>Canarias</c:v>
                </c:pt>
                <c:pt idx="5">
                  <c:v>Cataluña</c:v>
                </c:pt>
                <c:pt idx="6">
                  <c:v>ESPAÑA</c:v>
                </c:pt>
                <c:pt idx="7">
                  <c:v>Asturias </c:v>
                </c:pt>
                <c:pt idx="8">
                  <c:v>Andalucía</c:v>
                </c:pt>
                <c:pt idx="9">
                  <c:v>C. Valenciana</c:v>
                </c:pt>
                <c:pt idx="10">
                  <c:v>Galicia</c:v>
                </c:pt>
                <c:pt idx="11">
                  <c:v>País Vasco</c:v>
                </c:pt>
                <c:pt idx="12">
                  <c:v>Aragón</c:v>
                </c:pt>
                <c:pt idx="13">
                  <c:v>Cantabria</c:v>
                </c:pt>
                <c:pt idx="14">
                  <c:v>Castilla y León</c:v>
                </c:pt>
                <c:pt idx="15">
                  <c:v>I. Baleares</c:v>
                </c:pt>
                <c:pt idx="16">
                  <c:v>LA RIOJA</c:v>
                </c:pt>
                <c:pt idx="17">
                  <c:v>Extremadura</c:v>
                </c:pt>
              </c:strCache>
            </c:strRef>
          </c:cat>
          <c:val>
            <c:numRef>
              <c:f>'17.12.1-G.17.13'!$J$39:$J$56</c:f>
              <c:numCache>
                <c:formatCode>0.0</c:formatCode>
                <c:ptCount val="18"/>
                <c:pt idx="0">
                  <c:v>14.406780502239965</c:v>
                </c:pt>
                <c:pt idx="1">
                  <c:v>56.167391192902258</c:v>
                </c:pt>
                <c:pt idx="2">
                  <c:v>70.684892166116711</c:v>
                </c:pt>
                <c:pt idx="3">
                  <c:v>76.987396630249606</c:v>
                </c:pt>
                <c:pt idx="4">
                  <c:v>83.900375957021225</c:v>
                </c:pt>
                <c:pt idx="5">
                  <c:v>85.800735273309385</c:v>
                </c:pt>
                <c:pt idx="6">
                  <c:v>86.230288237449571</c:v>
                </c:pt>
                <c:pt idx="7">
                  <c:v>90.500423158022386</c:v>
                </c:pt>
                <c:pt idx="8">
                  <c:v>91.114728943336587</c:v>
                </c:pt>
                <c:pt idx="9">
                  <c:v>101.54225124494111</c:v>
                </c:pt>
                <c:pt idx="10">
                  <c:v>110.92198036688836</c:v>
                </c:pt>
                <c:pt idx="11">
                  <c:v>111.35593545210365</c:v>
                </c:pt>
                <c:pt idx="12">
                  <c:v>111.99640164709612</c:v>
                </c:pt>
                <c:pt idx="13">
                  <c:v>115.08759448077389</c:v>
                </c:pt>
                <c:pt idx="14">
                  <c:v>116.15267168680245</c:v>
                </c:pt>
                <c:pt idx="15">
                  <c:v>117.09978957502565</c:v>
                </c:pt>
                <c:pt idx="16">
                  <c:v>123.14192702354133</c:v>
                </c:pt>
                <c:pt idx="17">
                  <c:v>131.28084333674786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0ED-427C-BFA5-A397A6811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554112"/>
        <c:axId val="150555648"/>
      </c:barChart>
      <c:catAx>
        <c:axId val="150554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55648"/>
        <c:crosses val="autoZero"/>
        <c:auto val="1"/>
        <c:lblAlgn val="ctr"/>
        <c:lblOffset val="100"/>
        <c:noMultiLvlLbl val="0"/>
      </c:catAx>
      <c:valAx>
        <c:axId val="150555648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5411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</xdr:row>
      <xdr:rowOff>209550</xdr:rowOff>
    </xdr:from>
    <xdr:to>
      <xdr:col>5</xdr:col>
      <xdr:colOff>704850</xdr:colOff>
      <xdr:row>4</xdr:row>
      <xdr:rowOff>157734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381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44</xdr:row>
      <xdr:rowOff>46063</xdr:rowOff>
    </xdr:from>
    <xdr:to>
      <xdr:col>5</xdr:col>
      <xdr:colOff>1047750</xdr:colOff>
      <xdr:row>71</xdr:row>
      <xdr:rowOff>62576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37</xdr:row>
      <xdr:rowOff>66675</xdr:rowOff>
    </xdr:from>
    <xdr:to>
      <xdr:col>6</xdr:col>
      <xdr:colOff>104775</xdr:colOff>
      <xdr:row>56</xdr:row>
      <xdr:rowOff>9525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28576</xdr:colOff>
      <xdr:row>32</xdr:row>
      <xdr:rowOff>19051</xdr:rowOff>
    </xdr:from>
    <xdr:to>
      <xdr:col>6</xdr:col>
      <xdr:colOff>266701</xdr:colOff>
      <xdr:row>50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34</xdr:row>
      <xdr:rowOff>123825</xdr:rowOff>
    </xdr:from>
    <xdr:to>
      <xdr:col>8</xdr:col>
      <xdr:colOff>28574</xdr:colOff>
      <xdr:row>54</xdr:row>
      <xdr:rowOff>152401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0.17987</cdr:y>
    </cdr:from>
    <cdr:to>
      <cdr:x>0.98333</cdr:x>
      <cdr:y>0.22592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0945" y="597917"/>
          <a:ext cx="790475" cy="1530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610653</xdr:colOff>
      <xdr:row>39</xdr:row>
      <xdr:rowOff>143731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2425"/>
          <a:ext cx="7544853" cy="61349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35</xdr:row>
      <xdr:rowOff>152400</xdr:rowOff>
    </xdr:from>
    <xdr:to>
      <xdr:col>9</xdr:col>
      <xdr:colOff>447675</xdr:colOff>
      <xdr:row>55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137160</xdr:colOff>
      <xdr:row>53</xdr:row>
      <xdr:rowOff>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35</xdr:row>
      <xdr:rowOff>85724</xdr:rowOff>
    </xdr:from>
    <xdr:to>
      <xdr:col>5</xdr:col>
      <xdr:colOff>685800</xdr:colOff>
      <xdr:row>55</xdr:row>
      <xdr:rowOff>133350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285751</xdr:colOff>
      <xdr:row>37</xdr:row>
      <xdr:rowOff>38101</xdr:rowOff>
    </xdr:from>
    <xdr:to>
      <xdr:col>7</xdr:col>
      <xdr:colOff>47624</xdr:colOff>
      <xdr:row>56</xdr:row>
      <xdr:rowOff>34019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718185</xdr:colOff>
      <xdr:row>37</xdr:row>
      <xdr:rowOff>167639</xdr:rowOff>
    </xdr:from>
    <xdr:to>
      <xdr:col>4</xdr:col>
      <xdr:colOff>419100</xdr:colOff>
      <xdr:row>56</xdr:row>
      <xdr:rowOff>142874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304800</xdr:colOff>
      <xdr:row>51</xdr:row>
      <xdr:rowOff>28575</xdr:rowOff>
    </xdr:from>
    <xdr:to>
      <xdr:col>7</xdr:col>
      <xdr:colOff>66675</xdr:colOff>
      <xdr:row>52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38</xdr:row>
      <xdr:rowOff>19049</xdr:rowOff>
    </xdr:from>
    <xdr:to>
      <xdr:col>6</xdr:col>
      <xdr:colOff>461962</xdr:colOff>
      <xdr:row>56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210289</xdr:colOff>
      <xdr:row>28</xdr:row>
      <xdr:rowOff>124407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5296639" cy="41725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4</xdr:col>
      <xdr:colOff>181710</xdr:colOff>
      <xdr:row>56</xdr:row>
      <xdr:rowOff>124452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24400"/>
          <a:ext cx="5268060" cy="4496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tabSelected="1" topLeftCell="A7" zoomScaleNormal="100" workbookViewId="0">
      <selection activeCell="C15" sqref="C15"/>
    </sheetView>
  </sheetViews>
  <sheetFormatPr baseColWidth="10" defaultColWidth="0" defaultRowHeight="18" customHeight="1" zeroHeight="1"/>
  <cols>
    <col min="1" max="1" width="4.28515625" style="162" customWidth="1"/>
    <col min="2" max="2" width="67.85546875" style="162" customWidth="1"/>
    <col min="3" max="6" width="11.42578125" style="162" customWidth="1"/>
    <col min="7" max="8" width="17" style="162" customWidth="1"/>
    <col min="9" max="256" width="1.42578125" style="162" hidden="1"/>
    <col min="257" max="257" width="4.28515625" style="162" hidden="1"/>
    <col min="258" max="258" width="59.85546875" style="162" hidden="1"/>
    <col min="259" max="263" width="11.42578125" style="162" hidden="1"/>
    <col min="264" max="264" width="6.28515625" style="162" hidden="1"/>
    <col min="265" max="512" width="1.42578125" style="162" hidden="1"/>
    <col min="513" max="513" width="4.28515625" style="162" hidden="1"/>
    <col min="514" max="514" width="59.85546875" style="162" hidden="1"/>
    <col min="515" max="519" width="11.42578125" style="162" hidden="1"/>
    <col min="520" max="520" width="6.28515625" style="162" hidden="1"/>
    <col min="521" max="768" width="1.42578125" style="162" hidden="1"/>
    <col min="769" max="769" width="4.28515625" style="162" hidden="1"/>
    <col min="770" max="770" width="59.85546875" style="162" hidden="1"/>
    <col min="771" max="775" width="11.42578125" style="162" hidden="1"/>
    <col min="776" max="776" width="6.28515625" style="162" hidden="1"/>
    <col min="777" max="1024" width="1.42578125" style="162" hidden="1"/>
    <col min="1025" max="1025" width="4.28515625" style="162" hidden="1"/>
    <col min="1026" max="1026" width="59.85546875" style="162" hidden="1"/>
    <col min="1027" max="1031" width="11.42578125" style="162" hidden="1"/>
    <col min="1032" max="1032" width="6.28515625" style="162" hidden="1"/>
    <col min="1033" max="1280" width="1.42578125" style="162" hidden="1"/>
    <col min="1281" max="1281" width="4.28515625" style="162" hidden="1"/>
    <col min="1282" max="1282" width="59.85546875" style="162" hidden="1"/>
    <col min="1283" max="1287" width="11.42578125" style="162" hidden="1"/>
    <col min="1288" max="1288" width="6.28515625" style="162" hidden="1"/>
    <col min="1289" max="1536" width="1.42578125" style="162" hidden="1"/>
    <col min="1537" max="1537" width="4.28515625" style="162" hidden="1"/>
    <col min="1538" max="1538" width="59.85546875" style="162" hidden="1"/>
    <col min="1539" max="1543" width="11.42578125" style="162" hidden="1"/>
    <col min="1544" max="1544" width="6.28515625" style="162" hidden="1"/>
    <col min="1545" max="1792" width="1.42578125" style="162" hidden="1"/>
    <col min="1793" max="1793" width="4.28515625" style="162" hidden="1"/>
    <col min="1794" max="1794" width="59.85546875" style="162" hidden="1"/>
    <col min="1795" max="1799" width="11.42578125" style="162" hidden="1"/>
    <col min="1800" max="1800" width="6.28515625" style="162" hidden="1"/>
    <col min="1801" max="2048" width="1.42578125" style="162" hidden="1"/>
    <col min="2049" max="2049" width="4.28515625" style="162" hidden="1"/>
    <col min="2050" max="2050" width="59.85546875" style="162" hidden="1"/>
    <col min="2051" max="2055" width="11.42578125" style="162" hidden="1"/>
    <col min="2056" max="2056" width="6.28515625" style="162" hidden="1"/>
    <col min="2057" max="2304" width="1.42578125" style="162" hidden="1"/>
    <col min="2305" max="2305" width="4.28515625" style="162" hidden="1"/>
    <col min="2306" max="2306" width="59.85546875" style="162" hidden="1"/>
    <col min="2307" max="2311" width="11.42578125" style="162" hidden="1"/>
    <col min="2312" max="2312" width="6.28515625" style="162" hidden="1"/>
    <col min="2313" max="2560" width="1.42578125" style="162" hidden="1"/>
    <col min="2561" max="2561" width="4.28515625" style="162" hidden="1"/>
    <col min="2562" max="2562" width="59.85546875" style="162" hidden="1"/>
    <col min="2563" max="2567" width="11.42578125" style="162" hidden="1"/>
    <col min="2568" max="2568" width="6.28515625" style="162" hidden="1"/>
    <col min="2569" max="2816" width="1.42578125" style="162" hidden="1"/>
    <col min="2817" max="2817" width="4.28515625" style="162" hidden="1"/>
    <col min="2818" max="2818" width="59.85546875" style="162" hidden="1"/>
    <col min="2819" max="2823" width="11.42578125" style="162" hidden="1"/>
    <col min="2824" max="2824" width="6.28515625" style="162" hidden="1"/>
    <col min="2825" max="3072" width="1.42578125" style="162" hidden="1"/>
    <col min="3073" max="3073" width="4.28515625" style="162" hidden="1"/>
    <col min="3074" max="3074" width="59.85546875" style="162" hidden="1"/>
    <col min="3075" max="3079" width="11.42578125" style="162" hidden="1"/>
    <col min="3080" max="3080" width="6.28515625" style="162" hidden="1"/>
    <col min="3081" max="3328" width="1.42578125" style="162" hidden="1"/>
    <col min="3329" max="3329" width="4.28515625" style="162" hidden="1"/>
    <col min="3330" max="3330" width="59.85546875" style="162" hidden="1"/>
    <col min="3331" max="3335" width="11.42578125" style="162" hidden="1"/>
    <col min="3336" max="3336" width="6.28515625" style="162" hidden="1"/>
    <col min="3337" max="3584" width="1.42578125" style="162" hidden="1"/>
    <col min="3585" max="3585" width="4.28515625" style="162" hidden="1"/>
    <col min="3586" max="3586" width="59.85546875" style="162" hidden="1"/>
    <col min="3587" max="3591" width="11.42578125" style="162" hidden="1"/>
    <col min="3592" max="3592" width="6.28515625" style="162" hidden="1"/>
    <col min="3593" max="3840" width="1.42578125" style="162" hidden="1"/>
    <col min="3841" max="3841" width="4.28515625" style="162" hidden="1"/>
    <col min="3842" max="3842" width="59.85546875" style="162" hidden="1"/>
    <col min="3843" max="3847" width="11.42578125" style="162" hidden="1"/>
    <col min="3848" max="3848" width="6.28515625" style="162" hidden="1"/>
    <col min="3849" max="4096" width="1.42578125" style="162" hidden="1"/>
    <col min="4097" max="4097" width="4.28515625" style="162" hidden="1"/>
    <col min="4098" max="4098" width="59.85546875" style="162" hidden="1"/>
    <col min="4099" max="4103" width="11.42578125" style="162" hidden="1"/>
    <col min="4104" max="4104" width="6.28515625" style="162" hidden="1"/>
    <col min="4105" max="4352" width="1.42578125" style="162" hidden="1"/>
    <col min="4353" max="4353" width="4.28515625" style="162" hidden="1"/>
    <col min="4354" max="4354" width="59.85546875" style="162" hidden="1"/>
    <col min="4355" max="4359" width="11.42578125" style="162" hidden="1"/>
    <col min="4360" max="4360" width="6.28515625" style="162" hidden="1"/>
    <col min="4361" max="4608" width="1.42578125" style="162" hidden="1"/>
    <col min="4609" max="4609" width="4.28515625" style="162" hidden="1"/>
    <col min="4610" max="4610" width="59.85546875" style="162" hidden="1"/>
    <col min="4611" max="4615" width="11.42578125" style="162" hidden="1"/>
    <col min="4616" max="4616" width="6.28515625" style="162" hidden="1"/>
    <col min="4617" max="4864" width="1.42578125" style="162" hidden="1"/>
    <col min="4865" max="4865" width="4.28515625" style="162" hidden="1"/>
    <col min="4866" max="4866" width="59.85546875" style="162" hidden="1"/>
    <col min="4867" max="4871" width="11.42578125" style="162" hidden="1"/>
    <col min="4872" max="4872" width="6.28515625" style="162" hidden="1"/>
    <col min="4873" max="5120" width="1.42578125" style="162" hidden="1"/>
    <col min="5121" max="5121" width="4.28515625" style="162" hidden="1"/>
    <col min="5122" max="5122" width="59.85546875" style="162" hidden="1"/>
    <col min="5123" max="5127" width="11.42578125" style="162" hidden="1"/>
    <col min="5128" max="5128" width="6.28515625" style="162" hidden="1"/>
    <col min="5129" max="5376" width="1.42578125" style="162" hidden="1"/>
    <col min="5377" max="5377" width="4.28515625" style="162" hidden="1"/>
    <col min="5378" max="5378" width="59.85546875" style="162" hidden="1"/>
    <col min="5379" max="5383" width="11.42578125" style="162" hidden="1"/>
    <col min="5384" max="5384" width="6.28515625" style="162" hidden="1"/>
    <col min="5385" max="5632" width="1.42578125" style="162" hidden="1"/>
    <col min="5633" max="5633" width="4.28515625" style="162" hidden="1"/>
    <col min="5634" max="5634" width="59.85546875" style="162" hidden="1"/>
    <col min="5635" max="5639" width="11.42578125" style="162" hidden="1"/>
    <col min="5640" max="5640" width="6.28515625" style="162" hidden="1"/>
    <col min="5641" max="5888" width="1.42578125" style="162" hidden="1"/>
    <col min="5889" max="5889" width="4.28515625" style="162" hidden="1"/>
    <col min="5890" max="5890" width="59.85546875" style="162" hidden="1"/>
    <col min="5891" max="5895" width="11.42578125" style="162" hidden="1"/>
    <col min="5896" max="5896" width="6.28515625" style="162" hidden="1"/>
    <col min="5897" max="6144" width="1.42578125" style="162" hidden="1"/>
    <col min="6145" max="6145" width="4.28515625" style="162" hidden="1"/>
    <col min="6146" max="6146" width="59.85546875" style="162" hidden="1"/>
    <col min="6147" max="6151" width="11.42578125" style="162" hidden="1"/>
    <col min="6152" max="6152" width="6.28515625" style="162" hidden="1"/>
    <col min="6153" max="6400" width="1.42578125" style="162" hidden="1"/>
    <col min="6401" max="6401" width="4.28515625" style="162" hidden="1"/>
    <col min="6402" max="6402" width="59.85546875" style="162" hidden="1"/>
    <col min="6403" max="6407" width="11.42578125" style="162" hidden="1"/>
    <col min="6408" max="6408" width="6.28515625" style="162" hidden="1"/>
    <col min="6409" max="6656" width="1.42578125" style="162" hidden="1"/>
    <col min="6657" max="6657" width="4.28515625" style="162" hidden="1"/>
    <col min="6658" max="6658" width="59.85546875" style="162" hidden="1"/>
    <col min="6659" max="6663" width="11.42578125" style="162" hidden="1"/>
    <col min="6664" max="6664" width="6.28515625" style="162" hidden="1"/>
    <col min="6665" max="6912" width="1.42578125" style="162" hidden="1"/>
    <col min="6913" max="6913" width="4.28515625" style="162" hidden="1"/>
    <col min="6914" max="6914" width="59.85546875" style="162" hidden="1"/>
    <col min="6915" max="6919" width="11.42578125" style="162" hidden="1"/>
    <col min="6920" max="6920" width="6.28515625" style="162" hidden="1"/>
    <col min="6921" max="7168" width="1.42578125" style="162" hidden="1"/>
    <col min="7169" max="7169" width="4.28515625" style="162" hidden="1"/>
    <col min="7170" max="7170" width="59.85546875" style="162" hidden="1"/>
    <col min="7171" max="7175" width="11.42578125" style="162" hidden="1"/>
    <col min="7176" max="7176" width="6.28515625" style="162" hidden="1"/>
    <col min="7177" max="7424" width="1.42578125" style="162" hidden="1"/>
    <col min="7425" max="7425" width="4.28515625" style="162" hidden="1"/>
    <col min="7426" max="7426" width="59.85546875" style="162" hidden="1"/>
    <col min="7427" max="7431" width="11.42578125" style="162" hidden="1"/>
    <col min="7432" max="7432" width="6.28515625" style="162" hidden="1"/>
    <col min="7433" max="7680" width="1.42578125" style="162" hidden="1"/>
    <col min="7681" max="7681" width="4.28515625" style="162" hidden="1"/>
    <col min="7682" max="7682" width="59.85546875" style="162" hidden="1"/>
    <col min="7683" max="7687" width="11.42578125" style="162" hidden="1"/>
    <col min="7688" max="7688" width="6.28515625" style="162" hidden="1"/>
    <col min="7689" max="7936" width="1.42578125" style="162" hidden="1"/>
    <col min="7937" max="7937" width="4.28515625" style="162" hidden="1"/>
    <col min="7938" max="7938" width="59.85546875" style="162" hidden="1"/>
    <col min="7939" max="7943" width="11.42578125" style="162" hidden="1"/>
    <col min="7944" max="7944" width="6.28515625" style="162" hidden="1"/>
    <col min="7945" max="8192" width="1.42578125" style="162" hidden="1"/>
    <col min="8193" max="8193" width="4.28515625" style="162" hidden="1"/>
    <col min="8194" max="8194" width="59.85546875" style="162" hidden="1"/>
    <col min="8195" max="8199" width="11.42578125" style="162" hidden="1"/>
    <col min="8200" max="8200" width="6.28515625" style="162" hidden="1"/>
    <col min="8201" max="8448" width="1.42578125" style="162" hidden="1"/>
    <col min="8449" max="8449" width="4.28515625" style="162" hidden="1"/>
    <col min="8450" max="8450" width="59.85546875" style="162" hidden="1"/>
    <col min="8451" max="8455" width="11.42578125" style="162" hidden="1"/>
    <col min="8456" max="8456" width="6.28515625" style="162" hidden="1"/>
    <col min="8457" max="8704" width="1.42578125" style="162" hidden="1"/>
    <col min="8705" max="8705" width="4.28515625" style="162" hidden="1"/>
    <col min="8706" max="8706" width="59.85546875" style="162" hidden="1"/>
    <col min="8707" max="8711" width="11.42578125" style="162" hidden="1"/>
    <col min="8712" max="8712" width="6.28515625" style="162" hidden="1"/>
    <col min="8713" max="8960" width="1.42578125" style="162" hidden="1"/>
    <col min="8961" max="8961" width="4.28515625" style="162" hidden="1"/>
    <col min="8962" max="8962" width="59.85546875" style="162" hidden="1"/>
    <col min="8963" max="8967" width="11.42578125" style="162" hidden="1"/>
    <col min="8968" max="8968" width="6.28515625" style="162" hidden="1"/>
    <col min="8969" max="9216" width="1.42578125" style="162" hidden="1"/>
    <col min="9217" max="9217" width="4.28515625" style="162" hidden="1"/>
    <col min="9218" max="9218" width="59.85546875" style="162" hidden="1"/>
    <col min="9219" max="9223" width="11.42578125" style="162" hidden="1"/>
    <col min="9224" max="9224" width="6.28515625" style="162" hidden="1"/>
    <col min="9225" max="9472" width="1.42578125" style="162" hidden="1"/>
    <col min="9473" max="9473" width="4.28515625" style="162" hidden="1"/>
    <col min="9474" max="9474" width="59.85546875" style="162" hidden="1"/>
    <col min="9475" max="9479" width="11.42578125" style="162" hidden="1"/>
    <col min="9480" max="9480" width="6.28515625" style="162" hidden="1"/>
    <col min="9481" max="9728" width="1.42578125" style="162" hidden="1"/>
    <col min="9729" max="9729" width="4.28515625" style="162" hidden="1"/>
    <col min="9730" max="9730" width="59.85546875" style="162" hidden="1"/>
    <col min="9731" max="9735" width="11.42578125" style="162" hidden="1"/>
    <col min="9736" max="9736" width="6.28515625" style="162" hidden="1"/>
    <col min="9737" max="9984" width="1.42578125" style="162" hidden="1"/>
    <col min="9985" max="9985" width="4.28515625" style="162" hidden="1"/>
    <col min="9986" max="9986" width="59.85546875" style="162" hidden="1"/>
    <col min="9987" max="9991" width="11.42578125" style="162" hidden="1"/>
    <col min="9992" max="9992" width="6.28515625" style="162" hidden="1"/>
    <col min="9993" max="10240" width="1.42578125" style="162" hidden="1"/>
    <col min="10241" max="10241" width="4.28515625" style="162" hidden="1"/>
    <col min="10242" max="10242" width="59.85546875" style="162" hidden="1"/>
    <col min="10243" max="10247" width="11.42578125" style="162" hidden="1"/>
    <col min="10248" max="10248" width="6.28515625" style="162" hidden="1"/>
    <col min="10249" max="10496" width="1.42578125" style="162" hidden="1"/>
    <col min="10497" max="10497" width="4.28515625" style="162" hidden="1"/>
    <col min="10498" max="10498" width="59.85546875" style="162" hidden="1"/>
    <col min="10499" max="10503" width="11.42578125" style="162" hidden="1"/>
    <col min="10504" max="10504" width="6.28515625" style="162" hidden="1"/>
    <col min="10505" max="10752" width="1.42578125" style="162" hidden="1"/>
    <col min="10753" max="10753" width="4.28515625" style="162" hidden="1"/>
    <col min="10754" max="10754" width="59.85546875" style="162" hidden="1"/>
    <col min="10755" max="10759" width="11.42578125" style="162" hidden="1"/>
    <col min="10760" max="10760" width="6.28515625" style="162" hidden="1"/>
    <col min="10761" max="11008" width="1.42578125" style="162" hidden="1"/>
    <col min="11009" max="11009" width="4.28515625" style="162" hidden="1"/>
    <col min="11010" max="11010" width="59.85546875" style="162" hidden="1"/>
    <col min="11011" max="11015" width="11.42578125" style="162" hidden="1"/>
    <col min="11016" max="11016" width="6.28515625" style="162" hidden="1"/>
    <col min="11017" max="11264" width="1.42578125" style="162" hidden="1"/>
    <col min="11265" max="11265" width="4.28515625" style="162" hidden="1"/>
    <col min="11266" max="11266" width="59.85546875" style="162" hidden="1"/>
    <col min="11267" max="11271" width="11.42578125" style="162" hidden="1"/>
    <col min="11272" max="11272" width="6.28515625" style="162" hidden="1"/>
    <col min="11273" max="11520" width="1.42578125" style="162" hidden="1"/>
    <col min="11521" max="11521" width="4.28515625" style="162" hidden="1"/>
    <col min="11522" max="11522" width="59.85546875" style="162" hidden="1"/>
    <col min="11523" max="11527" width="11.42578125" style="162" hidden="1"/>
    <col min="11528" max="11528" width="6.28515625" style="162" hidden="1"/>
    <col min="11529" max="11776" width="1.42578125" style="162" hidden="1"/>
    <col min="11777" max="11777" width="4.28515625" style="162" hidden="1"/>
    <col min="11778" max="11778" width="59.85546875" style="162" hidden="1"/>
    <col min="11779" max="11783" width="11.42578125" style="162" hidden="1"/>
    <col min="11784" max="11784" width="6.28515625" style="162" hidden="1"/>
    <col min="11785" max="12032" width="1.42578125" style="162" hidden="1"/>
    <col min="12033" max="12033" width="4.28515625" style="162" hidden="1"/>
    <col min="12034" max="12034" width="59.85546875" style="162" hidden="1"/>
    <col min="12035" max="12039" width="11.42578125" style="162" hidden="1"/>
    <col min="12040" max="12040" width="6.28515625" style="162" hidden="1"/>
    <col min="12041" max="12288" width="1.42578125" style="162" hidden="1"/>
    <col min="12289" max="12289" width="4.28515625" style="162" hidden="1"/>
    <col min="12290" max="12290" width="59.85546875" style="162" hidden="1"/>
    <col min="12291" max="12295" width="11.42578125" style="162" hidden="1"/>
    <col min="12296" max="12296" width="6.28515625" style="162" hidden="1"/>
    <col min="12297" max="12544" width="1.42578125" style="162" hidden="1"/>
    <col min="12545" max="12545" width="4.28515625" style="162" hidden="1"/>
    <col min="12546" max="12546" width="59.85546875" style="162" hidden="1"/>
    <col min="12547" max="12551" width="11.42578125" style="162" hidden="1"/>
    <col min="12552" max="12552" width="6.28515625" style="162" hidden="1"/>
    <col min="12553" max="12800" width="1.42578125" style="162" hidden="1"/>
    <col min="12801" max="12801" width="4.28515625" style="162" hidden="1"/>
    <col min="12802" max="12802" width="59.85546875" style="162" hidden="1"/>
    <col min="12803" max="12807" width="11.42578125" style="162" hidden="1"/>
    <col min="12808" max="12808" width="6.28515625" style="162" hidden="1"/>
    <col min="12809" max="13056" width="1.42578125" style="162" hidden="1"/>
    <col min="13057" max="13057" width="4.28515625" style="162" hidden="1"/>
    <col min="13058" max="13058" width="59.85546875" style="162" hidden="1"/>
    <col min="13059" max="13063" width="11.42578125" style="162" hidden="1"/>
    <col min="13064" max="13064" width="6.28515625" style="162" hidden="1"/>
    <col min="13065" max="13312" width="1.42578125" style="162" hidden="1"/>
    <col min="13313" max="13313" width="4.28515625" style="162" hidden="1"/>
    <col min="13314" max="13314" width="59.85546875" style="162" hidden="1"/>
    <col min="13315" max="13319" width="11.42578125" style="162" hidden="1"/>
    <col min="13320" max="13320" width="6.28515625" style="162" hidden="1"/>
    <col min="13321" max="13568" width="1.42578125" style="162" hidden="1"/>
    <col min="13569" max="13569" width="4.28515625" style="162" hidden="1"/>
    <col min="13570" max="13570" width="59.85546875" style="162" hidden="1"/>
    <col min="13571" max="13575" width="11.42578125" style="162" hidden="1"/>
    <col min="13576" max="13576" width="6.28515625" style="162" hidden="1"/>
    <col min="13577" max="13824" width="1.42578125" style="162" hidden="1"/>
    <col min="13825" max="13825" width="4.28515625" style="162" hidden="1"/>
    <col min="13826" max="13826" width="59.85546875" style="162" hidden="1"/>
    <col min="13827" max="13831" width="11.42578125" style="162" hidden="1"/>
    <col min="13832" max="13832" width="6.28515625" style="162" hidden="1"/>
    <col min="13833" max="14080" width="1.42578125" style="162" hidden="1"/>
    <col min="14081" max="14081" width="4.28515625" style="162" hidden="1"/>
    <col min="14082" max="14082" width="59.85546875" style="162" hidden="1"/>
    <col min="14083" max="14087" width="11.42578125" style="162" hidden="1"/>
    <col min="14088" max="14088" width="6.28515625" style="162" hidden="1"/>
    <col min="14089" max="14336" width="1.42578125" style="162" hidden="1"/>
    <col min="14337" max="14337" width="4.28515625" style="162" hidden="1"/>
    <col min="14338" max="14338" width="59.85546875" style="162" hidden="1"/>
    <col min="14339" max="14343" width="11.42578125" style="162" hidden="1"/>
    <col min="14344" max="14344" width="6.28515625" style="162" hidden="1"/>
    <col min="14345" max="14592" width="1.42578125" style="162" hidden="1"/>
    <col min="14593" max="14593" width="4.28515625" style="162" hidden="1"/>
    <col min="14594" max="14594" width="59.85546875" style="162" hidden="1"/>
    <col min="14595" max="14599" width="11.42578125" style="162" hidden="1"/>
    <col min="14600" max="14600" width="6.28515625" style="162" hidden="1"/>
    <col min="14601" max="14848" width="1.42578125" style="162" hidden="1"/>
    <col min="14849" max="14849" width="4.28515625" style="162" hidden="1"/>
    <col min="14850" max="14850" width="59.85546875" style="162" hidden="1"/>
    <col min="14851" max="14855" width="11.42578125" style="162" hidden="1"/>
    <col min="14856" max="14856" width="6.28515625" style="162" hidden="1"/>
    <col min="14857" max="15104" width="1.42578125" style="162" hidden="1"/>
    <col min="15105" max="15105" width="4.28515625" style="162" hidden="1"/>
    <col min="15106" max="15106" width="59.85546875" style="162" hidden="1"/>
    <col min="15107" max="15111" width="11.42578125" style="162" hidden="1"/>
    <col min="15112" max="15112" width="6.28515625" style="162" hidden="1"/>
    <col min="15113" max="15360" width="1.42578125" style="162" hidden="1"/>
    <col min="15361" max="15361" width="4.28515625" style="162" hidden="1"/>
    <col min="15362" max="15362" width="59.85546875" style="162" hidden="1"/>
    <col min="15363" max="15367" width="11.42578125" style="162" hidden="1"/>
    <col min="15368" max="15368" width="6.28515625" style="162" hidden="1"/>
    <col min="15369" max="15616" width="1.42578125" style="162" hidden="1"/>
    <col min="15617" max="15617" width="4.28515625" style="162" hidden="1"/>
    <col min="15618" max="15618" width="59.85546875" style="162" hidden="1"/>
    <col min="15619" max="15623" width="11.42578125" style="162" hidden="1"/>
    <col min="15624" max="15624" width="6.28515625" style="162" hidden="1"/>
    <col min="15625" max="15872" width="1.42578125" style="162" hidden="1"/>
    <col min="15873" max="15873" width="4.28515625" style="162" hidden="1"/>
    <col min="15874" max="15874" width="59.85546875" style="162" hidden="1"/>
    <col min="15875" max="15879" width="11.42578125" style="162" hidden="1"/>
    <col min="15880" max="15880" width="6.28515625" style="162" hidden="1"/>
    <col min="15881" max="16128" width="1.42578125" style="162" hidden="1"/>
    <col min="16129" max="16129" width="4.28515625" style="162" hidden="1"/>
    <col min="16130" max="16130" width="59.85546875" style="162" hidden="1"/>
    <col min="16131" max="16135" width="11.42578125" style="162" hidden="1"/>
    <col min="16136" max="16136" width="6.28515625" style="162" hidden="1"/>
    <col min="16137" max="16384" width="1.42578125" style="162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63" t="s">
        <v>232</v>
      </c>
      <c r="C8" s="164"/>
      <c r="D8" s="164"/>
      <c r="E8" s="164"/>
      <c r="F8" s="164"/>
      <c r="G8" s="164"/>
      <c r="H8" s="164"/>
    </row>
    <row r="9" spans="2:8" ht="18" customHeight="1">
      <c r="B9" s="188"/>
    </row>
    <row r="10" spans="2:8" ht="18" customHeight="1">
      <c r="B10" s="189" t="s">
        <v>279</v>
      </c>
      <c r="E10" s="156"/>
    </row>
    <row r="11" spans="2:8" ht="18" customHeight="1">
      <c r="B11" s="189" t="s">
        <v>281</v>
      </c>
      <c r="E11"/>
    </row>
    <row r="12" spans="2:8" ht="18" customHeight="1">
      <c r="B12" s="189" t="s">
        <v>280</v>
      </c>
      <c r="E12"/>
    </row>
    <row r="13" spans="2:8" ht="18" customHeight="1">
      <c r="B13" s="189" t="s">
        <v>282</v>
      </c>
      <c r="E13"/>
    </row>
    <row r="14" spans="2:8" ht="18" customHeight="1">
      <c r="B14" s="189" t="s">
        <v>283</v>
      </c>
      <c r="E14" s="156"/>
    </row>
    <row r="15" spans="2:8" ht="18" customHeight="1">
      <c r="B15" s="189" t="s">
        <v>284</v>
      </c>
      <c r="E15" s="156"/>
    </row>
    <row r="16" spans="2:8" ht="18" customHeight="1">
      <c r="B16" s="189" t="s">
        <v>285</v>
      </c>
      <c r="E16" s="156"/>
    </row>
    <row r="17" spans="2:6" ht="18" customHeight="1">
      <c r="B17" s="189" t="s">
        <v>286</v>
      </c>
      <c r="E17" s="156"/>
    </row>
    <row r="18" spans="2:6" ht="18" customHeight="1">
      <c r="B18" s="189" t="s">
        <v>287</v>
      </c>
      <c r="E18" s="156"/>
    </row>
    <row r="19" spans="2:6" ht="18" customHeight="1">
      <c r="B19" s="189" t="s">
        <v>288</v>
      </c>
      <c r="E19" s="156"/>
    </row>
    <row r="20" spans="2:6" ht="18" customHeight="1">
      <c r="B20" s="189" t="s">
        <v>289</v>
      </c>
      <c r="E20" s="156"/>
    </row>
    <row r="21" spans="2:6" ht="18" customHeight="1">
      <c r="B21" s="189" t="s">
        <v>290</v>
      </c>
      <c r="E21" s="156"/>
    </row>
    <row r="22" spans="2:6" ht="18" customHeight="1">
      <c r="B22" s="189" t="s">
        <v>291</v>
      </c>
      <c r="E22" s="156"/>
    </row>
    <row r="23" spans="2:6" customFormat="1" ht="18" customHeight="1">
      <c r="B23" s="189" t="s">
        <v>292</v>
      </c>
      <c r="E23" s="156"/>
      <c r="F23" s="162"/>
    </row>
    <row r="24" spans="2:6" customFormat="1" ht="18" customHeight="1">
      <c r="B24" s="190"/>
      <c r="E24" s="162"/>
    </row>
    <row r="25" spans="2:6" customFormat="1" ht="18" customHeight="1">
      <c r="E25" s="162"/>
    </row>
    <row r="26" spans="2:6" ht="18" customHeight="1"/>
    <row r="27" spans="2:6" ht="18" customHeight="1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121"/>
  <sheetViews>
    <sheetView zoomScaleNormal="100" workbookViewId="0">
      <selection activeCell="H42" sqref="H42:L110"/>
    </sheetView>
  </sheetViews>
  <sheetFormatPr baseColWidth="10" defaultColWidth="11.42578125" defaultRowHeight="12.75"/>
  <cols>
    <col min="1" max="1" width="28.85546875" style="4" customWidth="1"/>
    <col min="2" max="4" width="13.7109375" style="4" customWidth="1"/>
    <col min="5" max="5" width="5.5703125" style="4" customWidth="1"/>
    <col min="6" max="6" width="16" style="4" customWidth="1"/>
    <col min="7" max="7" width="5.5703125" style="4" customWidth="1"/>
    <col min="8" max="8" width="16.85546875" style="4" customWidth="1"/>
    <col min="9" max="10" width="7" style="4" customWidth="1"/>
    <col min="11" max="16384" width="11.42578125" style="4"/>
  </cols>
  <sheetData>
    <row r="1" spans="1:18" ht="14.1" customHeight="1" thickBot="1">
      <c r="A1" s="1" t="s">
        <v>208</v>
      </c>
      <c r="B1" s="1"/>
      <c r="C1" s="2"/>
      <c r="D1" s="2"/>
      <c r="E1" s="2"/>
      <c r="F1" s="2"/>
    </row>
    <row r="2" spans="1:18" ht="14.1" customHeight="1">
      <c r="A2" s="3"/>
      <c r="B2" s="3"/>
      <c r="C2" s="3"/>
      <c r="E2" s="3"/>
      <c r="F2" s="3"/>
      <c r="H2" s="163" t="s">
        <v>233</v>
      </c>
    </row>
    <row r="3" spans="1:18" ht="14.1" customHeight="1">
      <c r="A3" s="77" t="s">
        <v>293</v>
      </c>
      <c r="B3" s="3"/>
      <c r="C3" s="3"/>
      <c r="E3" s="3"/>
      <c r="F3" s="3"/>
    </row>
    <row r="4" spans="1:18" ht="14.1" customHeight="1">
      <c r="A4" s="3"/>
      <c r="B4" s="3"/>
      <c r="C4" s="3"/>
      <c r="E4" s="3"/>
      <c r="F4" s="3"/>
    </row>
    <row r="5" spans="1:18" ht="14.1" customHeight="1">
      <c r="A5" s="5" t="s">
        <v>344</v>
      </c>
      <c r="B5" s="5"/>
      <c r="C5" s="3"/>
    </row>
    <row r="6" spans="1:18" ht="14.1" customHeight="1">
      <c r="A6" s="5"/>
      <c r="B6" s="5"/>
      <c r="C6" s="3"/>
    </row>
    <row r="7" spans="1:18" ht="14.1" customHeight="1">
      <c r="A7" s="6" t="s">
        <v>15</v>
      </c>
      <c r="B7" s="7"/>
      <c r="C7" s="3"/>
      <c r="E7" s="3"/>
      <c r="F7" s="165"/>
    </row>
    <row r="8" spans="1:18" s="12" customFormat="1" ht="9.9499999999999993" customHeight="1">
      <c r="A8" s="8"/>
      <c r="B8" s="9"/>
      <c r="C8" s="9"/>
      <c r="D8" s="9"/>
      <c r="E8" s="10"/>
      <c r="F8"/>
    </row>
    <row r="9" spans="1:18" s="12" customFormat="1" ht="14.1" customHeight="1">
      <c r="A9" s="13"/>
      <c r="B9" s="13" t="s">
        <v>29</v>
      </c>
      <c r="C9" s="13"/>
      <c r="D9" s="13"/>
      <c r="E9" s="13"/>
      <c r="F9" s="14" t="s">
        <v>342</v>
      </c>
      <c r="I9" s="133"/>
      <c r="J9" s="21"/>
    </row>
    <row r="10" spans="1:18" s="18" customFormat="1" ht="14.1" customHeight="1">
      <c r="A10" s="15"/>
      <c r="B10" s="16" t="s">
        <v>2</v>
      </c>
      <c r="C10" s="16" t="s">
        <v>3</v>
      </c>
      <c r="D10" s="16" t="s">
        <v>4</v>
      </c>
      <c r="E10" s="15"/>
      <c r="F10" s="17"/>
      <c r="G10"/>
      <c r="H10"/>
      <c r="I10" s="133"/>
      <c r="J10" s="23"/>
    </row>
    <row r="11" spans="1:18" s="18" customFormat="1" ht="14.1" customHeight="1">
      <c r="A11" s="19"/>
      <c r="B11" s="19"/>
      <c r="C11" s="19"/>
      <c r="D11" s="19"/>
      <c r="E11" s="19"/>
      <c r="F11" s="19"/>
      <c r="G11" s="21"/>
      <c r="H11" s="21"/>
      <c r="I11" s="133"/>
      <c r="J11" s="22"/>
      <c r="L11"/>
      <c r="M11"/>
      <c r="N11"/>
      <c r="O11"/>
      <c r="P11"/>
      <c r="Q11"/>
      <c r="R11"/>
    </row>
    <row r="12" spans="1:18" s="12" customFormat="1" ht="14.1" customHeight="1">
      <c r="A12" s="20" t="s">
        <v>0</v>
      </c>
      <c r="B12" s="101">
        <v>48345223</v>
      </c>
      <c r="C12" s="101">
        <v>23679090</v>
      </c>
      <c r="D12" s="101">
        <v>24666133</v>
      </c>
      <c r="E12" s="132"/>
      <c r="F12" s="133">
        <v>1.1245301271270325</v>
      </c>
      <c r="G12" s="23"/>
      <c r="H12" s="22"/>
      <c r="I12" s="133"/>
      <c r="J12" s="21"/>
      <c r="L12"/>
      <c r="M12"/>
      <c r="N12"/>
      <c r="O12"/>
      <c r="P12"/>
      <c r="Q12"/>
      <c r="R12"/>
    </row>
    <row r="13" spans="1:18" s="12" customFormat="1" ht="14.1" customHeight="1">
      <c r="A13" s="8" t="s">
        <v>5</v>
      </c>
      <c r="B13" s="101">
        <v>8600441</v>
      </c>
      <c r="C13" s="101">
        <v>4227211</v>
      </c>
      <c r="D13" s="101">
        <v>4373230</v>
      </c>
      <c r="E13" s="101"/>
      <c r="F13" s="133">
        <v>0.64756364637255093</v>
      </c>
      <c r="G13" s="21"/>
      <c r="H13" s="21"/>
      <c r="I13" s="133"/>
      <c r="J13" s="20"/>
      <c r="L13"/>
      <c r="M13"/>
      <c r="N13"/>
      <c r="O13"/>
      <c r="P13"/>
      <c r="Q13"/>
      <c r="R13"/>
    </row>
    <row r="14" spans="1:18" s="12" customFormat="1" ht="14.1" customHeight="1">
      <c r="A14" s="22" t="s">
        <v>6</v>
      </c>
      <c r="B14" s="101">
        <v>1353884</v>
      </c>
      <c r="C14" s="101">
        <v>668728</v>
      </c>
      <c r="D14" s="101">
        <v>685156</v>
      </c>
      <c r="E14" s="101"/>
      <c r="F14" s="133">
        <v>0.66336446680277383</v>
      </c>
      <c r="G14" s="24"/>
      <c r="H14" s="21"/>
      <c r="I14" s="133"/>
      <c r="J14" s="8"/>
      <c r="K14" s="38"/>
      <c r="L14"/>
      <c r="M14"/>
      <c r="N14"/>
      <c r="O14"/>
      <c r="P14"/>
      <c r="Q14"/>
      <c r="R14"/>
    </row>
    <row r="15" spans="1:18" s="12" customFormat="1" ht="14.1" customHeight="1">
      <c r="A15" s="23" t="s">
        <v>160</v>
      </c>
      <c r="B15" s="101">
        <v>1007518</v>
      </c>
      <c r="C15" s="101">
        <v>480368</v>
      </c>
      <c r="D15" s="101">
        <v>527150</v>
      </c>
      <c r="E15" s="132"/>
      <c r="F15" s="133">
        <v>0.17479319121858072</v>
      </c>
      <c r="G15" s="23"/>
      <c r="H15" s="23"/>
      <c r="I15" s="133"/>
      <c r="J15" s="21"/>
      <c r="K15" s="38"/>
      <c r="L15"/>
      <c r="M15"/>
      <c r="N15"/>
      <c r="O15"/>
      <c r="P15"/>
      <c r="Q15"/>
      <c r="R15"/>
    </row>
    <row r="16" spans="1:18" s="12" customFormat="1" ht="14.1" customHeight="1">
      <c r="A16" s="24" t="s">
        <v>188</v>
      </c>
      <c r="B16" s="101">
        <v>1218441</v>
      </c>
      <c r="C16" s="101">
        <v>606780</v>
      </c>
      <c r="D16" s="101">
        <v>611661</v>
      </c>
      <c r="E16" s="133"/>
      <c r="F16" s="133">
        <v>1.7052416837227025</v>
      </c>
      <c r="G16" s="22"/>
      <c r="H16" s="26"/>
      <c r="I16" s="133"/>
      <c r="J16" s="24"/>
      <c r="K16" s="38"/>
      <c r="L16"/>
      <c r="M16"/>
      <c r="N16"/>
      <c r="O16"/>
      <c r="P16"/>
      <c r="Q16"/>
      <c r="R16"/>
    </row>
    <row r="17" spans="1:18" s="12" customFormat="1" ht="14.1" customHeight="1">
      <c r="A17" s="22" t="s">
        <v>7</v>
      </c>
      <c r="B17" s="101">
        <v>2223951</v>
      </c>
      <c r="C17" s="101">
        <v>1097884</v>
      </c>
      <c r="D17" s="101">
        <v>1126067</v>
      </c>
      <c r="E17" s="133"/>
      <c r="F17" s="133">
        <v>1.1826437004909485</v>
      </c>
      <c r="G17" s="21"/>
      <c r="H17" s="8"/>
      <c r="I17" s="133"/>
      <c r="J17" s="21"/>
      <c r="K17" s="38"/>
      <c r="L17"/>
      <c r="M17"/>
      <c r="N17"/>
      <c r="O17"/>
      <c r="P17"/>
      <c r="Q17"/>
      <c r="R17"/>
    </row>
    <row r="18" spans="1:18" s="12" customFormat="1" ht="14.1" customHeight="1">
      <c r="A18" s="23" t="s">
        <v>8</v>
      </c>
      <c r="B18" s="101">
        <v>589765</v>
      </c>
      <c r="C18" s="101">
        <v>285731</v>
      </c>
      <c r="D18" s="101">
        <v>304034</v>
      </c>
      <c r="E18" s="133"/>
      <c r="F18" s="134">
        <v>0.50631056213934489</v>
      </c>
      <c r="H18" s="21"/>
      <c r="I18" s="133"/>
      <c r="J18" s="21"/>
      <c r="K18" s="38"/>
      <c r="L18"/>
      <c r="M18"/>
      <c r="N18"/>
      <c r="O18"/>
      <c r="P18"/>
      <c r="Q18"/>
      <c r="R18"/>
    </row>
    <row r="19" spans="1:18" s="12" customFormat="1" ht="14.1" customHeight="1">
      <c r="A19" s="8" t="s">
        <v>10</v>
      </c>
      <c r="B19" s="101">
        <v>2384854</v>
      </c>
      <c r="C19" s="101">
        <v>1171416</v>
      </c>
      <c r="D19" s="101">
        <v>1213438</v>
      </c>
      <c r="E19" s="132"/>
      <c r="F19" s="133">
        <v>0.22597402706561187</v>
      </c>
      <c r="G19" s="21"/>
      <c r="H19" s="21"/>
      <c r="I19" s="133"/>
      <c r="J19" s="22"/>
      <c r="K19" s="38"/>
      <c r="L19"/>
      <c r="M19"/>
      <c r="N19"/>
      <c r="O19"/>
      <c r="P19"/>
      <c r="Q19"/>
      <c r="R19"/>
    </row>
    <row r="20" spans="1:18" s="12" customFormat="1" ht="14.1" customHeight="1">
      <c r="A20" s="26" t="s">
        <v>9</v>
      </c>
      <c r="B20" s="101">
        <v>2088484</v>
      </c>
      <c r="C20" s="101">
        <v>1047430</v>
      </c>
      <c r="D20" s="101">
        <v>1041054</v>
      </c>
      <c r="E20" s="132"/>
      <c r="F20" s="133">
        <v>0.91902979755638103</v>
      </c>
      <c r="G20" s="21"/>
      <c r="H20" s="8"/>
      <c r="I20" s="133"/>
      <c r="J20" s="11"/>
      <c r="K20" s="38"/>
      <c r="L20"/>
      <c r="M20"/>
      <c r="N20"/>
      <c r="O20"/>
      <c r="P20"/>
      <c r="Q20"/>
      <c r="R20"/>
    </row>
    <row r="21" spans="1:18" s="12" customFormat="1" ht="14.1" customHeight="1">
      <c r="A21" s="21" t="s">
        <v>11</v>
      </c>
      <c r="B21" s="101">
        <v>7977132</v>
      </c>
      <c r="C21" s="101">
        <v>3925865</v>
      </c>
      <c r="D21" s="101">
        <v>4051267</v>
      </c>
      <c r="E21" s="132"/>
      <c r="F21" s="133">
        <v>1.7653709794764438</v>
      </c>
      <c r="H21" s="23"/>
      <c r="I21" s="133"/>
      <c r="J21" s="21"/>
      <c r="K21" s="38"/>
      <c r="L21"/>
      <c r="M21"/>
      <c r="N21"/>
      <c r="O21"/>
      <c r="P21"/>
      <c r="Q21"/>
      <c r="R21"/>
    </row>
    <row r="22" spans="1:18" s="12" customFormat="1" ht="14.1" customHeight="1">
      <c r="A22" s="21" t="s">
        <v>18</v>
      </c>
      <c r="B22" s="101">
        <v>5270802</v>
      </c>
      <c r="C22" s="101">
        <v>2591143</v>
      </c>
      <c r="D22" s="101">
        <v>2679659</v>
      </c>
      <c r="E22" s="132"/>
      <c r="F22" s="133">
        <v>2.0391956740415385</v>
      </c>
      <c r="G22" s="21"/>
      <c r="H22" s="20"/>
      <c r="I22" s="133"/>
      <c r="J22" s="11"/>
      <c r="K22" s="38"/>
      <c r="L22"/>
      <c r="M22"/>
      <c r="N22"/>
      <c r="O22"/>
      <c r="P22"/>
      <c r="Q22"/>
      <c r="R22"/>
    </row>
    <row r="23" spans="1:18" s="12" customFormat="1" ht="14.1" customHeight="1">
      <c r="A23" s="21" t="s">
        <v>12</v>
      </c>
      <c r="B23" s="101">
        <v>1053774</v>
      </c>
      <c r="C23" s="101">
        <v>521121</v>
      </c>
      <c r="D23" s="101">
        <v>532653</v>
      </c>
      <c r="E23" s="132"/>
      <c r="F23" s="133">
        <v>-0.1799798043714218</v>
      </c>
      <c r="G23" s="8"/>
      <c r="H23" s="21"/>
      <c r="I23" s="133"/>
      <c r="J23" s="8"/>
      <c r="K23" s="38"/>
      <c r="L23"/>
      <c r="M23"/>
      <c r="N23"/>
      <c r="O23"/>
      <c r="P23"/>
      <c r="Q23"/>
      <c r="R23"/>
    </row>
    <row r="24" spans="1:18" s="12" customFormat="1" ht="14.1" customHeight="1">
      <c r="A24" s="21" t="s">
        <v>13</v>
      </c>
      <c r="B24" s="101">
        <v>2701631</v>
      </c>
      <c r="C24" s="101">
        <v>1299675</v>
      </c>
      <c r="D24" s="101">
        <v>1401956</v>
      </c>
      <c r="E24" s="132"/>
      <c r="F24" s="133">
        <v>0.2268954170167925</v>
      </c>
      <c r="G24" s="20"/>
      <c r="H24" s="21"/>
      <c r="I24" s="133"/>
      <c r="J24" s="21"/>
      <c r="K24" s="38"/>
      <c r="L24"/>
      <c r="M24"/>
      <c r="N24"/>
      <c r="O24"/>
      <c r="P24"/>
      <c r="Q24"/>
      <c r="R24"/>
    </row>
    <row r="25" spans="1:18" s="12" customFormat="1" ht="14.1" customHeight="1">
      <c r="A25" s="21" t="s">
        <v>19</v>
      </c>
      <c r="B25" s="101">
        <v>6921267</v>
      </c>
      <c r="C25" s="101">
        <v>3314199</v>
      </c>
      <c r="D25" s="101">
        <v>3607068</v>
      </c>
      <c r="E25" s="132"/>
      <c r="F25" s="104">
        <v>1.6459667008851264</v>
      </c>
      <c r="G25" s="21"/>
      <c r="H25" s="21"/>
      <c r="I25" s="133"/>
      <c r="J25" s="26"/>
      <c r="K25" s="38"/>
      <c r="L25"/>
      <c r="M25"/>
      <c r="N25"/>
      <c r="O25"/>
      <c r="P25"/>
      <c r="Q25"/>
      <c r="R25"/>
    </row>
    <row r="26" spans="1:18" s="12" customFormat="1" ht="14.1" customHeight="1">
      <c r="A26" s="21" t="s">
        <v>20</v>
      </c>
      <c r="B26" s="101">
        <v>1561327</v>
      </c>
      <c r="C26" s="101">
        <v>782496</v>
      </c>
      <c r="D26" s="101">
        <v>778831</v>
      </c>
      <c r="E26" s="132"/>
      <c r="F26" s="134">
        <v>1.1431118216781888</v>
      </c>
      <c r="H26" s="11"/>
      <c r="I26" s="133"/>
      <c r="J26" s="21"/>
      <c r="K26" s="38"/>
      <c r="L26"/>
      <c r="M26"/>
      <c r="N26"/>
      <c r="O26"/>
      <c r="P26"/>
      <c r="Q26"/>
      <c r="R26"/>
    </row>
    <row r="27" spans="1:18" s="12" customFormat="1" ht="14.1" customHeight="1">
      <c r="A27" s="21" t="s">
        <v>161</v>
      </c>
      <c r="B27" s="101">
        <v>675285</v>
      </c>
      <c r="C27" s="101">
        <v>334013</v>
      </c>
      <c r="D27" s="101">
        <v>341272</v>
      </c>
      <c r="E27" s="132"/>
      <c r="F27" s="104">
        <v>1.0101236739602504</v>
      </c>
      <c r="G27" s="22"/>
      <c r="H27" s="21"/>
      <c r="I27" s="133"/>
      <c r="J27" s="23"/>
      <c r="K27" s="38"/>
      <c r="L27"/>
      <c r="M27"/>
      <c r="N27"/>
      <c r="O27"/>
      <c r="P27"/>
      <c r="Q27"/>
      <c r="R27"/>
    </row>
    <row r="28" spans="1:18" s="12" customFormat="1" ht="14.1" customHeight="1">
      <c r="A28" s="21" t="s">
        <v>14</v>
      </c>
      <c r="B28" s="101">
        <v>2224797</v>
      </c>
      <c r="C28" s="101">
        <v>1080550</v>
      </c>
      <c r="D28" s="101">
        <v>1144247</v>
      </c>
      <c r="E28" s="132"/>
      <c r="F28" s="134">
        <v>0.4657974189900882</v>
      </c>
      <c r="G28" s="21"/>
      <c r="H28" s="24"/>
      <c r="I28" s="133"/>
      <c r="J28" s="21"/>
      <c r="K28" s="38"/>
      <c r="L28"/>
      <c r="M28"/>
      <c r="N28"/>
      <c r="O28"/>
      <c r="P28"/>
      <c r="Q28"/>
      <c r="R28"/>
    </row>
    <row r="29" spans="1:18" s="12" customFormat="1" ht="14.1" customHeight="1">
      <c r="A29" s="21" t="s">
        <v>1</v>
      </c>
      <c r="B29" s="101">
        <v>323465</v>
      </c>
      <c r="C29" s="101">
        <v>159612</v>
      </c>
      <c r="D29" s="101">
        <v>163853</v>
      </c>
      <c r="E29" s="132"/>
      <c r="F29" s="134">
        <v>0.69137478054064339</v>
      </c>
      <c r="G29" s="21"/>
      <c r="H29" s="22"/>
      <c r="K29" s="38"/>
      <c r="L29"/>
      <c r="M29"/>
      <c r="N29"/>
      <c r="O29"/>
      <c r="P29"/>
      <c r="Q29"/>
      <c r="R29"/>
    </row>
    <row r="30" spans="1:18" s="12" customFormat="1" ht="14.1" customHeight="1">
      <c r="A30" s="11" t="s">
        <v>28</v>
      </c>
      <c r="B30" s="101">
        <v>82794</v>
      </c>
      <c r="C30" s="101">
        <v>41760</v>
      </c>
      <c r="D30" s="101">
        <v>41034</v>
      </c>
      <c r="E30" s="132"/>
      <c r="F30" s="135">
        <v>0.15120540952473505</v>
      </c>
      <c r="G30" s="11"/>
      <c r="H30" s="21"/>
      <c r="K30" s="38"/>
      <c r="L30"/>
      <c r="M30"/>
      <c r="N30"/>
      <c r="O30"/>
      <c r="P30"/>
      <c r="Q30"/>
      <c r="R30"/>
    </row>
    <row r="31" spans="1:18" s="12" customFormat="1" ht="14.1" customHeight="1">
      <c r="A31" s="11" t="s">
        <v>26</v>
      </c>
      <c r="B31" s="101">
        <v>85611</v>
      </c>
      <c r="C31" s="101">
        <v>43108</v>
      </c>
      <c r="D31" s="101">
        <v>42503</v>
      </c>
      <c r="E31" s="132"/>
      <c r="F31" s="134">
        <v>0.86715758468336457</v>
      </c>
      <c r="G31" s="11"/>
      <c r="H31" s="11"/>
      <c r="K31" s="38"/>
      <c r="L31"/>
      <c r="M31"/>
      <c r="N31"/>
      <c r="O31"/>
      <c r="P31"/>
      <c r="Q31"/>
      <c r="R31"/>
    </row>
    <row r="32" spans="1:18" s="12" customFormat="1" ht="14.1" customHeight="1">
      <c r="A32" s="28"/>
      <c r="B32" s="28"/>
      <c r="C32" s="28"/>
      <c r="D32" s="28"/>
      <c r="E32" s="28"/>
      <c r="F32" s="136"/>
      <c r="G32"/>
      <c r="H32" s="227"/>
      <c r="I32" s="227"/>
      <c r="J32" s="173"/>
      <c r="K32" s="38"/>
      <c r="L32"/>
      <c r="M32"/>
      <c r="N32"/>
      <c r="O32"/>
      <c r="P32"/>
      <c r="Q32"/>
      <c r="R32"/>
    </row>
    <row r="33" spans="1:18" s="12" customFormat="1" ht="13.5" customHeight="1">
      <c r="A33" s="29" t="s">
        <v>343</v>
      </c>
      <c r="B33" s="11"/>
      <c r="C33" s="11"/>
      <c r="D33" s="11"/>
      <c r="E33" s="11"/>
      <c r="F33" s="134"/>
      <c r="H33" s="220"/>
      <c r="I33" s="220"/>
      <c r="J33" s="173"/>
      <c r="K33" s="38"/>
      <c r="L33"/>
      <c r="M33"/>
      <c r="N33"/>
      <c r="O33"/>
      <c r="P33"/>
      <c r="Q33"/>
      <c r="R33"/>
    </row>
    <row r="34" spans="1:18" s="12" customFormat="1" ht="12" customHeight="1">
      <c r="A34" s="40"/>
      <c r="F34" s="25"/>
      <c r="H34" s="220"/>
      <c r="I34" s="220"/>
      <c r="J34"/>
    </row>
    <row r="35" spans="1:18" s="12" customFormat="1" ht="12" customHeight="1">
      <c r="A35" s="29"/>
      <c r="F35" s="25"/>
      <c r="H35" s="220"/>
      <c r="I35" s="220"/>
      <c r="J35"/>
    </row>
    <row r="36" spans="1:18" s="12" customFormat="1" ht="14.1" customHeight="1">
      <c r="F36" s="25"/>
      <c r="H36" s="220"/>
      <c r="I36" s="220"/>
      <c r="J36"/>
    </row>
    <row r="37" spans="1:18" s="12" customFormat="1" ht="14.1" customHeight="1">
      <c r="F37" s="25"/>
      <c r="J37"/>
    </row>
    <row r="38" spans="1:18" s="12" customFormat="1" ht="14.1" customHeight="1">
      <c r="F38" s="25"/>
      <c r="J38"/>
    </row>
    <row r="39" spans="1:18" s="12" customFormat="1" ht="14.1" customHeight="1">
      <c r="F39" s="25"/>
      <c r="J39"/>
    </row>
    <row r="40" spans="1:18" ht="14.1" customHeight="1" thickBot="1">
      <c r="A40" s="1" t="s">
        <v>208</v>
      </c>
      <c r="B40" s="1"/>
      <c r="C40" s="2"/>
      <c r="D40" s="2"/>
      <c r="E40" s="2"/>
      <c r="F40" s="2"/>
      <c r="J40"/>
    </row>
    <row r="41" spans="1:18" ht="14.1" customHeight="1">
      <c r="A41" s="202"/>
      <c r="B41" s="202"/>
      <c r="C41" s="33"/>
      <c r="D41" s="33"/>
      <c r="E41" s="33"/>
      <c r="F41" s="33"/>
      <c r="J41"/>
    </row>
    <row r="42" spans="1:18" ht="14.1" customHeight="1">
      <c r="A42" s="202"/>
      <c r="B42" s="202"/>
      <c r="C42" s="33"/>
      <c r="D42" s="33"/>
      <c r="E42" s="33"/>
      <c r="F42" s="33"/>
      <c r="H42" s="283"/>
      <c r="I42" s="283"/>
      <c r="J42" s="284"/>
      <c r="K42" s="283"/>
      <c r="L42" s="283"/>
    </row>
    <row r="43" spans="1:18" s="12" customFormat="1" ht="14.1" customHeight="1">
      <c r="F43" s="25"/>
      <c r="H43" s="278"/>
      <c r="I43" s="278"/>
      <c r="J43" s="284"/>
      <c r="K43" s="278"/>
      <c r="L43" s="278"/>
    </row>
    <row r="44" spans="1:18" s="12" customFormat="1" ht="14.1" customHeight="1">
      <c r="A44" s="245" t="s">
        <v>345</v>
      </c>
      <c r="B44" s="245"/>
      <c r="C44" s="245"/>
      <c r="D44" s="245"/>
      <c r="E44" s="245"/>
      <c r="F44" s="245"/>
      <c r="H44" s="278"/>
      <c r="I44" s="278"/>
      <c r="J44" s="284"/>
      <c r="K44" s="278"/>
      <c r="L44" s="278"/>
    </row>
    <row r="45" spans="1:18" s="12" customFormat="1" ht="14.1" customHeight="1">
      <c r="F45" s="25"/>
      <c r="H45" s="278"/>
      <c r="I45" s="278"/>
      <c r="J45" s="284"/>
      <c r="K45" s="278"/>
      <c r="L45" s="278"/>
    </row>
    <row r="46" spans="1:18" s="12" customFormat="1" ht="15">
      <c r="A46" s="32"/>
      <c r="B46" s="31"/>
      <c r="C46" s="31"/>
      <c r="D46" s="31"/>
      <c r="E46" s="31"/>
      <c r="F46" s="143"/>
      <c r="H46" s="278"/>
      <c r="I46" s="285"/>
      <c r="J46" s="285"/>
      <c r="K46" s="278"/>
      <c r="L46" s="278"/>
    </row>
    <row r="47" spans="1:18" s="12" customFormat="1" ht="11.25" customHeight="1">
      <c r="C47" s="30"/>
      <c r="F47" s="25"/>
      <c r="H47" s="278"/>
      <c r="I47" s="286" t="s">
        <v>278</v>
      </c>
      <c r="J47" s="286" t="s">
        <v>342</v>
      </c>
      <c r="K47" s="278"/>
      <c r="L47" s="278"/>
    </row>
    <row r="48" spans="1:18" s="12" customFormat="1" ht="10.5">
      <c r="F48" s="25"/>
      <c r="H48" s="278"/>
      <c r="I48" s="276" t="s">
        <v>12</v>
      </c>
      <c r="J48" s="277">
        <v>-0.1799798043714218</v>
      </c>
      <c r="K48" s="278"/>
      <c r="L48" s="279"/>
    </row>
    <row r="49" spans="6:12" s="12" customFormat="1" ht="10.5">
      <c r="F49" s="25"/>
      <c r="H49" s="278"/>
      <c r="I49" s="278" t="s">
        <v>28</v>
      </c>
      <c r="J49" s="287">
        <v>0.15120540952473505</v>
      </c>
      <c r="K49" s="278"/>
      <c r="L49" s="276"/>
    </row>
    <row r="50" spans="6:12" s="12" customFormat="1" ht="10.5">
      <c r="F50" s="25"/>
      <c r="H50" s="278"/>
      <c r="I50" s="278" t="s">
        <v>160</v>
      </c>
      <c r="J50" s="277">
        <v>0.17479319121858072</v>
      </c>
      <c r="K50" s="278"/>
      <c r="L50" s="276"/>
    </row>
    <row r="51" spans="6:12" s="12" customFormat="1" ht="10.5">
      <c r="F51" s="25"/>
      <c r="H51" s="278"/>
      <c r="I51" s="278" t="s">
        <v>10</v>
      </c>
      <c r="J51" s="277">
        <v>0.22597402706561187</v>
      </c>
      <c r="K51" s="278"/>
      <c r="L51" s="279"/>
    </row>
    <row r="52" spans="6:12" s="12" customFormat="1" ht="10.5">
      <c r="F52" s="25"/>
      <c r="H52" s="278"/>
      <c r="I52" s="279" t="s">
        <v>13</v>
      </c>
      <c r="J52" s="277">
        <v>0.2268954170167925</v>
      </c>
      <c r="K52" s="278"/>
      <c r="L52" s="278"/>
    </row>
    <row r="53" spans="6:12" s="12" customFormat="1" ht="10.5">
      <c r="F53" s="25"/>
      <c r="H53" s="278"/>
      <c r="I53" s="278" t="s">
        <v>14</v>
      </c>
      <c r="J53" s="288">
        <v>0.4657974189900882</v>
      </c>
      <c r="K53" s="278"/>
      <c r="L53" s="276"/>
    </row>
    <row r="54" spans="6:12" s="12" customFormat="1" ht="10.5">
      <c r="F54" s="25"/>
      <c r="H54" s="278"/>
      <c r="I54" s="279" t="s">
        <v>8</v>
      </c>
      <c r="J54" s="277">
        <v>0.50631056213934489</v>
      </c>
      <c r="K54" s="278"/>
      <c r="L54" s="278"/>
    </row>
    <row r="55" spans="6:12" s="12" customFormat="1" ht="10.5">
      <c r="F55" s="25"/>
      <c r="H55" s="278"/>
      <c r="I55" s="276" t="s">
        <v>5</v>
      </c>
      <c r="J55" s="277">
        <v>0.64756364637255093</v>
      </c>
      <c r="K55" s="278"/>
      <c r="L55" s="278"/>
    </row>
    <row r="56" spans="6:12" s="12" customFormat="1">
      <c r="F56" s="4"/>
      <c r="H56" s="278"/>
      <c r="I56" s="279" t="s">
        <v>6</v>
      </c>
      <c r="J56" s="277">
        <v>0.66336446680277383</v>
      </c>
      <c r="K56" s="278"/>
      <c r="L56" s="278"/>
    </row>
    <row r="57" spans="6:12" s="12" customFormat="1">
      <c r="F57" s="4"/>
      <c r="H57" s="278"/>
      <c r="I57" s="280" t="s">
        <v>1</v>
      </c>
      <c r="J57" s="277">
        <v>0.69137478054064339</v>
      </c>
      <c r="K57" s="278"/>
      <c r="L57" s="278"/>
    </row>
    <row r="58" spans="6:12" s="12" customFormat="1">
      <c r="F58" s="4"/>
      <c r="H58" s="278"/>
      <c r="I58" s="278" t="s">
        <v>26</v>
      </c>
      <c r="J58" s="287">
        <v>0.86715758468336457</v>
      </c>
      <c r="K58" s="278"/>
      <c r="L58" s="281"/>
    </row>
    <row r="59" spans="6:12" s="12" customFormat="1">
      <c r="F59" s="4"/>
      <c r="H59" s="278"/>
      <c r="I59" s="276" t="s">
        <v>9</v>
      </c>
      <c r="J59" s="277">
        <v>0.91902979755638103</v>
      </c>
      <c r="K59" s="278"/>
      <c r="L59" s="278"/>
    </row>
    <row r="60" spans="6:12" s="12" customFormat="1">
      <c r="F60" s="4"/>
      <c r="H60" s="278"/>
      <c r="I60" s="278" t="s">
        <v>161</v>
      </c>
      <c r="J60" s="277">
        <v>1.0101236739602504</v>
      </c>
      <c r="K60" s="278"/>
      <c r="L60" s="278"/>
    </row>
    <row r="61" spans="6:12" s="12" customFormat="1">
      <c r="F61" s="4"/>
      <c r="H61" s="278"/>
      <c r="I61" s="278" t="s">
        <v>0</v>
      </c>
      <c r="J61" s="277">
        <v>1.1245301271270325</v>
      </c>
      <c r="K61" s="278"/>
      <c r="L61" s="279"/>
    </row>
    <row r="62" spans="6:12" s="12" customFormat="1">
      <c r="F62" s="4"/>
      <c r="H62" s="278"/>
      <c r="I62" s="279" t="s">
        <v>20</v>
      </c>
      <c r="J62" s="277">
        <v>1.1431118216781888</v>
      </c>
      <c r="K62" s="278"/>
      <c r="L62" s="279"/>
    </row>
    <row r="63" spans="6:12" s="12" customFormat="1">
      <c r="F63" s="4"/>
      <c r="H63" s="278"/>
      <c r="I63" s="278" t="s">
        <v>7</v>
      </c>
      <c r="J63" s="288">
        <v>1.1826437004909485</v>
      </c>
      <c r="K63" s="278"/>
      <c r="L63" s="282"/>
    </row>
    <row r="64" spans="6:12" s="12" customFormat="1">
      <c r="F64" s="4"/>
      <c r="H64" s="278"/>
      <c r="I64" s="278" t="s">
        <v>19</v>
      </c>
      <c r="J64" s="277">
        <v>1.6459667008851264</v>
      </c>
      <c r="K64" s="278"/>
      <c r="L64" s="276"/>
    </row>
    <row r="65" spans="1:12" s="12" customFormat="1" ht="10.5">
      <c r="H65" s="278"/>
      <c r="I65" s="282" t="s">
        <v>188</v>
      </c>
      <c r="J65" s="277">
        <v>1.7052416837227025</v>
      </c>
      <c r="K65" s="278"/>
      <c r="L65" s="278"/>
    </row>
    <row r="66" spans="1:12" s="12" customFormat="1" ht="10.5">
      <c r="H66" s="278"/>
      <c r="I66" s="278" t="s">
        <v>11</v>
      </c>
      <c r="J66" s="277">
        <v>1.7653709794764438</v>
      </c>
      <c r="K66" s="278"/>
      <c r="L66" s="280"/>
    </row>
    <row r="67" spans="1:12" s="12" customFormat="1" ht="10.5">
      <c r="H67" s="278"/>
      <c r="I67" s="278" t="s">
        <v>18</v>
      </c>
      <c r="J67" s="277">
        <v>2.0391956740415385</v>
      </c>
      <c r="K67" s="278"/>
      <c r="L67" s="278"/>
    </row>
    <row r="68" spans="1:12" s="12" customFormat="1">
      <c r="H68" s="278"/>
      <c r="I68" s="278"/>
      <c r="J68" s="284"/>
      <c r="K68" s="278"/>
      <c r="L68" s="278"/>
    </row>
    <row r="69" spans="1:12" s="12" customFormat="1">
      <c r="H69" s="278"/>
      <c r="I69" s="278"/>
      <c r="J69" s="284"/>
      <c r="K69" s="278"/>
      <c r="L69" s="278"/>
    </row>
    <row r="70" spans="1:12" s="12" customFormat="1">
      <c r="H70" s="278"/>
      <c r="I70" s="278"/>
      <c r="J70" s="284"/>
      <c r="K70" s="278"/>
      <c r="L70" s="278"/>
    </row>
    <row r="71" spans="1:12" s="12" customFormat="1">
      <c r="H71" s="278"/>
      <c r="I71" s="278"/>
      <c r="J71" s="284"/>
      <c r="K71" s="278"/>
      <c r="L71" s="278"/>
    </row>
    <row r="72" spans="1:12" s="12" customFormat="1" ht="27.75" customHeight="1">
      <c r="B72" s="31"/>
      <c r="C72" s="31"/>
      <c r="D72" s="31"/>
      <c r="E72" s="31"/>
      <c r="F72" s="31"/>
      <c r="H72" s="278"/>
      <c r="I72" s="278"/>
      <c r="J72" s="284"/>
      <c r="K72" s="278"/>
      <c r="L72" s="278"/>
    </row>
    <row r="73" spans="1:12" s="12" customFormat="1" ht="12.75" customHeight="1">
      <c r="A73" s="32"/>
      <c r="B73" s="31"/>
      <c r="C73" s="31"/>
      <c r="D73" s="31"/>
      <c r="E73" s="31"/>
      <c r="F73" s="31"/>
      <c r="H73" s="278"/>
      <c r="I73" s="278"/>
      <c r="J73" s="284"/>
      <c r="K73" s="278"/>
      <c r="L73" s="278"/>
    </row>
    <row r="74" spans="1:12" s="12" customFormat="1">
      <c r="H74" s="278"/>
      <c r="I74" s="278"/>
      <c r="J74" s="284"/>
      <c r="K74" s="278"/>
      <c r="L74" s="278"/>
    </row>
    <row r="75" spans="1:12" s="12" customFormat="1">
      <c r="H75" s="278"/>
      <c r="I75" s="278"/>
      <c r="J75" s="284"/>
      <c r="K75" s="278"/>
      <c r="L75" s="278"/>
    </row>
    <row r="76" spans="1:12" s="12" customFormat="1">
      <c r="H76" s="278"/>
      <c r="I76" s="278"/>
      <c r="J76" s="284"/>
      <c r="K76" s="278"/>
      <c r="L76" s="278"/>
    </row>
    <row r="77" spans="1:12" s="12" customFormat="1">
      <c r="H77" s="278"/>
      <c r="I77" s="278"/>
      <c r="J77" s="284"/>
      <c r="K77" s="278"/>
      <c r="L77" s="278"/>
    </row>
    <row r="78" spans="1:12" s="12" customFormat="1">
      <c r="H78" s="278"/>
      <c r="I78" s="278"/>
      <c r="J78" s="284"/>
      <c r="K78" s="278"/>
      <c r="L78" s="278"/>
    </row>
    <row r="79" spans="1:12" s="12" customFormat="1">
      <c r="H79" s="278"/>
      <c r="I79" s="278"/>
      <c r="J79" s="284"/>
      <c r="K79" s="278"/>
      <c r="L79" s="278"/>
    </row>
    <row r="80" spans="1:12" s="12" customFormat="1">
      <c r="H80" s="278"/>
      <c r="I80" s="278"/>
      <c r="J80" s="284"/>
      <c r="K80" s="278"/>
      <c r="L80" s="278"/>
    </row>
    <row r="81" spans="8:12" s="12" customFormat="1">
      <c r="H81" s="278"/>
      <c r="I81" s="278"/>
      <c r="J81" s="284"/>
      <c r="K81" s="278"/>
      <c r="L81" s="278"/>
    </row>
    <row r="82" spans="8:12" s="12" customFormat="1">
      <c r="H82" s="278"/>
      <c r="I82" s="278"/>
      <c r="J82" s="284"/>
      <c r="K82" s="278"/>
      <c r="L82" s="278"/>
    </row>
    <row r="83" spans="8:12" s="12" customFormat="1">
      <c r="H83" s="278"/>
      <c r="I83" s="278"/>
      <c r="J83" s="284"/>
      <c r="K83" s="278"/>
      <c r="L83" s="278"/>
    </row>
    <row r="84" spans="8:12" s="12" customFormat="1">
      <c r="H84" s="278"/>
      <c r="I84" s="278"/>
      <c r="J84" s="284"/>
      <c r="K84" s="278"/>
      <c r="L84" s="278"/>
    </row>
    <row r="85" spans="8:12" s="12" customFormat="1">
      <c r="H85" s="278"/>
      <c r="I85" s="278"/>
      <c r="J85" s="284"/>
      <c r="K85" s="278"/>
      <c r="L85" s="278"/>
    </row>
    <row r="86" spans="8:12" s="12" customFormat="1">
      <c r="H86" s="278"/>
      <c r="I86" s="278"/>
      <c r="J86" s="284"/>
      <c r="K86" s="278"/>
      <c r="L86" s="278"/>
    </row>
    <row r="87" spans="8:12" s="12" customFormat="1">
      <c r="H87" s="278"/>
      <c r="I87" s="278"/>
      <c r="J87" s="284"/>
      <c r="K87" s="278"/>
      <c r="L87" s="278"/>
    </row>
    <row r="88" spans="8:12" s="12" customFormat="1">
      <c r="H88" s="278"/>
      <c r="I88" s="278"/>
      <c r="J88" s="284"/>
      <c r="K88" s="278"/>
      <c r="L88" s="278"/>
    </row>
    <row r="89" spans="8:12" s="12" customFormat="1">
      <c r="H89" s="278"/>
      <c r="I89" s="278"/>
      <c r="J89" s="284"/>
      <c r="K89" s="278"/>
      <c r="L89" s="278"/>
    </row>
    <row r="90" spans="8:12" s="12" customFormat="1">
      <c r="H90" s="278"/>
      <c r="I90" s="278"/>
      <c r="J90" s="284"/>
      <c r="K90" s="278"/>
      <c r="L90" s="278"/>
    </row>
    <row r="91" spans="8:12" s="12" customFormat="1">
      <c r="H91" s="278"/>
      <c r="I91" s="278"/>
      <c r="J91" s="284"/>
      <c r="K91" s="278"/>
      <c r="L91" s="278"/>
    </row>
    <row r="92" spans="8:12" s="12" customFormat="1">
      <c r="H92" s="278"/>
      <c r="I92" s="278"/>
      <c r="J92" s="284"/>
      <c r="K92" s="278"/>
      <c r="L92" s="278"/>
    </row>
    <row r="93" spans="8:12" s="12" customFormat="1">
      <c r="H93" s="278"/>
      <c r="I93" s="278"/>
      <c r="J93" s="284"/>
      <c r="K93" s="278"/>
      <c r="L93" s="278"/>
    </row>
    <row r="94" spans="8:12" s="12" customFormat="1">
      <c r="H94" s="278"/>
      <c r="I94" s="278"/>
      <c r="J94" s="284"/>
      <c r="K94" s="278"/>
      <c r="L94" s="278"/>
    </row>
    <row r="95" spans="8:12" s="12" customFormat="1">
      <c r="H95" s="278"/>
      <c r="I95" s="278"/>
      <c r="J95" s="284"/>
      <c r="K95" s="278"/>
      <c r="L95" s="278"/>
    </row>
    <row r="96" spans="8:12" s="12" customFormat="1">
      <c r="H96" s="278"/>
      <c r="I96" s="278"/>
      <c r="J96" s="284"/>
      <c r="K96" s="278"/>
      <c r="L96" s="278"/>
    </row>
    <row r="97" spans="1:12" s="12" customFormat="1">
      <c r="H97" s="278"/>
      <c r="I97" s="278"/>
      <c r="J97" s="284"/>
      <c r="K97" s="278"/>
      <c r="L97" s="278"/>
    </row>
    <row r="98" spans="1:12" s="12" customFormat="1">
      <c r="H98" s="278"/>
      <c r="I98" s="278"/>
      <c r="J98" s="284"/>
      <c r="K98" s="278"/>
      <c r="L98" s="278"/>
    </row>
    <row r="99" spans="1:12" s="12" customFormat="1">
      <c r="H99" s="278"/>
      <c r="I99" s="278"/>
      <c r="J99" s="284"/>
      <c r="K99" s="278"/>
      <c r="L99" s="278"/>
    </row>
    <row r="100" spans="1:12" s="12" customFormat="1">
      <c r="H100" s="278"/>
      <c r="I100" s="278"/>
      <c r="J100" s="284"/>
      <c r="K100" s="278"/>
      <c r="L100" s="278"/>
    </row>
    <row r="101" spans="1:12" s="12" customFormat="1">
      <c r="G101" s="4"/>
      <c r="H101" s="278"/>
      <c r="I101" s="278"/>
      <c r="J101" s="284"/>
      <c r="K101" s="278"/>
      <c r="L101" s="278"/>
    </row>
    <row r="102" spans="1:12" s="12" customFormat="1">
      <c r="G102" s="4"/>
      <c r="H102" s="278"/>
      <c r="I102" s="278"/>
      <c r="J102" s="284"/>
      <c r="K102" s="278"/>
      <c r="L102" s="278"/>
    </row>
    <row r="103" spans="1:12">
      <c r="A103" s="12"/>
      <c r="B103" s="12"/>
      <c r="C103" s="12"/>
      <c r="D103" s="12"/>
      <c r="E103" s="12"/>
      <c r="F103" s="12"/>
      <c r="H103" s="283"/>
      <c r="I103" s="283"/>
      <c r="J103" s="284"/>
      <c r="K103" s="283"/>
      <c r="L103" s="283"/>
    </row>
    <row r="104" spans="1:12">
      <c r="F104" s="12"/>
      <c r="H104" s="283"/>
      <c r="I104" s="283"/>
      <c r="J104" s="284"/>
      <c r="K104" s="283"/>
      <c r="L104" s="283"/>
    </row>
    <row r="105" spans="1:12">
      <c r="F105" s="12"/>
      <c r="H105" s="283"/>
      <c r="I105" s="283"/>
      <c r="J105" s="284"/>
      <c r="K105" s="283"/>
      <c r="L105" s="283"/>
    </row>
    <row r="106" spans="1:12">
      <c r="F106" s="12"/>
      <c r="H106" s="283"/>
      <c r="I106" s="283"/>
      <c r="J106" s="284"/>
      <c r="K106" s="283"/>
      <c r="L106" s="283"/>
    </row>
    <row r="107" spans="1:12">
      <c r="F107" s="12"/>
      <c r="H107" s="283"/>
      <c r="I107" s="283"/>
      <c r="J107" s="284"/>
      <c r="K107" s="283"/>
      <c r="L107" s="283"/>
    </row>
    <row r="108" spans="1:12">
      <c r="F108" s="12"/>
      <c r="H108" s="283"/>
      <c r="I108" s="283"/>
      <c r="J108" s="284"/>
      <c r="K108" s="283"/>
      <c r="L108" s="283"/>
    </row>
    <row r="109" spans="1:12">
      <c r="F109" s="12"/>
      <c r="H109" s="283"/>
      <c r="I109" s="283"/>
      <c r="J109" s="284"/>
      <c r="K109" s="283"/>
      <c r="L109" s="283"/>
    </row>
    <row r="110" spans="1:12">
      <c r="F110" s="12"/>
      <c r="H110" s="283"/>
      <c r="I110" s="283"/>
      <c r="J110" s="284"/>
      <c r="K110" s="283"/>
      <c r="L110" s="283"/>
    </row>
    <row r="111" spans="1:12">
      <c r="F111" s="12"/>
      <c r="J111"/>
    </row>
    <row r="112" spans="1:12">
      <c r="F112" s="12"/>
    </row>
    <row r="113" spans="6:6">
      <c r="F113" s="12"/>
    </row>
    <row r="114" spans="6:6">
      <c r="F114" s="12"/>
    </row>
    <row r="115" spans="6:6">
      <c r="F115" s="12"/>
    </row>
    <row r="116" spans="6:6">
      <c r="F116" s="12"/>
    </row>
    <row r="117" spans="6:6">
      <c r="F117" s="12"/>
    </row>
    <row r="118" spans="6:6">
      <c r="F118" s="12"/>
    </row>
    <row r="119" spans="6:6">
      <c r="F119" s="12"/>
    </row>
    <row r="120" spans="6:6">
      <c r="F120" s="12"/>
    </row>
    <row r="121" spans="6:6">
      <c r="F121" s="12"/>
    </row>
  </sheetData>
  <sortState ref="I48:J67">
    <sortCondition ref="J48:J67"/>
  </sortState>
  <mergeCells count="1">
    <mergeCell ref="A44:F44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AB74"/>
  <sheetViews>
    <sheetView zoomScaleNormal="100" workbookViewId="0">
      <selection activeCell="F35" sqref="F35"/>
    </sheetView>
  </sheetViews>
  <sheetFormatPr baseColWidth="10" defaultColWidth="11.42578125" defaultRowHeight="12.75"/>
  <cols>
    <col min="1" max="1" width="18.7109375" style="4" customWidth="1"/>
    <col min="2" max="3" width="8.7109375" style="4" customWidth="1"/>
    <col min="4" max="4" width="7.85546875" style="4" customWidth="1"/>
    <col min="5" max="5" width="8.7109375" style="4" customWidth="1"/>
    <col min="6" max="6" width="3.7109375" style="4" customWidth="1"/>
    <col min="7" max="8" width="8.7109375" style="4" customWidth="1"/>
    <col min="9" max="9" width="7.85546875" style="4" customWidth="1"/>
    <col min="10" max="10" width="8.7109375" style="4" customWidth="1"/>
    <col min="11" max="11" width="5.5703125" style="4" customWidth="1"/>
    <col min="12" max="13" width="11.42578125" style="4"/>
    <col min="14" max="19" width="8.7109375" style="4" customWidth="1"/>
    <col min="20" max="16384" width="11.42578125" style="4"/>
  </cols>
  <sheetData>
    <row r="1" spans="1:28" ht="14.1" customHeight="1" thickBot="1">
      <c r="A1" s="1" t="s">
        <v>208</v>
      </c>
      <c r="B1" s="1"/>
      <c r="C1" s="1"/>
      <c r="D1" s="1"/>
      <c r="E1" s="1"/>
      <c r="F1" s="1"/>
      <c r="G1" s="1"/>
      <c r="H1" s="1"/>
      <c r="I1" s="2"/>
      <c r="J1" s="2"/>
    </row>
    <row r="2" spans="1:28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L2" s="163" t="s">
        <v>233</v>
      </c>
    </row>
    <row r="3" spans="1:28" ht="12.75" customHeight="1">
      <c r="A3" s="5" t="s">
        <v>397</v>
      </c>
      <c r="B3" s="5"/>
      <c r="C3" s="5"/>
      <c r="D3" s="5"/>
      <c r="E3" s="5"/>
      <c r="F3" s="5"/>
      <c r="G3" s="5"/>
      <c r="H3" s="5"/>
      <c r="I3" s="3"/>
      <c r="J3" s="3"/>
    </row>
    <row r="4" spans="1:28" ht="14.1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28" ht="14.1" customHeight="1">
      <c r="A5" s="6" t="s">
        <v>15</v>
      </c>
      <c r="B5" s="6"/>
      <c r="C5" s="6"/>
      <c r="D5" s="6"/>
      <c r="E5" s="6"/>
      <c r="F5" s="6"/>
      <c r="G5" s="6"/>
      <c r="H5" s="6"/>
      <c r="I5" s="131"/>
      <c r="J5" s="3"/>
      <c r="M5" s="165"/>
    </row>
    <row r="6" spans="1:28" ht="9.9499999999999993" customHeight="1">
      <c r="A6" s="33"/>
      <c r="B6" s="33"/>
      <c r="C6" s="33"/>
      <c r="D6" s="33"/>
      <c r="E6" s="33"/>
      <c r="F6" s="33"/>
      <c r="G6" s="33"/>
      <c r="H6" s="33"/>
      <c r="I6" s="8"/>
      <c r="J6" s="8"/>
    </row>
    <row r="7" spans="1:28" ht="14.1" customHeight="1">
      <c r="A7" s="138"/>
      <c r="B7" s="246">
        <v>2021</v>
      </c>
      <c r="C7" s="246"/>
      <c r="D7" s="246"/>
      <c r="E7" s="246"/>
      <c r="F7" s="139"/>
      <c r="G7" s="246">
        <v>2022</v>
      </c>
      <c r="H7" s="246"/>
      <c r="I7" s="246"/>
      <c r="J7" s="246"/>
      <c r="L7"/>
      <c r="M7"/>
      <c r="N7"/>
      <c r="O7"/>
      <c r="P7"/>
      <c r="Q7"/>
      <c r="R7"/>
      <c r="S7"/>
    </row>
    <row r="8" spans="1:28" s="18" customFormat="1" ht="14.1" customHeight="1">
      <c r="A8" s="140"/>
      <c r="B8" s="247" t="s">
        <v>295</v>
      </c>
      <c r="C8" s="240" t="s">
        <v>392</v>
      </c>
      <c r="D8" s="240" t="s">
        <v>394</v>
      </c>
      <c r="E8" s="240" t="s">
        <v>396</v>
      </c>
      <c r="F8" s="140"/>
      <c r="G8" s="247" t="s">
        <v>295</v>
      </c>
      <c r="H8" s="240" t="s">
        <v>392</v>
      </c>
      <c r="I8" s="240" t="s">
        <v>394</v>
      </c>
      <c r="J8" s="240" t="s">
        <v>396</v>
      </c>
      <c r="L8"/>
      <c r="M8"/>
      <c r="N8"/>
      <c r="O8"/>
      <c r="P8"/>
      <c r="Q8"/>
      <c r="R8"/>
      <c r="S8"/>
    </row>
    <row r="9" spans="1:28" s="18" customFormat="1" ht="14.1" customHeight="1">
      <c r="A9" s="141"/>
      <c r="B9" s="248"/>
      <c r="C9" s="241" t="s">
        <v>393</v>
      </c>
      <c r="D9" s="241" t="s">
        <v>395</v>
      </c>
      <c r="E9" s="241" t="s">
        <v>395</v>
      </c>
      <c r="F9" s="142"/>
      <c r="G9" s="248"/>
      <c r="H9" s="241" t="s">
        <v>393</v>
      </c>
      <c r="I9" s="241" t="s">
        <v>395</v>
      </c>
      <c r="J9" s="241" t="s">
        <v>395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18" customFormat="1" ht="14.1" customHeight="1">
      <c r="A10" s="19"/>
      <c r="B10" s="19"/>
      <c r="C10" s="19"/>
      <c r="D10" s="19"/>
      <c r="E10" s="19"/>
      <c r="F10" s="19"/>
      <c r="G10" s="19"/>
      <c r="H10" s="37"/>
      <c r="I10" s="19"/>
      <c r="J10" s="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>
      <c r="A11" s="20" t="s">
        <v>0</v>
      </c>
      <c r="B11" s="101">
        <v>46235706</v>
      </c>
      <c r="C11" s="101">
        <v>44724464</v>
      </c>
      <c r="D11" s="101">
        <v>1067557</v>
      </c>
      <c r="E11" s="101">
        <v>443685</v>
      </c>
      <c r="F11" s="242"/>
      <c r="G11" s="101">
        <v>46480165</v>
      </c>
      <c r="H11" s="101">
        <v>44977480</v>
      </c>
      <c r="I11" s="101">
        <v>1067525</v>
      </c>
      <c r="J11" s="101">
        <v>435160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12" customFormat="1" ht="14.1" customHeight="1">
      <c r="A12" s="8" t="s">
        <v>5</v>
      </c>
      <c r="B12" s="101">
        <v>8303003</v>
      </c>
      <c r="C12" s="101">
        <v>8080952</v>
      </c>
      <c r="D12" s="101">
        <v>169717</v>
      </c>
      <c r="E12" s="101">
        <v>52334</v>
      </c>
      <c r="F12" s="101"/>
      <c r="G12" s="101">
        <v>8353025</v>
      </c>
      <c r="H12" s="101">
        <v>8121748</v>
      </c>
      <c r="I12" s="101">
        <v>177078</v>
      </c>
      <c r="J12" s="101">
        <v>54199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12" customFormat="1" ht="14.1" customHeight="1">
      <c r="A13" s="22" t="s">
        <v>6</v>
      </c>
      <c r="B13" s="101">
        <v>1296416</v>
      </c>
      <c r="C13" s="101">
        <v>1262334</v>
      </c>
      <c r="D13" s="101">
        <v>20130</v>
      </c>
      <c r="E13" s="101">
        <v>13952</v>
      </c>
      <c r="F13" s="243"/>
      <c r="G13" s="101">
        <v>1299560</v>
      </c>
      <c r="H13" s="101">
        <v>1264233</v>
      </c>
      <c r="I13" s="101">
        <v>21118</v>
      </c>
      <c r="J13" s="101">
        <v>14209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12" customFormat="1" ht="14.1" customHeight="1">
      <c r="A14" s="23" t="s">
        <v>160</v>
      </c>
      <c r="B14" s="101">
        <v>992338</v>
      </c>
      <c r="C14" s="101">
        <v>968860</v>
      </c>
      <c r="D14" s="101">
        <v>14795</v>
      </c>
      <c r="E14" s="101">
        <v>8683</v>
      </c>
      <c r="F14" s="244"/>
      <c r="G14" s="101">
        <v>986648</v>
      </c>
      <c r="H14" s="101">
        <v>963004</v>
      </c>
      <c r="I14" s="101">
        <v>14962</v>
      </c>
      <c r="J14" s="101">
        <v>8682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s="12" customFormat="1" ht="14.1" customHeight="1">
      <c r="A15" s="24" t="s">
        <v>276</v>
      </c>
      <c r="B15" s="101">
        <v>1146528</v>
      </c>
      <c r="C15" s="101">
        <v>1098885</v>
      </c>
      <c r="D15" s="101">
        <v>29484</v>
      </c>
      <c r="E15" s="101">
        <v>18159</v>
      </c>
      <c r="F15" s="244"/>
      <c r="G15" s="101">
        <v>1154264</v>
      </c>
      <c r="H15" s="101">
        <v>1111283</v>
      </c>
      <c r="I15" s="101">
        <v>26953</v>
      </c>
      <c r="J15" s="101">
        <v>16028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s="12" customFormat="1" ht="14.1" customHeight="1">
      <c r="A16" s="22" t="s">
        <v>7</v>
      </c>
      <c r="B16" s="101">
        <v>2125130</v>
      </c>
      <c r="C16" s="101">
        <v>2045300</v>
      </c>
      <c r="D16" s="101">
        <v>59598</v>
      </c>
      <c r="E16" s="101">
        <v>20232</v>
      </c>
      <c r="F16" s="243"/>
      <c r="G16" s="101">
        <v>2136368</v>
      </c>
      <c r="H16" s="101">
        <v>2060555</v>
      </c>
      <c r="I16" s="101">
        <v>57636</v>
      </c>
      <c r="J16" s="101">
        <v>18177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s="12" customFormat="1" ht="14.1" customHeight="1">
      <c r="A17" s="23" t="s">
        <v>8</v>
      </c>
      <c r="B17" s="101">
        <v>574658</v>
      </c>
      <c r="C17" s="101">
        <v>554193</v>
      </c>
      <c r="D17" s="101">
        <v>13511</v>
      </c>
      <c r="E17" s="101">
        <v>6954</v>
      </c>
      <c r="F17" s="244"/>
      <c r="G17" s="101">
        <v>575420</v>
      </c>
      <c r="H17" s="101">
        <v>553850</v>
      </c>
      <c r="I17" s="101">
        <v>14612</v>
      </c>
      <c r="J17" s="101">
        <v>6958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s="12" customFormat="1" ht="14.1" customHeight="1">
      <c r="A18" s="8" t="s">
        <v>10</v>
      </c>
      <c r="B18" s="101">
        <v>2336292</v>
      </c>
      <c r="C18" s="101">
        <v>2264105</v>
      </c>
      <c r="D18" s="101">
        <v>44121</v>
      </c>
      <c r="E18" s="101">
        <v>28066</v>
      </c>
      <c r="F18" s="101"/>
      <c r="G18" s="101">
        <v>2329679</v>
      </c>
      <c r="H18" s="101">
        <v>2250400</v>
      </c>
      <c r="I18" s="101">
        <v>50579</v>
      </c>
      <c r="J18" s="101">
        <v>28700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s="12" customFormat="1" ht="14.1" customHeight="1">
      <c r="A19" s="26" t="s">
        <v>9</v>
      </c>
      <c r="B19" s="101">
        <v>2008499</v>
      </c>
      <c r="C19" s="101">
        <v>1940221</v>
      </c>
      <c r="D19" s="101">
        <v>31640</v>
      </c>
      <c r="E19" s="101">
        <v>36638</v>
      </c>
      <c r="F19" s="244"/>
      <c r="G19" s="101">
        <v>2019462</v>
      </c>
      <c r="H19" s="101">
        <v>1946728</v>
      </c>
      <c r="I19" s="101">
        <v>35670</v>
      </c>
      <c r="J19" s="101">
        <v>37064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s="12" customFormat="1" ht="14.1" customHeight="1">
      <c r="A20" s="21" t="s">
        <v>11</v>
      </c>
      <c r="B20" s="101">
        <v>7507130</v>
      </c>
      <c r="C20" s="101">
        <v>7203631</v>
      </c>
      <c r="D20" s="101">
        <v>254003</v>
      </c>
      <c r="E20" s="101">
        <v>49496</v>
      </c>
      <c r="F20" s="154"/>
      <c r="G20" s="101">
        <v>7573973</v>
      </c>
      <c r="H20" s="101">
        <v>7284936</v>
      </c>
      <c r="I20" s="101">
        <v>242169</v>
      </c>
      <c r="J20" s="101">
        <v>46868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s="12" customFormat="1" ht="14.1" customHeight="1">
      <c r="A21" s="21" t="s">
        <v>277</v>
      </c>
      <c r="B21" s="101">
        <v>4930905</v>
      </c>
      <c r="C21" s="101">
        <v>4769694</v>
      </c>
      <c r="D21" s="101">
        <v>123960</v>
      </c>
      <c r="E21" s="101">
        <v>37251</v>
      </c>
      <c r="F21" s="154"/>
      <c r="G21" s="101">
        <v>4986596</v>
      </c>
      <c r="H21" s="101">
        <v>4820447</v>
      </c>
      <c r="I21" s="101">
        <v>128085</v>
      </c>
      <c r="J21" s="101">
        <v>38064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12" customFormat="1" ht="14.1" customHeight="1">
      <c r="A22" s="21" t="s">
        <v>12</v>
      </c>
      <c r="B22" s="101">
        <v>1043536</v>
      </c>
      <c r="C22" s="101">
        <v>1020520</v>
      </c>
      <c r="D22" s="101">
        <v>12268</v>
      </c>
      <c r="E22" s="101">
        <v>10748</v>
      </c>
      <c r="F22" s="154"/>
      <c r="G22" s="101">
        <v>1040002</v>
      </c>
      <c r="H22" s="101">
        <v>1014598</v>
      </c>
      <c r="I22" s="101">
        <v>13387</v>
      </c>
      <c r="J22" s="101">
        <v>12017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12" customFormat="1" ht="14.1" customHeight="1">
      <c r="A23" s="21" t="s">
        <v>13</v>
      </c>
      <c r="B23" s="101">
        <v>2648332</v>
      </c>
      <c r="C23" s="101">
        <v>2574210</v>
      </c>
      <c r="D23" s="101">
        <v>58392</v>
      </c>
      <c r="E23" s="101">
        <v>15730</v>
      </c>
      <c r="F23" s="154"/>
      <c r="G23" s="101">
        <v>2643585</v>
      </c>
      <c r="H23" s="101">
        <v>2566610</v>
      </c>
      <c r="I23" s="101">
        <v>61132</v>
      </c>
      <c r="J23" s="101">
        <v>15843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s="12" customFormat="1" ht="14.1" customHeight="1">
      <c r="A24" s="21" t="s">
        <v>19</v>
      </c>
      <c r="B24" s="101">
        <v>6545294</v>
      </c>
      <c r="C24" s="101">
        <v>6304583</v>
      </c>
      <c r="D24" s="101">
        <v>145299</v>
      </c>
      <c r="E24" s="101">
        <v>95412</v>
      </c>
      <c r="F24" s="154"/>
      <c r="G24" s="101">
        <v>6588149</v>
      </c>
      <c r="H24" s="101">
        <v>6364545</v>
      </c>
      <c r="I24" s="101">
        <v>135097</v>
      </c>
      <c r="J24" s="101">
        <v>88507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12" customFormat="1" ht="14.1" customHeight="1">
      <c r="A25" s="21" t="s">
        <v>20</v>
      </c>
      <c r="B25" s="101">
        <v>1482143</v>
      </c>
      <c r="C25" s="101">
        <v>1445756</v>
      </c>
      <c r="D25" s="101">
        <v>20858</v>
      </c>
      <c r="E25" s="101">
        <v>15529</v>
      </c>
      <c r="F25" s="154"/>
      <c r="G25" s="101">
        <v>1498874</v>
      </c>
      <c r="H25" s="101">
        <v>1460914</v>
      </c>
      <c r="I25" s="101">
        <v>21595</v>
      </c>
      <c r="J25" s="101">
        <v>16365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s="12" customFormat="1" ht="14.1" customHeight="1">
      <c r="A26" s="21" t="s">
        <v>161</v>
      </c>
      <c r="B26" s="101">
        <v>648313</v>
      </c>
      <c r="C26" s="101">
        <v>623355</v>
      </c>
      <c r="D26" s="101">
        <v>17911</v>
      </c>
      <c r="E26" s="101">
        <v>7047</v>
      </c>
      <c r="F26" s="154"/>
      <c r="G26" s="101">
        <v>651595</v>
      </c>
      <c r="H26" s="101">
        <v>627228</v>
      </c>
      <c r="I26" s="101">
        <v>17161</v>
      </c>
      <c r="J26" s="101">
        <v>7206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s="12" customFormat="1" ht="14.1" customHeight="1">
      <c r="A27" s="21" t="s">
        <v>14</v>
      </c>
      <c r="B27" s="101">
        <v>2168592</v>
      </c>
      <c r="C27" s="101">
        <v>2104477</v>
      </c>
      <c r="D27" s="101">
        <v>46848</v>
      </c>
      <c r="E27" s="101">
        <v>17267</v>
      </c>
      <c r="F27" s="154"/>
      <c r="G27" s="101">
        <v>2164837</v>
      </c>
      <c r="H27" s="101">
        <v>2102977</v>
      </c>
      <c r="I27" s="101">
        <v>44948</v>
      </c>
      <c r="J27" s="101">
        <v>16912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s="12" customFormat="1" ht="14.1" customHeight="1">
      <c r="A28" s="21" t="s">
        <v>1</v>
      </c>
      <c r="B28" s="101">
        <v>312385</v>
      </c>
      <c r="C28" s="101">
        <v>302956</v>
      </c>
      <c r="D28" s="101">
        <v>5022</v>
      </c>
      <c r="E28" s="101">
        <v>4407</v>
      </c>
      <c r="F28" s="154"/>
      <c r="G28" s="101">
        <v>313049</v>
      </c>
      <c r="H28" s="101">
        <v>303378</v>
      </c>
      <c r="I28" s="101">
        <v>5343</v>
      </c>
      <c r="J28" s="101">
        <v>4328</v>
      </c>
      <c r="K28" s="3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s="12" customFormat="1" ht="14.1" customHeight="1">
      <c r="A29" s="12" t="s">
        <v>28</v>
      </c>
      <c r="B29" s="122">
        <v>82626</v>
      </c>
      <c r="C29" s="122">
        <v>79780</v>
      </c>
      <c r="D29" s="122"/>
      <c r="E29" s="122">
        <v>2846</v>
      </c>
      <c r="F29" s="106"/>
      <c r="G29" s="101">
        <v>81869</v>
      </c>
      <c r="H29" s="101">
        <v>79430</v>
      </c>
      <c r="I29" s="122"/>
      <c r="J29" s="101">
        <v>2439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s="12" customFormat="1" ht="14.1" customHeight="1">
      <c r="A30" s="12" t="s">
        <v>26</v>
      </c>
      <c r="B30" s="122">
        <v>83586</v>
      </c>
      <c r="C30" s="122">
        <v>80652</v>
      </c>
      <c r="D30" s="122"/>
      <c r="E30" s="122">
        <v>2934</v>
      </c>
      <c r="F30" s="106"/>
      <c r="G30" s="101">
        <v>83210</v>
      </c>
      <c r="H30" s="101">
        <v>80616</v>
      </c>
      <c r="I30" s="122"/>
      <c r="J30" s="101">
        <v>2594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s="12" customFormat="1" ht="14.1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s="12" customFormat="1" ht="14.1" customHeight="1">
      <c r="A32" s="40" t="s">
        <v>391</v>
      </c>
      <c r="B32" s="40"/>
      <c r="C32" s="40"/>
      <c r="D32" s="40"/>
      <c r="E32" s="40"/>
      <c r="F32" s="40"/>
      <c r="S32"/>
      <c r="T32"/>
      <c r="U32"/>
      <c r="V32"/>
      <c r="W32"/>
      <c r="X32"/>
      <c r="Y32"/>
      <c r="Z32"/>
      <c r="AA32"/>
      <c r="AB32"/>
    </row>
    <row r="33" spans="1:28" s="12" customFormat="1" ht="12.75" customHeight="1">
      <c r="A33" s="40"/>
      <c r="G33" s="38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s="12" customFormat="1" ht="14.1" customHeight="1"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s="12" customFormat="1" ht="14.1" customHeight="1"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s="12" customFormat="1" ht="14.1" customHeight="1">
      <c r="L36"/>
      <c r="M36"/>
      <c r="N36"/>
      <c r="O36"/>
      <c r="P36"/>
    </row>
    <row r="37" spans="1:28" s="12" customFormat="1" ht="14.1" customHeight="1">
      <c r="L37"/>
      <c r="M37"/>
      <c r="N37"/>
      <c r="O37"/>
      <c r="P37"/>
    </row>
    <row r="38" spans="1:28" ht="14.1" customHeight="1">
      <c r="L38"/>
      <c r="M38"/>
      <c r="N38"/>
      <c r="O38"/>
      <c r="P38"/>
    </row>
    <row r="39" spans="1:28" ht="14.1" customHeight="1">
      <c r="L39"/>
      <c r="M39"/>
      <c r="N39"/>
      <c r="O39"/>
      <c r="P39"/>
    </row>
    <row r="40" spans="1:28" ht="14.1" customHeight="1">
      <c r="L40"/>
      <c r="M40"/>
      <c r="N40"/>
      <c r="O40"/>
      <c r="P40"/>
    </row>
    <row r="41" spans="1:28" ht="14.1" customHeight="1"/>
    <row r="42" spans="1:28" ht="14.1" customHeight="1"/>
    <row r="43" spans="1:28" ht="14.1" customHeight="1"/>
    <row r="44" spans="1:28" ht="14.1" customHeight="1"/>
    <row r="45" spans="1:28" ht="14.1" customHeight="1"/>
    <row r="46" spans="1:28" ht="14.1" customHeight="1"/>
    <row r="47" spans="1:28" ht="14.1" customHeight="1"/>
    <row r="48" spans="1:2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mergeCells count="4">
    <mergeCell ref="B7:E7"/>
    <mergeCell ref="G7:J7"/>
    <mergeCell ref="B8:B9"/>
    <mergeCell ref="G8:G9"/>
  </mergeCells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66"/>
  <sheetViews>
    <sheetView zoomScaleNormal="100" workbookViewId="0">
      <selection activeCell="H10" sqref="H10:K31"/>
    </sheetView>
  </sheetViews>
  <sheetFormatPr baseColWidth="10" defaultColWidth="11.42578125" defaultRowHeight="12.75"/>
  <cols>
    <col min="1" max="1" width="33.7109375" style="4" customWidth="1"/>
    <col min="2" max="2" width="10.28515625" style="4" customWidth="1"/>
    <col min="3" max="4" width="13.85546875" style="4" customWidth="1"/>
    <col min="5" max="5" width="20.42578125" style="4" customWidth="1"/>
    <col min="6" max="6" width="5.5703125" style="4" customWidth="1"/>
    <col min="7" max="7" width="4.7109375" style="4" customWidth="1"/>
    <col min="8" max="16384" width="11.42578125" style="4"/>
  </cols>
  <sheetData>
    <row r="1" spans="1:13" ht="14.1" customHeight="1" thickBot="1">
      <c r="A1" s="1" t="s">
        <v>208</v>
      </c>
      <c r="B1" s="2"/>
      <c r="C1" s="2"/>
      <c r="D1" s="2"/>
      <c r="E1" s="2"/>
    </row>
    <row r="2" spans="1:13" ht="14.1" customHeight="1">
      <c r="A2" s="3"/>
      <c r="B2" s="3"/>
      <c r="C2" s="3"/>
      <c r="E2" s="3"/>
      <c r="G2" s="163" t="s">
        <v>233</v>
      </c>
      <c r="H2" s="163"/>
    </row>
    <row r="3" spans="1:13" ht="14.1" customHeight="1">
      <c r="A3" s="5" t="s">
        <v>386</v>
      </c>
      <c r="B3" s="3"/>
      <c r="C3" s="3"/>
      <c r="E3" s="3"/>
    </row>
    <row r="4" spans="1:13" ht="14.1" customHeight="1">
      <c r="A4" s="5"/>
      <c r="B4" s="3"/>
      <c r="C4" s="3"/>
      <c r="E4" s="3"/>
    </row>
    <row r="5" spans="1:13" ht="14.1" customHeight="1">
      <c r="A5" s="6" t="s">
        <v>213</v>
      </c>
      <c r="B5" s="3"/>
      <c r="C5" s="3"/>
      <c r="E5" s="3"/>
    </row>
    <row r="6" spans="1:13" ht="9.9499999999999993" customHeight="1">
      <c r="A6" s="3"/>
      <c r="B6" s="137"/>
      <c r="C6" s="137"/>
      <c r="D6" s="137"/>
      <c r="E6" s="41"/>
    </row>
    <row r="7" spans="1:13" s="18" customFormat="1" ht="12" customHeight="1">
      <c r="A7" s="42"/>
      <c r="B7" s="43"/>
      <c r="C7" s="43"/>
      <c r="D7" s="43"/>
      <c r="E7" s="43" t="s">
        <v>206</v>
      </c>
    </row>
    <row r="8" spans="1:13" s="18" customFormat="1" ht="12" customHeight="1">
      <c r="A8" s="15"/>
      <c r="B8" s="17" t="s">
        <v>22</v>
      </c>
      <c r="C8" s="17" t="s">
        <v>23</v>
      </c>
      <c r="D8" s="17" t="s">
        <v>24</v>
      </c>
      <c r="E8" s="17" t="s">
        <v>294</v>
      </c>
    </row>
    <row r="9" spans="1:13" s="12" customFormat="1" ht="14.1" customHeight="1">
      <c r="A9" s="44"/>
      <c r="B9" s="45"/>
      <c r="C9" s="45"/>
      <c r="D9" s="45"/>
      <c r="E9" s="45"/>
      <c r="F9"/>
      <c r="G9"/>
      <c r="H9"/>
      <c r="I9"/>
    </row>
    <row r="10" spans="1:13" s="12" customFormat="1" ht="14.1" customHeight="1">
      <c r="A10" s="46" t="s">
        <v>0</v>
      </c>
      <c r="B10" s="122">
        <v>172871</v>
      </c>
      <c r="C10" s="122">
        <v>329251</v>
      </c>
      <c r="D10" s="122">
        <v>464417</v>
      </c>
      <c r="E10" s="104">
        <v>2.8463953727533169</v>
      </c>
      <c r="F10" s="166"/>
      <c r="G10" s="201"/>
      <c r="H10"/>
      <c r="I10"/>
      <c r="J10"/>
      <c r="K10"/>
    </row>
    <row r="11" spans="1:13" s="12" customFormat="1" ht="14.1" customHeight="1">
      <c r="A11" s="8" t="s">
        <v>5</v>
      </c>
      <c r="B11" s="122">
        <v>33177</v>
      </c>
      <c r="C11" s="122">
        <v>62967</v>
      </c>
      <c r="D11" s="122">
        <v>78962</v>
      </c>
      <c r="E11" s="104">
        <v>1.8792957534495562</v>
      </c>
      <c r="F11" s="144"/>
      <c r="G11" s="201"/>
      <c r="H11"/>
      <c r="I11"/>
      <c r="J11"/>
      <c r="K11"/>
      <c r="L11" s="38"/>
    </row>
    <row r="12" spans="1:13" s="12" customFormat="1" ht="14.1" customHeight="1">
      <c r="A12" s="22" t="s">
        <v>6</v>
      </c>
      <c r="B12" s="122">
        <v>4687</v>
      </c>
      <c r="C12" s="122">
        <v>8985</v>
      </c>
      <c r="D12" s="122">
        <v>15376</v>
      </c>
      <c r="E12" s="104">
        <v>4.8117209939655856</v>
      </c>
      <c r="F12" s="167"/>
      <c r="G12" s="201"/>
      <c r="H12"/>
      <c r="I12"/>
      <c r="J12"/>
      <c r="K12"/>
      <c r="L12" s="38"/>
    </row>
    <row r="13" spans="1:13" s="12" customFormat="1" ht="14.1" customHeight="1">
      <c r="A13" s="23" t="s">
        <v>160</v>
      </c>
      <c r="B13" s="122">
        <v>3522</v>
      </c>
      <c r="C13" s="122">
        <v>4744</v>
      </c>
      <c r="D13" s="122">
        <v>13936</v>
      </c>
      <c r="E13" s="104">
        <v>9.1466327017990761</v>
      </c>
      <c r="F13" s="144"/>
      <c r="G13" s="201"/>
      <c r="H13"/>
      <c r="I13"/>
      <c r="J13"/>
      <c r="K13"/>
      <c r="L13" s="38"/>
      <c r="M13" s="38"/>
    </row>
    <row r="14" spans="1:13" s="12" customFormat="1" ht="14.1" customHeight="1">
      <c r="A14" s="24" t="s">
        <v>188</v>
      </c>
      <c r="B14" s="122">
        <v>5039</v>
      </c>
      <c r="C14" s="122">
        <v>9079</v>
      </c>
      <c r="D14" s="122">
        <v>9320</v>
      </c>
      <c r="E14" s="104">
        <v>0.20302550118234974</v>
      </c>
      <c r="F14" s="166"/>
      <c r="G14" s="38"/>
      <c r="H14"/>
      <c r="I14"/>
      <c r="J14"/>
      <c r="K14"/>
      <c r="L14" s="38"/>
      <c r="M14" s="38"/>
    </row>
    <row r="15" spans="1:13" s="12" customFormat="1" ht="14.1" customHeight="1">
      <c r="A15" s="22" t="s">
        <v>7</v>
      </c>
      <c r="B15" s="122">
        <v>7293</v>
      </c>
      <c r="C15" s="122">
        <v>12219</v>
      </c>
      <c r="D15" s="122">
        <v>18712</v>
      </c>
      <c r="E15" s="104">
        <v>2.970799416363509</v>
      </c>
      <c r="F15" s="38"/>
      <c r="G15" s="38"/>
      <c r="H15"/>
      <c r="I15"/>
      <c r="J15"/>
      <c r="K15"/>
      <c r="L15" s="38"/>
      <c r="M15" s="38"/>
    </row>
    <row r="16" spans="1:13" s="12" customFormat="1" ht="14.1" customHeight="1">
      <c r="A16" s="23" t="s">
        <v>8</v>
      </c>
      <c r="B16" s="122">
        <v>2096</v>
      </c>
      <c r="C16" s="122">
        <v>3224</v>
      </c>
      <c r="D16" s="122">
        <v>6767</v>
      </c>
      <c r="E16" s="104">
        <v>6.0517550602100947</v>
      </c>
      <c r="F16" s="38"/>
      <c r="G16" s="38"/>
      <c r="H16"/>
      <c r="I16"/>
      <c r="J16"/>
      <c r="K16"/>
      <c r="L16" s="38"/>
      <c r="M16" s="38"/>
    </row>
    <row r="17" spans="1:13" s="12" customFormat="1" ht="14.1" customHeight="1">
      <c r="A17" s="8" t="s">
        <v>10</v>
      </c>
      <c r="B17" s="122">
        <v>7128</v>
      </c>
      <c r="C17" s="122">
        <v>13135</v>
      </c>
      <c r="D17" s="122">
        <v>31017</v>
      </c>
      <c r="E17" s="104">
        <v>7.5274153755099276</v>
      </c>
      <c r="F17" s="38"/>
      <c r="G17" s="38"/>
      <c r="H17"/>
      <c r="I17"/>
      <c r="J17"/>
      <c r="K17"/>
      <c r="L17" s="38"/>
      <c r="M17" s="38"/>
    </row>
    <row r="18" spans="1:13" s="12" customFormat="1" ht="14.1" customHeight="1">
      <c r="A18" s="26" t="s">
        <v>9</v>
      </c>
      <c r="B18" s="122">
        <v>7834</v>
      </c>
      <c r="C18" s="122">
        <v>14511</v>
      </c>
      <c r="D18" s="122">
        <v>20541</v>
      </c>
      <c r="E18" s="104">
        <v>2.9296334120075129</v>
      </c>
      <c r="F18" s="38"/>
      <c r="G18" s="38"/>
      <c r="H18"/>
      <c r="I18"/>
      <c r="J18"/>
      <c r="K18"/>
      <c r="L18" s="38"/>
      <c r="M18" s="38"/>
    </row>
    <row r="19" spans="1:13" s="12" customFormat="1" ht="14.1" customHeight="1">
      <c r="A19" s="21" t="s">
        <v>11</v>
      </c>
      <c r="B19" s="122">
        <v>26154</v>
      </c>
      <c r="C19" s="122">
        <v>56344</v>
      </c>
      <c r="D19" s="122">
        <v>70706</v>
      </c>
      <c r="E19" s="104">
        <v>1.8503385093939917</v>
      </c>
      <c r="F19" s="38"/>
      <c r="G19" s="38"/>
      <c r="H19"/>
      <c r="I19"/>
      <c r="J19"/>
      <c r="K19"/>
      <c r="L19" s="38"/>
      <c r="M19" s="38"/>
    </row>
    <row r="20" spans="1:13" s="12" customFormat="1" ht="14.1" customHeight="1">
      <c r="A20" s="21" t="s">
        <v>18</v>
      </c>
      <c r="B20" s="122">
        <v>19079</v>
      </c>
      <c r="C20" s="122">
        <v>35604</v>
      </c>
      <c r="D20" s="122">
        <v>49836</v>
      </c>
      <c r="E20" s="104">
        <v>2.7861544256238502</v>
      </c>
      <c r="F20" s="38"/>
      <c r="G20" s="38"/>
      <c r="H20"/>
      <c r="I20"/>
      <c r="J20"/>
      <c r="K20"/>
      <c r="L20" s="38"/>
      <c r="M20" s="38"/>
    </row>
    <row r="21" spans="1:13" s="12" customFormat="1" ht="14.1" customHeight="1">
      <c r="A21" s="21" t="s">
        <v>12</v>
      </c>
      <c r="B21" s="122">
        <v>3510</v>
      </c>
      <c r="C21" s="122">
        <v>6814</v>
      </c>
      <c r="D21" s="122">
        <v>12387</v>
      </c>
      <c r="E21" s="104">
        <v>5.2734271504379224</v>
      </c>
      <c r="F21" s="38"/>
      <c r="G21" s="38"/>
      <c r="H21"/>
      <c r="I21"/>
      <c r="J21"/>
      <c r="K21"/>
      <c r="L21" s="38"/>
      <c r="M21" s="38"/>
    </row>
    <row r="22" spans="1:13" s="12" customFormat="1" ht="14.1" customHeight="1">
      <c r="A22" s="21" t="s">
        <v>13</v>
      </c>
      <c r="B22" s="122">
        <v>9268</v>
      </c>
      <c r="C22" s="122">
        <v>14495</v>
      </c>
      <c r="D22" s="122">
        <v>34996</v>
      </c>
      <c r="E22" s="104">
        <v>7.6131943219481402</v>
      </c>
      <c r="F22" s="144"/>
      <c r="G22" s="38"/>
      <c r="H22"/>
      <c r="I22"/>
      <c r="J22"/>
      <c r="K22"/>
      <c r="L22" s="38"/>
      <c r="M22" s="38"/>
    </row>
    <row r="23" spans="1:13" s="12" customFormat="1" ht="14.1" customHeight="1">
      <c r="A23" s="21" t="s">
        <v>19</v>
      </c>
      <c r="B23" s="122">
        <v>26237</v>
      </c>
      <c r="C23" s="122">
        <v>50961</v>
      </c>
      <c r="D23" s="122">
        <v>51154</v>
      </c>
      <c r="E23" s="104">
        <v>2.8621196828712073E-2</v>
      </c>
      <c r="F23" s="144"/>
      <c r="G23" s="38"/>
      <c r="H23"/>
      <c r="I23"/>
      <c r="J23"/>
      <c r="K23"/>
      <c r="L23" s="38"/>
      <c r="M23" s="38"/>
    </row>
    <row r="24" spans="1:13" s="12" customFormat="1" ht="14.1" customHeight="1">
      <c r="A24" s="21" t="s">
        <v>20</v>
      </c>
      <c r="B24" s="122">
        <v>5654</v>
      </c>
      <c r="C24" s="122">
        <v>13387</v>
      </c>
      <c r="D24" s="122">
        <v>13161</v>
      </c>
      <c r="E24" s="104">
        <v>-0.14774544375278656</v>
      </c>
      <c r="F24" s="167"/>
      <c r="G24" s="38"/>
      <c r="H24"/>
      <c r="I24"/>
      <c r="J24"/>
      <c r="K24"/>
      <c r="L24" s="38"/>
      <c r="M24" s="38"/>
    </row>
    <row r="25" spans="1:13" s="12" customFormat="1" ht="14.1" customHeight="1">
      <c r="A25" s="21" t="s">
        <v>161</v>
      </c>
      <c r="B25" s="122">
        <v>2321</v>
      </c>
      <c r="C25" s="122">
        <v>4759</v>
      </c>
      <c r="D25" s="122">
        <v>6317</v>
      </c>
      <c r="E25" s="104">
        <v>2.3445706185272246</v>
      </c>
      <c r="F25" s="168"/>
      <c r="G25" s="38"/>
      <c r="H25"/>
      <c r="I25"/>
      <c r="J25"/>
      <c r="K25"/>
      <c r="L25" s="38"/>
      <c r="M25" s="38"/>
    </row>
    <row r="26" spans="1:13" s="12" customFormat="1" ht="14.1" customHeight="1">
      <c r="A26" s="21" t="s">
        <v>14</v>
      </c>
      <c r="B26" s="122">
        <v>7318</v>
      </c>
      <c r="C26" s="122">
        <v>13663</v>
      </c>
      <c r="D26" s="122">
        <v>24203</v>
      </c>
      <c r="E26" s="104">
        <v>4.7782554018313323</v>
      </c>
      <c r="F26" s="144"/>
      <c r="G26" s="38"/>
      <c r="H26"/>
      <c r="I26"/>
      <c r="J26"/>
      <c r="K26"/>
      <c r="L26" s="38"/>
      <c r="M26" s="38"/>
    </row>
    <row r="27" spans="1:13" s="12" customFormat="1" ht="14.1" customHeight="1">
      <c r="A27" s="21" t="s">
        <v>1</v>
      </c>
      <c r="B27" s="122">
        <v>1177</v>
      </c>
      <c r="C27" s="122">
        <v>2191</v>
      </c>
      <c r="D27" s="122">
        <v>3464</v>
      </c>
      <c r="E27" s="104">
        <v>3.9828920238910945</v>
      </c>
      <c r="F27" s="144"/>
      <c r="G27" s="38"/>
      <c r="H27"/>
      <c r="I27"/>
      <c r="J27"/>
      <c r="K27"/>
      <c r="L27" s="38"/>
      <c r="M27" s="38"/>
    </row>
    <row r="28" spans="1:13" s="12" customFormat="1" ht="14.1" customHeight="1">
      <c r="A28" s="12" t="s">
        <v>28</v>
      </c>
      <c r="B28" s="203">
        <v>534</v>
      </c>
      <c r="C28" s="203">
        <v>728</v>
      </c>
      <c r="D28" s="203">
        <v>615</v>
      </c>
      <c r="E28" s="104">
        <v>-1.3606097458188342</v>
      </c>
      <c r="F28" s="169"/>
      <c r="G28" s="38"/>
      <c r="H28"/>
      <c r="I28"/>
      <c r="J28"/>
      <c r="K28"/>
      <c r="L28" s="38"/>
      <c r="M28" s="38"/>
    </row>
    <row r="29" spans="1:13" s="12" customFormat="1" ht="14.1" customHeight="1">
      <c r="A29" s="12" t="s">
        <v>26</v>
      </c>
      <c r="B29" s="203">
        <v>382</v>
      </c>
      <c r="C29" s="122">
        <v>894</v>
      </c>
      <c r="D29" s="203">
        <v>484</v>
      </c>
      <c r="E29" s="104">
        <v>-4.8273913248245659</v>
      </c>
      <c r="F29" s="169"/>
      <c r="G29" s="38"/>
      <c r="H29"/>
      <c r="I29"/>
      <c r="J29"/>
      <c r="K29"/>
      <c r="M29" s="38"/>
    </row>
    <row r="30" spans="1:13" s="12" customFormat="1" ht="14.1" customHeight="1">
      <c r="A30" s="12" t="s">
        <v>27</v>
      </c>
      <c r="B30" s="203">
        <v>461</v>
      </c>
      <c r="C30" s="122">
        <v>547</v>
      </c>
      <c r="D30" s="122">
        <v>2463</v>
      </c>
      <c r="E30" s="161"/>
      <c r="F30"/>
      <c r="G30" s="38"/>
      <c r="H30"/>
      <c r="I30"/>
      <c r="J30"/>
      <c r="K30"/>
      <c r="M30" s="38"/>
    </row>
    <row r="31" spans="1:13" s="12" customFormat="1" ht="14.1" customHeight="1">
      <c r="A31" s="39"/>
      <c r="B31" s="39"/>
      <c r="C31" s="39"/>
      <c r="D31" s="39"/>
      <c r="E31" s="39"/>
      <c r="F31"/>
      <c r="G31" s="38"/>
      <c r="H31"/>
      <c r="I31"/>
      <c r="J31"/>
      <c r="K31"/>
    </row>
    <row r="32" spans="1:13" s="12" customFormat="1" ht="14.1" customHeight="1">
      <c r="A32" s="40" t="s">
        <v>25</v>
      </c>
      <c r="B32" s="38"/>
      <c r="C32" s="38"/>
      <c r="D32" s="38"/>
      <c r="G32" s="38"/>
      <c r="H32" s="38"/>
      <c r="I32" s="38"/>
      <c r="K32" s="38"/>
    </row>
    <row r="33" spans="1:9" s="12" customFormat="1" ht="14.1" customHeight="1">
      <c r="A33" s="40"/>
      <c r="G33" s="38"/>
      <c r="H33" s="38"/>
      <c r="I33" s="38"/>
    </row>
    <row r="34" spans="1:9" s="12" customFormat="1" ht="14.1" customHeight="1">
      <c r="G34" s="38"/>
      <c r="H34" s="38"/>
      <c r="I34" s="38"/>
    </row>
    <row r="35" spans="1:9" s="12" customFormat="1" ht="14.1" customHeight="1">
      <c r="G35" s="38"/>
      <c r="H35" s="38"/>
      <c r="I35" s="38"/>
    </row>
    <row r="36" spans="1:9" s="12" customFormat="1" ht="14.1" customHeight="1"/>
    <row r="37" spans="1:9" s="12" customFormat="1" ht="14.1" customHeight="1"/>
    <row r="38" spans="1:9" s="12" customFormat="1" ht="14.1" customHeight="1"/>
    <row r="39" spans="1:9" s="12" customFormat="1" ht="14.1" customHeight="1"/>
    <row r="40" spans="1:9" s="12" customFormat="1" ht="10.5"/>
    <row r="41" spans="1:9" s="12" customFormat="1" ht="10.5"/>
    <row r="42" spans="1:9" s="12" customFormat="1" ht="10.5"/>
    <row r="43" spans="1:9" s="12" customFormat="1" ht="10.5"/>
    <row r="44" spans="1:9" s="12" customFormat="1" ht="10.5"/>
    <row r="45" spans="1:9" s="12" customFormat="1" ht="10.5"/>
    <row r="46" spans="1:9" s="12" customFormat="1" ht="10.5"/>
    <row r="47" spans="1:9" s="12" customFormat="1" ht="10.5"/>
    <row r="48" spans="1:9" s="12" customFormat="1" ht="10.5"/>
    <row r="49" spans="1:1" s="12" customFormat="1" ht="10.5"/>
    <row r="50" spans="1:1" s="12" customFormat="1" ht="10.5"/>
    <row r="51" spans="1:1" s="12" customFormat="1" ht="10.5"/>
    <row r="52" spans="1:1" s="12" customFormat="1" ht="10.5"/>
    <row r="53" spans="1:1" s="12" customFormat="1" ht="10.5"/>
    <row r="54" spans="1:1" s="12" customFormat="1" ht="10.5"/>
    <row r="55" spans="1:1" s="12" customFormat="1" ht="10.5"/>
    <row r="56" spans="1:1" s="12" customFormat="1" ht="10.5"/>
    <row r="57" spans="1:1" s="12" customFormat="1" ht="10.5"/>
    <row r="58" spans="1:1" s="12" customFormat="1" ht="10.5"/>
    <row r="59" spans="1:1" s="12" customFormat="1" ht="10.5"/>
    <row r="60" spans="1:1" s="12" customFormat="1" ht="10.5"/>
    <row r="61" spans="1:1" s="12" customFormat="1" ht="10.5"/>
    <row r="62" spans="1:1" s="12" customFormat="1" ht="10.5"/>
    <row r="63" spans="1:1" s="12" customFormat="1" ht="10.5"/>
    <row r="64" spans="1:1">
      <c r="A64" s="12"/>
    </row>
    <row r="65" spans="1:1">
      <c r="A65" s="12"/>
    </row>
    <row r="66" spans="1:1">
      <c r="A66" s="12"/>
    </row>
  </sheetData>
  <sortState ref="G9:H28">
    <sortCondition ref="H10:H29"/>
  </sortState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96"/>
  <sheetViews>
    <sheetView zoomScaleNormal="100" workbookViewId="0">
      <selection activeCell="H35" sqref="H35:M63"/>
    </sheetView>
  </sheetViews>
  <sheetFormatPr baseColWidth="10" defaultColWidth="11.42578125" defaultRowHeight="12.75"/>
  <cols>
    <col min="1" max="1" width="23.7109375" style="4" customWidth="1"/>
    <col min="2" max="2" width="12.5703125" style="48" customWidth="1"/>
    <col min="3" max="5" width="11.28515625" style="48" customWidth="1"/>
    <col min="6" max="6" width="11.7109375" style="48" customWidth="1"/>
    <col min="7" max="7" width="10" style="48" customWidth="1"/>
    <col min="8" max="8" width="5.57031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5" ht="14.1" customHeight="1" thickBot="1">
      <c r="A1" s="1" t="s">
        <v>208</v>
      </c>
      <c r="B1" s="47"/>
      <c r="C1" s="47"/>
      <c r="D1" s="47"/>
      <c r="E1" s="47"/>
      <c r="F1" s="47"/>
      <c r="G1" s="47"/>
      <c r="H1" s="3"/>
      <c r="I1" s="3"/>
      <c r="J1" s="3"/>
      <c r="K1" s="3"/>
    </row>
    <row r="2" spans="1:15" ht="14.1" customHeight="1">
      <c r="A2" s="3"/>
      <c r="H2" s="3"/>
      <c r="I2" s="163" t="s">
        <v>233</v>
      </c>
      <c r="J2" s="163"/>
      <c r="K2" s="3"/>
    </row>
    <row r="3" spans="1:15" ht="14.1" customHeight="1">
      <c r="A3" s="77" t="s">
        <v>209</v>
      </c>
      <c r="H3" s="3"/>
      <c r="I3" s="3"/>
      <c r="J3" s="3"/>
      <c r="K3" s="3"/>
    </row>
    <row r="4" spans="1:15" ht="14.1" customHeight="1">
      <c r="A4" s="3"/>
      <c r="H4" s="3"/>
      <c r="I4" s="3"/>
      <c r="J4" s="3"/>
      <c r="K4" s="3"/>
    </row>
    <row r="5" spans="1:15" ht="14.1" customHeight="1">
      <c r="A5" s="5" t="s">
        <v>346</v>
      </c>
      <c r="H5" s="3"/>
      <c r="I5" s="3"/>
      <c r="J5" s="3"/>
      <c r="K5" s="3"/>
    </row>
    <row r="6" spans="1:15" ht="14.1" customHeight="1">
      <c r="A6" s="5"/>
      <c r="H6" s="3"/>
      <c r="I6" s="3"/>
      <c r="J6" s="3"/>
      <c r="K6" s="3"/>
    </row>
    <row r="7" spans="1:15" ht="14.1" customHeight="1">
      <c r="A7" s="6" t="s">
        <v>36</v>
      </c>
      <c r="H7" s="3"/>
      <c r="I7" s="3"/>
      <c r="J7" s="3"/>
      <c r="K7" s="3"/>
    </row>
    <row r="8" spans="1:15" ht="9.9499999999999993" customHeight="1">
      <c r="A8" s="3"/>
      <c r="H8" s="3"/>
      <c r="I8" s="3"/>
      <c r="J8" s="3"/>
      <c r="K8" s="3"/>
    </row>
    <row r="9" spans="1:15" ht="12" customHeight="1">
      <c r="A9" s="49"/>
      <c r="B9" s="50" t="s">
        <v>318</v>
      </c>
      <c r="C9" s="50" t="s">
        <v>29</v>
      </c>
      <c r="D9" s="50" t="s">
        <v>29</v>
      </c>
      <c r="E9" s="50" t="s">
        <v>29</v>
      </c>
      <c r="F9" s="50" t="s">
        <v>126</v>
      </c>
      <c r="G9" s="50" t="s">
        <v>30</v>
      </c>
      <c r="H9" s="3"/>
      <c r="I9" s="3"/>
      <c r="J9" s="3"/>
      <c r="K9" s="3"/>
    </row>
    <row r="10" spans="1:15" ht="12" customHeight="1">
      <c r="A10" s="51"/>
      <c r="B10" s="52" t="s">
        <v>319</v>
      </c>
      <c r="C10" s="52" t="s">
        <v>31</v>
      </c>
      <c r="D10" s="52" t="s">
        <v>32</v>
      </c>
      <c r="E10" s="52" t="s">
        <v>33</v>
      </c>
      <c r="F10" s="52" t="s">
        <v>34</v>
      </c>
      <c r="G10" s="52" t="s">
        <v>35</v>
      </c>
      <c r="H10" s="3"/>
      <c r="I10"/>
      <c r="J10"/>
      <c r="K10"/>
      <c r="L10"/>
    </row>
    <row r="11" spans="1:15" ht="12" customHeight="1">
      <c r="A11" s="44"/>
      <c r="B11" s="53"/>
      <c r="C11" s="53"/>
      <c r="D11" s="53"/>
      <c r="E11" s="53"/>
      <c r="F11" s="53"/>
      <c r="G11" s="53"/>
      <c r="H11" s="3"/>
      <c r="J11" s="219"/>
    </row>
    <row r="12" spans="1:15" s="12" customFormat="1" ht="12" customHeight="1">
      <c r="A12" s="46" t="s">
        <v>0</v>
      </c>
      <c r="B12" s="104">
        <f>SUM(B13:B31)</f>
        <v>40136.400000000001</v>
      </c>
      <c r="C12" s="104">
        <f t="shared" ref="C12:E12" si="0">SUM(C13:C31)</f>
        <v>23487.800000000003</v>
      </c>
      <c r="D12" s="104">
        <f t="shared" si="0"/>
        <v>20464</v>
      </c>
      <c r="E12" s="104">
        <f t="shared" si="0"/>
        <v>3024</v>
      </c>
      <c r="F12" s="104">
        <f>C12*100/B12</f>
        <v>58.519946980795496</v>
      </c>
      <c r="G12" s="104">
        <f>E12*100/C12</f>
        <v>12.874769029027835</v>
      </c>
      <c r="H12" s="11"/>
      <c r="I12"/>
      <c r="J12"/>
      <c r="K12"/>
      <c r="L12"/>
      <c r="M12"/>
      <c r="N12"/>
      <c r="O12"/>
    </row>
    <row r="13" spans="1:15" s="12" customFormat="1" ht="12" customHeight="1">
      <c r="A13" s="8" t="s">
        <v>5</v>
      </c>
      <c r="B13" s="104">
        <v>7138.7</v>
      </c>
      <c r="C13" s="104">
        <v>4026.1</v>
      </c>
      <c r="D13" s="104">
        <v>3261.2</v>
      </c>
      <c r="E13" s="104">
        <v>764.9</v>
      </c>
      <c r="F13" s="104">
        <f t="shared" ref="F13:F31" si="1">C13*100/B13</f>
        <v>56.398223766231951</v>
      </c>
      <c r="G13" s="104">
        <f t="shared" ref="G13:G31" si="2">E13*100/C13</f>
        <v>18.99853456198306</v>
      </c>
      <c r="H13" s="11"/>
      <c r="I13"/>
      <c r="J13"/>
      <c r="K13"/>
      <c r="L13"/>
      <c r="M13"/>
      <c r="N13"/>
      <c r="O13"/>
    </row>
    <row r="14" spans="1:15" s="12" customFormat="1" ht="12" customHeight="1">
      <c r="A14" s="22" t="s">
        <v>6</v>
      </c>
      <c r="B14" s="104">
        <v>1103.7</v>
      </c>
      <c r="C14" s="104">
        <v>644.6</v>
      </c>
      <c r="D14" s="104">
        <v>584</v>
      </c>
      <c r="E14" s="104">
        <v>60.7</v>
      </c>
      <c r="F14" s="104">
        <f t="shared" si="1"/>
        <v>58.403551689770765</v>
      </c>
      <c r="G14" s="104">
        <f t="shared" si="2"/>
        <v>9.4166925224945697</v>
      </c>
      <c r="H14" s="11"/>
      <c r="I14"/>
      <c r="J14"/>
      <c r="K14"/>
      <c r="L14"/>
      <c r="M14"/>
      <c r="N14"/>
      <c r="O14"/>
    </row>
    <row r="15" spans="1:15" s="12" customFormat="1" ht="12" customHeight="1">
      <c r="A15" s="23" t="s">
        <v>160</v>
      </c>
      <c r="B15" s="104">
        <v>883.1</v>
      </c>
      <c r="C15" s="104">
        <v>445.5</v>
      </c>
      <c r="D15" s="104">
        <v>381.4</v>
      </c>
      <c r="E15" s="104">
        <v>64.099999999999994</v>
      </c>
      <c r="F15" s="104">
        <f t="shared" si="1"/>
        <v>50.447287962858113</v>
      </c>
      <c r="G15" s="104">
        <f t="shared" si="2"/>
        <v>14.388327721661053</v>
      </c>
      <c r="H15" s="11"/>
      <c r="I15"/>
      <c r="J15"/>
      <c r="K15"/>
      <c r="L15"/>
      <c r="M15"/>
      <c r="N15"/>
      <c r="O15"/>
    </row>
    <row r="16" spans="1:15" s="12" customFormat="1" ht="12" customHeight="1">
      <c r="A16" s="24" t="s">
        <v>188</v>
      </c>
      <c r="B16" s="104">
        <v>1049.4000000000001</v>
      </c>
      <c r="C16" s="104">
        <v>640.70000000000005</v>
      </c>
      <c r="D16" s="104">
        <v>570.79999999999995</v>
      </c>
      <c r="E16" s="104">
        <v>69.900000000000006</v>
      </c>
      <c r="F16" s="104">
        <f t="shared" si="1"/>
        <v>61.053935582237472</v>
      </c>
      <c r="G16" s="104">
        <f t="shared" si="2"/>
        <v>10.909942250663338</v>
      </c>
      <c r="H16" s="11"/>
      <c r="I16"/>
      <c r="J16"/>
      <c r="K16"/>
      <c r="L16"/>
      <c r="M16"/>
      <c r="N16"/>
      <c r="O16"/>
    </row>
    <row r="17" spans="1:15" s="12" customFormat="1" ht="12" customHeight="1">
      <c r="A17" s="22" t="s">
        <v>7</v>
      </c>
      <c r="B17" s="104">
        <v>1962.6</v>
      </c>
      <c r="C17" s="104">
        <v>1159.8</v>
      </c>
      <c r="D17" s="104">
        <v>990.8</v>
      </c>
      <c r="E17" s="104">
        <v>169</v>
      </c>
      <c r="F17" s="104">
        <f t="shared" si="1"/>
        <v>59.095077957811071</v>
      </c>
      <c r="G17" s="104">
        <f t="shared" si="2"/>
        <v>14.57147784100707</v>
      </c>
      <c r="H17" s="11"/>
      <c r="I17"/>
      <c r="J17"/>
      <c r="K17"/>
      <c r="L17"/>
      <c r="M17"/>
      <c r="N17"/>
      <c r="O17"/>
    </row>
    <row r="18" spans="1:15" s="12" customFormat="1" ht="12" customHeight="1">
      <c r="A18" s="23" t="s">
        <v>8</v>
      </c>
      <c r="B18" s="104">
        <v>501.5</v>
      </c>
      <c r="C18" s="104">
        <v>272.10000000000002</v>
      </c>
      <c r="D18" s="104">
        <v>244</v>
      </c>
      <c r="E18" s="104">
        <v>28.1</v>
      </c>
      <c r="F18" s="104">
        <f t="shared" si="1"/>
        <v>54.257228315054846</v>
      </c>
      <c r="G18" s="104">
        <f t="shared" si="2"/>
        <v>10.327085630282983</v>
      </c>
      <c r="H18" s="11"/>
      <c r="I18"/>
      <c r="J18"/>
      <c r="K18"/>
      <c r="L18"/>
      <c r="M18"/>
      <c r="N18"/>
      <c r="O18"/>
    </row>
    <row r="19" spans="1:15" s="12" customFormat="1" ht="12" customHeight="1">
      <c r="A19" s="8" t="s">
        <v>10</v>
      </c>
      <c r="B19" s="104">
        <v>2032.6</v>
      </c>
      <c r="C19" s="104">
        <v>1112.5999999999999</v>
      </c>
      <c r="D19" s="104">
        <v>1014.3</v>
      </c>
      <c r="E19" s="104">
        <v>98.3</v>
      </c>
      <c r="F19" s="104">
        <f t="shared" si="1"/>
        <v>54.737774279248249</v>
      </c>
      <c r="G19" s="104">
        <f t="shared" si="2"/>
        <v>8.8351608844148846</v>
      </c>
      <c r="H19" s="11"/>
      <c r="I19"/>
      <c r="J19"/>
      <c r="K19"/>
      <c r="L19"/>
      <c r="M19"/>
      <c r="N19"/>
      <c r="O19"/>
    </row>
    <row r="20" spans="1:15" s="12" customFormat="1" ht="12" customHeight="1">
      <c r="A20" s="26" t="s">
        <v>9</v>
      </c>
      <c r="B20" s="104">
        <v>1714.9</v>
      </c>
      <c r="C20" s="104">
        <v>1019.6</v>
      </c>
      <c r="D20" s="104">
        <v>872.9</v>
      </c>
      <c r="E20" s="104">
        <v>146.6</v>
      </c>
      <c r="F20" s="104">
        <f t="shared" si="1"/>
        <v>59.455361828678051</v>
      </c>
      <c r="G20" s="104">
        <f t="shared" si="2"/>
        <v>14.378187524519419</v>
      </c>
      <c r="H20" s="11"/>
      <c r="I20"/>
      <c r="J20"/>
      <c r="K20"/>
      <c r="L20"/>
      <c r="M20"/>
      <c r="N20"/>
      <c r="O20"/>
    </row>
    <row r="21" spans="1:15" s="12" customFormat="1" ht="12" customHeight="1">
      <c r="A21" s="21" t="s">
        <v>11</v>
      </c>
      <c r="B21" s="104">
        <v>6435.8</v>
      </c>
      <c r="C21" s="104">
        <v>3906.2</v>
      </c>
      <c r="D21" s="104">
        <v>3519</v>
      </c>
      <c r="E21" s="104">
        <v>387.2</v>
      </c>
      <c r="F21" s="104">
        <f t="shared" si="1"/>
        <v>60.694863109481339</v>
      </c>
      <c r="G21" s="104">
        <f t="shared" si="2"/>
        <v>9.912446879320056</v>
      </c>
      <c r="I21"/>
      <c r="J21"/>
      <c r="K21"/>
      <c r="L21"/>
      <c r="M21"/>
      <c r="N21"/>
      <c r="O21"/>
    </row>
    <row r="22" spans="1:15" s="12" customFormat="1" ht="12" customHeight="1">
      <c r="A22" s="21" t="s">
        <v>18</v>
      </c>
      <c r="B22" s="104">
        <v>4320.8</v>
      </c>
      <c r="C22" s="104">
        <v>2565.6999999999998</v>
      </c>
      <c r="D22" s="104">
        <v>2218.6</v>
      </c>
      <c r="E22" s="104">
        <v>347.2</v>
      </c>
      <c r="F22" s="104">
        <f t="shared" si="1"/>
        <v>59.380207369005731</v>
      </c>
      <c r="G22" s="104">
        <f t="shared" si="2"/>
        <v>13.532369333904978</v>
      </c>
      <c r="I22"/>
      <c r="J22"/>
      <c r="K22"/>
      <c r="L22"/>
      <c r="M22"/>
      <c r="N22"/>
      <c r="O22"/>
    </row>
    <row r="23" spans="1:15" s="12" customFormat="1" ht="12" customHeight="1">
      <c r="A23" s="21" t="s">
        <v>12</v>
      </c>
      <c r="B23" s="104">
        <v>889</v>
      </c>
      <c r="C23" s="104">
        <v>492.8</v>
      </c>
      <c r="D23" s="104">
        <v>406</v>
      </c>
      <c r="E23" s="104">
        <v>86.8</v>
      </c>
      <c r="F23" s="104">
        <f t="shared" si="1"/>
        <v>55.433070866141733</v>
      </c>
      <c r="G23" s="104">
        <f t="shared" si="2"/>
        <v>17.613636363636363</v>
      </c>
      <c r="I23"/>
      <c r="J23"/>
      <c r="K23"/>
      <c r="L23"/>
      <c r="M23"/>
      <c r="N23"/>
      <c r="O23"/>
    </row>
    <row r="24" spans="1:15" s="12" customFormat="1" ht="12" customHeight="1">
      <c r="A24" s="21" t="s">
        <v>13</v>
      </c>
      <c r="B24" s="104">
        <v>2345.6</v>
      </c>
      <c r="C24" s="104">
        <v>1235.9000000000001</v>
      </c>
      <c r="D24" s="104">
        <v>1104.5</v>
      </c>
      <c r="E24" s="104">
        <v>131.4</v>
      </c>
      <c r="F24" s="104">
        <f t="shared" si="1"/>
        <v>52.690143246930432</v>
      </c>
      <c r="G24" s="104">
        <f t="shared" si="2"/>
        <v>10.63192814952666</v>
      </c>
      <c r="I24"/>
      <c r="J24"/>
      <c r="K24"/>
      <c r="L24"/>
      <c r="M24"/>
      <c r="N24"/>
      <c r="O24"/>
    </row>
    <row r="25" spans="1:15" s="12" customFormat="1" ht="12" customHeight="1">
      <c r="A25" s="21" t="s">
        <v>19</v>
      </c>
      <c r="B25" s="104">
        <v>5708.6</v>
      </c>
      <c r="C25" s="104">
        <v>3608.2</v>
      </c>
      <c r="D25" s="104">
        <v>3193</v>
      </c>
      <c r="E25" s="104">
        <v>415.2</v>
      </c>
      <c r="F25" s="104">
        <f t="shared" si="1"/>
        <v>63.206390358406608</v>
      </c>
      <c r="G25" s="104">
        <f t="shared" si="2"/>
        <v>11.507122665040741</v>
      </c>
      <c r="I25"/>
      <c r="J25"/>
      <c r="K25"/>
      <c r="L25"/>
      <c r="M25"/>
      <c r="N25"/>
      <c r="O25"/>
    </row>
    <row r="26" spans="1:15" s="12" customFormat="1" ht="12" customHeight="1">
      <c r="A26" s="21" t="s">
        <v>20</v>
      </c>
      <c r="B26" s="104">
        <v>1264.8</v>
      </c>
      <c r="C26" s="104">
        <v>754.5</v>
      </c>
      <c r="D26" s="104">
        <v>657.2</v>
      </c>
      <c r="E26" s="104">
        <v>97.3</v>
      </c>
      <c r="F26" s="104">
        <f t="shared" si="1"/>
        <v>59.653700189753323</v>
      </c>
      <c r="G26" s="104">
        <f t="shared" si="2"/>
        <v>12.895957587806494</v>
      </c>
      <c r="I26"/>
      <c r="J26"/>
      <c r="K26"/>
      <c r="L26"/>
      <c r="M26"/>
      <c r="N26"/>
      <c r="O26"/>
    </row>
    <row r="27" spans="1:15" s="12" customFormat="1" ht="12" customHeight="1">
      <c r="A27" s="21" t="s">
        <v>161</v>
      </c>
      <c r="B27" s="104">
        <v>549.4</v>
      </c>
      <c r="C27" s="104">
        <v>325.89999999999998</v>
      </c>
      <c r="D27" s="104">
        <v>293.10000000000002</v>
      </c>
      <c r="E27" s="104">
        <v>32.9</v>
      </c>
      <c r="F27" s="104">
        <f t="shared" si="1"/>
        <v>59.319257371678191</v>
      </c>
      <c r="G27" s="104">
        <f t="shared" si="2"/>
        <v>10.095121202822952</v>
      </c>
      <c r="I27"/>
      <c r="J27"/>
      <c r="K27"/>
      <c r="L27"/>
      <c r="M27"/>
      <c r="N27"/>
      <c r="O27"/>
    </row>
    <row r="28" spans="1:15" s="12" customFormat="1" ht="12" customHeight="1">
      <c r="A28" s="21" t="s">
        <v>14</v>
      </c>
      <c r="B28" s="104">
        <v>1840.3</v>
      </c>
      <c r="C28" s="104">
        <v>1039.3</v>
      </c>
      <c r="D28" s="104">
        <v>949.3</v>
      </c>
      <c r="E28" s="104">
        <v>90</v>
      </c>
      <c r="F28" s="104">
        <f t="shared" si="1"/>
        <v>56.474487855240994</v>
      </c>
      <c r="G28" s="104">
        <f t="shared" si="2"/>
        <v>8.659674781102666</v>
      </c>
      <c r="I28"/>
      <c r="J28"/>
      <c r="K28"/>
      <c r="L28"/>
      <c r="M28"/>
      <c r="N28"/>
      <c r="O28"/>
    </row>
    <row r="29" spans="1:15" s="12" customFormat="1" ht="12" customHeight="1">
      <c r="A29" s="21" t="s">
        <v>1</v>
      </c>
      <c r="B29" s="104">
        <v>266.3</v>
      </c>
      <c r="C29" s="104">
        <v>159</v>
      </c>
      <c r="D29" s="104">
        <v>145.30000000000001</v>
      </c>
      <c r="E29" s="104">
        <v>13.7</v>
      </c>
      <c r="F29" s="104">
        <f t="shared" si="1"/>
        <v>59.707097258730755</v>
      </c>
      <c r="G29" s="104">
        <f t="shared" si="2"/>
        <v>8.6163522012578611</v>
      </c>
      <c r="H29" s="56"/>
      <c r="I29"/>
      <c r="J29"/>
      <c r="K29"/>
      <c r="L29"/>
      <c r="M29"/>
      <c r="N29"/>
      <c r="O29"/>
    </row>
    <row r="30" spans="1:15" s="12" customFormat="1" ht="12" customHeight="1">
      <c r="A30" s="21" t="s">
        <v>28</v>
      </c>
      <c r="B30" s="104">
        <v>65.7</v>
      </c>
      <c r="C30" s="104">
        <v>42</v>
      </c>
      <c r="D30" s="104">
        <v>29.2</v>
      </c>
      <c r="E30" s="104">
        <v>12.8</v>
      </c>
      <c r="F30" s="104">
        <f t="shared" si="1"/>
        <v>63.926940639269404</v>
      </c>
      <c r="G30" s="104">
        <f t="shared" si="2"/>
        <v>30.476190476190474</v>
      </c>
      <c r="I30"/>
      <c r="J30"/>
      <c r="K30"/>
      <c r="L30"/>
      <c r="M30"/>
      <c r="N30"/>
      <c r="O30"/>
    </row>
    <row r="31" spans="1:15" s="12" customFormat="1" ht="12" customHeight="1">
      <c r="A31" s="21" t="s">
        <v>26</v>
      </c>
      <c r="B31" s="104">
        <v>63.6</v>
      </c>
      <c r="C31" s="104">
        <v>37.299999999999997</v>
      </c>
      <c r="D31" s="104">
        <v>29.4</v>
      </c>
      <c r="E31" s="104">
        <v>7.9</v>
      </c>
      <c r="F31" s="104">
        <f t="shared" si="1"/>
        <v>58.647798742138356</v>
      </c>
      <c r="G31" s="104">
        <f t="shared" si="2"/>
        <v>21.179624664879359</v>
      </c>
      <c r="I31"/>
      <c r="J31"/>
      <c r="K31"/>
      <c r="L31"/>
      <c r="M31"/>
      <c r="N31"/>
      <c r="O31"/>
    </row>
    <row r="32" spans="1:15" s="12" customFormat="1" ht="12" customHeight="1">
      <c r="A32" s="39"/>
      <c r="B32" s="57"/>
      <c r="C32" s="57"/>
      <c r="D32" s="57"/>
      <c r="E32" s="57"/>
      <c r="F32" s="58"/>
      <c r="G32" s="58"/>
      <c r="I32"/>
      <c r="J32"/>
      <c r="K32"/>
      <c r="L32"/>
      <c r="M32"/>
      <c r="N32"/>
      <c r="O32"/>
    </row>
    <row r="33" spans="1:13" s="12" customFormat="1" ht="14.1" customHeight="1">
      <c r="A33" s="40" t="s">
        <v>214</v>
      </c>
      <c r="B33" s="59"/>
      <c r="C33" s="59"/>
      <c r="D33" s="59"/>
      <c r="E33" s="59"/>
      <c r="F33" s="59"/>
      <c r="G33" s="59"/>
    </row>
    <row r="34" spans="1:13" s="12" customFormat="1" ht="12" customHeight="1">
      <c r="A34" s="40" t="s">
        <v>325</v>
      </c>
      <c r="B34" s="59"/>
      <c r="C34" s="59"/>
      <c r="D34" s="59"/>
      <c r="E34" s="59"/>
      <c r="F34" s="59"/>
      <c r="G34" s="59"/>
      <c r="J34" s="54"/>
      <c r="K34" s="54"/>
    </row>
    <row r="35" spans="1:13" s="12" customFormat="1" ht="12" customHeight="1">
      <c r="A35" s="40"/>
      <c r="B35" s="59"/>
      <c r="C35" s="59"/>
      <c r="D35" s="59"/>
      <c r="E35" s="59"/>
      <c r="F35" s="59"/>
      <c r="G35" s="59"/>
      <c r="H35" s="278"/>
      <c r="I35" s="278"/>
      <c r="J35" s="289"/>
      <c r="K35" s="289"/>
      <c r="L35" s="278"/>
      <c r="M35" s="278"/>
    </row>
    <row r="36" spans="1:13" s="12" customFormat="1" ht="12.75" customHeight="1">
      <c r="A36" s="40"/>
      <c r="B36" s="59"/>
      <c r="C36" s="59"/>
      <c r="D36" s="59"/>
      <c r="E36" s="59"/>
      <c r="F36" s="59"/>
      <c r="G36" s="59"/>
      <c r="H36" s="278"/>
      <c r="I36" s="290" t="s">
        <v>38</v>
      </c>
      <c r="J36" s="283"/>
      <c r="K36" s="291"/>
      <c r="L36" s="278"/>
      <c r="M36" s="278"/>
    </row>
    <row r="37" spans="1:13" s="12" customFormat="1" ht="15.75" customHeight="1">
      <c r="A37" s="249" t="s">
        <v>347</v>
      </c>
      <c r="B37" s="250"/>
      <c r="C37" s="250"/>
      <c r="D37" s="250"/>
      <c r="E37" s="250"/>
      <c r="F37" s="250"/>
      <c r="G37" s="250"/>
      <c r="H37" s="278"/>
      <c r="I37" s="291"/>
      <c r="J37" s="276" t="s">
        <v>190</v>
      </c>
      <c r="K37" s="276"/>
      <c r="L37" s="278"/>
      <c r="M37" s="278"/>
    </row>
    <row r="38" spans="1:13" s="12" customFormat="1" ht="12.95" customHeight="1">
      <c r="H38" s="278"/>
      <c r="I38" s="291"/>
      <c r="J38" s="276" t="s">
        <v>191</v>
      </c>
      <c r="K38" s="276"/>
      <c r="L38" s="278"/>
      <c r="M38" s="278"/>
    </row>
    <row r="39" spans="1:13" s="12" customFormat="1" ht="12.95" customHeight="1">
      <c r="H39" s="278"/>
      <c r="I39" s="291"/>
      <c r="J39" s="276" t="s">
        <v>39</v>
      </c>
      <c r="K39" s="276" t="s">
        <v>37</v>
      </c>
      <c r="L39" s="278"/>
      <c r="M39" s="278"/>
    </row>
    <row r="40" spans="1:13" s="12" customFormat="1" ht="12.95" customHeight="1">
      <c r="B40" s="59"/>
      <c r="C40" s="59"/>
      <c r="D40" s="59"/>
      <c r="E40" s="59"/>
      <c r="F40" s="59"/>
      <c r="G40" s="59"/>
      <c r="H40" s="278"/>
      <c r="I40" s="291"/>
      <c r="J40" s="289"/>
      <c r="K40" s="289"/>
      <c r="L40" s="278"/>
      <c r="M40" s="278"/>
    </row>
    <row r="41" spans="1:13" s="12" customFormat="1" ht="12.95" customHeight="1">
      <c r="B41" s="59"/>
      <c r="C41" s="59"/>
      <c r="D41" s="59"/>
      <c r="E41" s="59"/>
      <c r="F41" s="59"/>
      <c r="G41" s="59"/>
      <c r="H41" s="278"/>
      <c r="I41" s="292" t="s">
        <v>5</v>
      </c>
      <c r="J41" s="289">
        <f>$F$12</f>
        <v>58.519946980795496</v>
      </c>
      <c r="K41" s="289">
        <f>$G$12</f>
        <v>12.874769029027835</v>
      </c>
      <c r="L41" s="278"/>
      <c r="M41" s="278"/>
    </row>
    <row r="42" spans="1:13" ht="12.95" customHeight="1">
      <c r="A42" s="12"/>
      <c r="B42" s="59"/>
      <c r="C42" s="59"/>
      <c r="D42" s="59"/>
      <c r="E42" s="59"/>
      <c r="F42" s="59"/>
      <c r="G42" s="59"/>
      <c r="H42" s="283"/>
      <c r="I42" s="292" t="s">
        <v>6</v>
      </c>
      <c r="J42" s="289">
        <f>$J$41</f>
        <v>58.519946980795496</v>
      </c>
      <c r="K42" s="289">
        <f>K41</f>
        <v>12.874769029027835</v>
      </c>
      <c r="L42" s="283"/>
      <c r="M42" s="283"/>
    </row>
    <row r="43" spans="1:13" ht="12.95" customHeight="1">
      <c r="A43" s="12"/>
      <c r="B43" s="59"/>
      <c r="C43" s="59"/>
      <c r="D43" s="59"/>
      <c r="E43" s="59"/>
      <c r="F43" s="59"/>
      <c r="G43" s="59"/>
      <c r="H43" s="283"/>
      <c r="I43" s="292" t="s">
        <v>16</v>
      </c>
      <c r="J43" s="289">
        <f t="shared" ref="J43:J59" si="3">$J$41</f>
        <v>58.519946980795496</v>
      </c>
      <c r="K43" s="289">
        <f t="shared" ref="K43:K59" si="4">K42</f>
        <v>12.874769029027835</v>
      </c>
      <c r="L43" s="283"/>
      <c r="M43" s="283"/>
    </row>
    <row r="44" spans="1:13" ht="12.95" customHeight="1">
      <c r="H44" s="283"/>
      <c r="I44" s="292" t="s">
        <v>17</v>
      </c>
      <c r="J44" s="289">
        <f t="shared" si="3"/>
        <v>58.519946980795496</v>
      </c>
      <c r="K44" s="289">
        <f t="shared" si="4"/>
        <v>12.874769029027835</v>
      </c>
      <c r="L44" s="283"/>
      <c r="M44" s="283"/>
    </row>
    <row r="45" spans="1:13" ht="12.95" customHeight="1">
      <c r="H45" s="283"/>
      <c r="I45" s="292" t="s">
        <v>7</v>
      </c>
      <c r="J45" s="289">
        <f t="shared" si="3"/>
        <v>58.519946980795496</v>
      </c>
      <c r="K45" s="289">
        <f t="shared" si="4"/>
        <v>12.874769029027835</v>
      </c>
      <c r="L45" s="283"/>
      <c r="M45" s="283"/>
    </row>
    <row r="46" spans="1:13" ht="12.95" customHeight="1">
      <c r="H46" s="283"/>
      <c r="I46" s="292" t="s">
        <v>8</v>
      </c>
      <c r="J46" s="289">
        <f t="shared" si="3"/>
        <v>58.519946980795496</v>
      </c>
      <c r="K46" s="289">
        <f t="shared" si="4"/>
        <v>12.874769029027835</v>
      </c>
      <c r="L46" s="283"/>
      <c r="M46" s="283"/>
    </row>
    <row r="47" spans="1:13" ht="12.95" customHeight="1">
      <c r="H47" s="283"/>
      <c r="I47" s="292" t="s">
        <v>158</v>
      </c>
      <c r="J47" s="289">
        <f t="shared" si="3"/>
        <v>58.519946980795496</v>
      </c>
      <c r="K47" s="289">
        <f t="shared" si="4"/>
        <v>12.874769029027835</v>
      </c>
      <c r="L47" s="283"/>
      <c r="M47" s="283"/>
    </row>
    <row r="48" spans="1:13" ht="12.95" customHeight="1">
      <c r="H48" s="283"/>
      <c r="I48" s="292" t="s">
        <v>238</v>
      </c>
      <c r="J48" s="289">
        <f t="shared" si="3"/>
        <v>58.519946980795496</v>
      </c>
      <c r="K48" s="289">
        <f t="shared" si="4"/>
        <v>12.874769029027835</v>
      </c>
      <c r="L48" s="283"/>
      <c r="M48" s="283"/>
    </row>
    <row r="49" spans="8:13" ht="12.95" customHeight="1">
      <c r="H49" s="283"/>
      <c r="I49" s="292" t="s">
        <v>11</v>
      </c>
      <c r="J49" s="289">
        <f t="shared" si="3"/>
        <v>58.519946980795496</v>
      </c>
      <c r="K49" s="289">
        <f t="shared" si="4"/>
        <v>12.874769029027835</v>
      </c>
      <c r="L49" s="283"/>
      <c r="M49" s="283"/>
    </row>
    <row r="50" spans="8:13" ht="12.95" customHeight="1">
      <c r="H50" s="283"/>
      <c r="I50" s="292" t="s">
        <v>18</v>
      </c>
      <c r="J50" s="289">
        <f t="shared" si="3"/>
        <v>58.519946980795496</v>
      </c>
      <c r="K50" s="289">
        <f t="shared" si="4"/>
        <v>12.874769029027835</v>
      </c>
      <c r="L50" s="283"/>
      <c r="M50" s="283"/>
    </row>
    <row r="51" spans="8:13" ht="12.95" customHeight="1">
      <c r="H51" s="283"/>
      <c r="I51" s="292" t="s">
        <v>12</v>
      </c>
      <c r="J51" s="289">
        <f t="shared" si="3"/>
        <v>58.519946980795496</v>
      </c>
      <c r="K51" s="289">
        <f t="shared" si="4"/>
        <v>12.874769029027835</v>
      </c>
      <c r="L51" s="283"/>
      <c r="M51" s="283"/>
    </row>
    <row r="52" spans="8:13" ht="12.95" customHeight="1">
      <c r="H52" s="283"/>
      <c r="I52" s="292" t="s">
        <v>13</v>
      </c>
      <c r="J52" s="289">
        <f t="shared" si="3"/>
        <v>58.519946980795496</v>
      </c>
      <c r="K52" s="289">
        <f t="shared" si="4"/>
        <v>12.874769029027835</v>
      </c>
      <c r="L52" s="283"/>
      <c r="M52" s="283"/>
    </row>
    <row r="53" spans="8:13" ht="12.95" customHeight="1">
      <c r="H53" s="283"/>
      <c r="I53" s="292" t="s">
        <v>19</v>
      </c>
      <c r="J53" s="289">
        <f t="shared" si="3"/>
        <v>58.519946980795496</v>
      </c>
      <c r="K53" s="289">
        <f>K52</f>
        <v>12.874769029027835</v>
      </c>
      <c r="L53" s="283"/>
      <c r="M53" s="283"/>
    </row>
    <row r="54" spans="8:13" ht="12.95" customHeight="1">
      <c r="H54" s="283"/>
      <c r="I54" s="292" t="s">
        <v>20</v>
      </c>
      <c r="J54" s="289">
        <f t="shared" si="3"/>
        <v>58.519946980795496</v>
      </c>
      <c r="K54" s="289">
        <f t="shared" si="4"/>
        <v>12.874769029027835</v>
      </c>
      <c r="L54" s="283"/>
      <c r="M54" s="283"/>
    </row>
    <row r="55" spans="8:13" ht="12.95" customHeight="1">
      <c r="H55" s="283"/>
      <c r="I55" s="292" t="s">
        <v>21</v>
      </c>
      <c r="J55" s="289">
        <f t="shared" si="3"/>
        <v>58.519946980795496</v>
      </c>
      <c r="K55" s="289">
        <f>K54</f>
        <v>12.874769029027835</v>
      </c>
      <c r="L55" s="283"/>
      <c r="M55" s="283"/>
    </row>
    <row r="56" spans="8:13" ht="12.75" customHeight="1">
      <c r="H56" s="283"/>
      <c r="I56" s="292" t="s">
        <v>14</v>
      </c>
      <c r="J56" s="289">
        <f t="shared" si="3"/>
        <v>58.519946980795496</v>
      </c>
      <c r="K56" s="289">
        <f t="shared" si="4"/>
        <v>12.874769029027835</v>
      </c>
      <c r="L56" s="283"/>
      <c r="M56" s="283"/>
    </row>
    <row r="57" spans="8:13" ht="13.5" customHeight="1">
      <c r="H57" s="283"/>
      <c r="I57" s="293" t="s">
        <v>199</v>
      </c>
      <c r="J57" s="289">
        <f t="shared" si="3"/>
        <v>58.519946980795496</v>
      </c>
      <c r="K57" s="289">
        <f t="shared" si="4"/>
        <v>12.874769029027835</v>
      </c>
      <c r="L57" s="283"/>
      <c r="M57" s="283"/>
    </row>
    <row r="58" spans="8:13" ht="14.1" customHeight="1">
      <c r="H58" s="283"/>
      <c r="I58" s="278" t="s">
        <v>28</v>
      </c>
      <c r="J58" s="289">
        <f t="shared" si="3"/>
        <v>58.519946980795496</v>
      </c>
      <c r="K58" s="289">
        <f t="shared" si="4"/>
        <v>12.874769029027835</v>
      </c>
      <c r="L58" s="283"/>
      <c r="M58" s="283"/>
    </row>
    <row r="59" spans="8:13" ht="14.1" customHeight="1">
      <c r="H59" s="283"/>
      <c r="I59" s="278" t="s">
        <v>26</v>
      </c>
      <c r="J59" s="289">
        <f t="shared" si="3"/>
        <v>58.519946980795496</v>
      </c>
      <c r="K59" s="289">
        <f t="shared" si="4"/>
        <v>12.874769029027835</v>
      </c>
      <c r="L59" s="283"/>
      <c r="M59" s="283"/>
    </row>
    <row r="60" spans="8:13" ht="14.1" customHeight="1">
      <c r="H60" s="283"/>
      <c r="I60" s="283"/>
      <c r="J60" s="283"/>
      <c r="K60" s="283"/>
      <c r="L60" s="283"/>
      <c r="M60" s="283"/>
    </row>
    <row r="61" spans="8:13" ht="14.1" customHeight="1">
      <c r="H61" s="283"/>
      <c r="I61" s="283"/>
      <c r="J61" s="283"/>
      <c r="K61" s="283"/>
      <c r="L61" s="283"/>
      <c r="M61" s="283"/>
    </row>
    <row r="62" spans="8:13" ht="14.1" customHeight="1">
      <c r="H62" s="283"/>
      <c r="I62" s="283"/>
      <c r="J62" s="283"/>
      <c r="K62" s="283"/>
      <c r="L62" s="283"/>
      <c r="M62" s="283"/>
    </row>
    <row r="63" spans="8:13" ht="14.1" customHeight="1">
      <c r="H63" s="283"/>
      <c r="I63" s="283"/>
      <c r="J63" s="283"/>
      <c r="K63" s="283"/>
      <c r="L63" s="283"/>
      <c r="M63" s="283"/>
    </row>
    <row r="64" spans="8:13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</sheetData>
  <sortState ref="I13:J31">
    <sortCondition ref="J13:J31"/>
  </sortState>
  <mergeCells count="1">
    <mergeCell ref="A37:G37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207"/>
  <sheetViews>
    <sheetView zoomScaleNormal="100" zoomScaleSheetLayoutView="100" workbookViewId="0">
      <selection activeCell="K24" sqref="K24"/>
    </sheetView>
  </sheetViews>
  <sheetFormatPr baseColWidth="10" defaultColWidth="11.42578125" defaultRowHeight="12.75"/>
  <cols>
    <col min="1" max="1" width="15.285156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2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5.5703125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163" t="s">
        <v>233</v>
      </c>
    </row>
    <row r="3" spans="1:34" ht="14.1" customHeight="1">
      <c r="A3" s="5" t="s">
        <v>305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>
      <c r="A4" s="5" t="s">
        <v>348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>
      <c r="A7" s="60"/>
      <c r="B7" s="61" t="s">
        <v>31</v>
      </c>
      <c r="C7" s="61"/>
      <c r="D7" s="61"/>
      <c r="E7" s="61"/>
      <c r="F7" s="61"/>
      <c r="G7" s="61"/>
      <c r="H7" s="61" t="s">
        <v>32</v>
      </c>
      <c r="I7" s="61"/>
      <c r="J7" s="61"/>
      <c r="K7" s="61"/>
      <c r="L7" s="61"/>
      <c r="M7" s="61" t="s">
        <v>33</v>
      </c>
      <c r="N7" s="61"/>
      <c r="O7" s="61"/>
      <c r="P7" s="61"/>
      <c r="Q7" s="61"/>
      <c r="R7" s="11"/>
    </row>
    <row r="8" spans="1:34" s="12" customFormat="1" ht="14.1" customHeight="1">
      <c r="A8" s="62"/>
      <c r="B8" s="63" t="s">
        <v>43</v>
      </c>
      <c r="C8" s="63" t="s">
        <v>40</v>
      </c>
      <c r="D8" s="63" t="s">
        <v>44</v>
      </c>
      <c r="E8" s="63" t="s">
        <v>41</v>
      </c>
      <c r="F8" s="63" t="s">
        <v>189</v>
      </c>
      <c r="G8" s="64"/>
      <c r="H8" s="63" t="s">
        <v>43</v>
      </c>
      <c r="I8" s="63" t="s">
        <v>40</v>
      </c>
      <c r="J8" s="63" t="s">
        <v>44</v>
      </c>
      <c r="K8" s="63" t="s">
        <v>41</v>
      </c>
      <c r="L8" s="64"/>
      <c r="M8" s="63" t="s">
        <v>43</v>
      </c>
      <c r="N8" s="63" t="s">
        <v>40</v>
      </c>
      <c r="O8" s="63" t="s">
        <v>44</v>
      </c>
      <c r="P8" s="63" t="s">
        <v>41</v>
      </c>
      <c r="Q8" s="63" t="s">
        <v>189</v>
      </c>
      <c r="R8" s="11"/>
      <c r="U8" s="11"/>
    </row>
    <row r="9" spans="1:34" s="12" customFormat="1" ht="14.1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>
      <c r="A10" s="46" t="s">
        <v>0</v>
      </c>
      <c r="B10" s="104">
        <v>3.8</v>
      </c>
      <c r="C10" s="104">
        <v>12.6</v>
      </c>
      <c r="D10" s="104">
        <v>6</v>
      </c>
      <c r="E10" s="104">
        <v>71.2</v>
      </c>
      <c r="F10" s="104">
        <v>6.4</v>
      </c>
      <c r="G10" s="104"/>
      <c r="H10" s="104">
        <v>3.7</v>
      </c>
      <c r="I10" s="104">
        <v>13.7</v>
      </c>
      <c r="J10" s="104">
        <v>6.4</v>
      </c>
      <c r="K10" s="104">
        <v>76.3</v>
      </c>
      <c r="L10" s="104" t="s">
        <v>272</v>
      </c>
      <c r="M10" s="104">
        <v>4.8148148148148149</v>
      </c>
      <c r="N10" s="104">
        <v>4.8842592592592586</v>
      </c>
      <c r="O10" s="104">
        <v>3.7962962962962963</v>
      </c>
      <c r="P10" s="104">
        <v>36.666666666666664</v>
      </c>
      <c r="Q10" s="104">
        <v>49.837962962962962</v>
      </c>
      <c r="R10" s="54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>
      <c r="A11" s="8" t="s">
        <v>5</v>
      </c>
      <c r="B11" s="104">
        <v>7.8</v>
      </c>
      <c r="C11" s="104">
        <v>8.1999999999999993</v>
      </c>
      <c r="D11" s="104">
        <v>5.8</v>
      </c>
      <c r="E11" s="104">
        <v>69.400000000000006</v>
      </c>
      <c r="F11" s="104">
        <v>8.8000000000000007</v>
      </c>
      <c r="G11" s="104"/>
      <c r="H11" s="104">
        <v>7.3</v>
      </c>
      <c r="I11" s="104">
        <v>9.4</v>
      </c>
      <c r="J11" s="104">
        <v>6.2</v>
      </c>
      <c r="K11" s="104">
        <v>77.2</v>
      </c>
      <c r="L11" s="104" t="s">
        <v>272</v>
      </c>
      <c r="M11" s="104">
        <v>10.040528173617467</v>
      </c>
      <c r="N11" s="104">
        <v>3.0069290103281476</v>
      </c>
      <c r="O11" s="104">
        <v>4.2881422408157928</v>
      </c>
      <c r="P11" s="104">
        <v>36.553797882076097</v>
      </c>
      <c r="Q11" s="104">
        <v>46.123676297555235</v>
      </c>
      <c r="R11" s="127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>
      <c r="A12" s="22" t="s">
        <v>6</v>
      </c>
      <c r="B12" s="104">
        <v>5.3</v>
      </c>
      <c r="C12" s="104">
        <v>18.399999999999999</v>
      </c>
      <c r="D12" s="104">
        <v>5.3</v>
      </c>
      <c r="E12" s="104">
        <v>66.3</v>
      </c>
      <c r="F12" s="104">
        <v>4.5999999999999996</v>
      </c>
      <c r="G12" s="104"/>
      <c r="H12" s="104">
        <v>5.4</v>
      </c>
      <c r="I12" s="104">
        <v>19.3</v>
      </c>
      <c r="J12" s="104">
        <v>5.6</v>
      </c>
      <c r="K12" s="104">
        <v>69.7</v>
      </c>
      <c r="L12" s="104" t="s">
        <v>272</v>
      </c>
      <c r="M12" s="104">
        <v>4.6128500823723231</v>
      </c>
      <c r="N12" s="104">
        <v>10.049423393739703</v>
      </c>
      <c r="O12" s="104">
        <v>2.4711696869851729</v>
      </c>
      <c r="P12" s="104">
        <v>34.102141680395384</v>
      </c>
      <c r="Q12" s="104">
        <v>48.764415156507411</v>
      </c>
      <c r="R12" s="127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>
      <c r="A13" s="23" t="s">
        <v>160</v>
      </c>
      <c r="B13" s="104">
        <v>2.9</v>
      </c>
      <c r="C13" s="104">
        <v>12.8</v>
      </c>
      <c r="D13" s="104">
        <v>5.9</v>
      </c>
      <c r="E13" s="104">
        <v>70.2</v>
      </c>
      <c r="F13" s="104">
        <v>8.1999999999999993</v>
      </c>
      <c r="G13" s="104"/>
      <c r="H13" s="104">
        <v>3.2</v>
      </c>
      <c r="I13" s="104">
        <v>14.4</v>
      </c>
      <c r="J13" s="104">
        <v>6.4</v>
      </c>
      <c r="K13" s="104">
        <v>76</v>
      </c>
      <c r="L13" s="104" t="s">
        <v>272</v>
      </c>
      <c r="M13" s="161">
        <v>0.93603744149765999</v>
      </c>
      <c r="N13" s="104">
        <v>3.1201248049922001</v>
      </c>
      <c r="O13" s="104">
        <v>3.2761310452418098</v>
      </c>
      <c r="P13" s="104">
        <v>35.569422776911082</v>
      </c>
      <c r="Q13" s="104">
        <v>57.098283931357258</v>
      </c>
      <c r="R13" s="127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>
      <c r="A14" s="24" t="s">
        <v>188</v>
      </c>
      <c r="B14" s="104">
        <v>0.2</v>
      </c>
      <c r="C14" s="104">
        <v>7.2</v>
      </c>
      <c r="D14" s="104">
        <v>10.6</v>
      </c>
      <c r="E14" s="104">
        <v>78.3</v>
      </c>
      <c r="F14" s="104">
        <v>3.7</v>
      </c>
      <c r="G14" s="104"/>
      <c r="H14" s="104">
        <v>0.3</v>
      </c>
      <c r="I14" s="104">
        <v>7.9</v>
      </c>
      <c r="J14" s="104">
        <v>11</v>
      </c>
      <c r="K14" s="104">
        <v>80.8</v>
      </c>
      <c r="L14" s="104" t="s">
        <v>272</v>
      </c>
      <c r="M14" s="161" t="s">
        <v>42</v>
      </c>
      <c r="N14" s="104">
        <v>1.0014306151645207</v>
      </c>
      <c r="O14" s="104">
        <v>7.4391988555078674</v>
      </c>
      <c r="P14" s="104">
        <v>57.939914163090123</v>
      </c>
      <c r="Q14" s="104">
        <v>33.619456366237479</v>
      </c>
      <c r="R14" s="127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>
      <c r="A15" s="22" t="s">
        <v>7</v>
      </c>
      <c r="B15" s="104">
        <v>1.9</v>
      </c>
      <c r="C15" s="104">
        <v>4.5</v>
      </c>
      <c r="D15" s="104">
        <v>5.7</v>
      </c>
      <c r="E15" s="104">
        <v>79.3</v>
      </c>
      <c r="F15" s="104">
        <v>8.6</v>
      </c>
      <c r="G15" s="104"/>
      <c r="H15" s="104">
        <v>2</v>
      </c>
      <c r="I15" s="104">
        <v>5</v>
      </c>
      <c r="J15" s="104">
        <v>6.1</v>
      </c>
      <c r="K15" s="104">
        <v>86.8</v>
      </c>
      <c r="L15" s="104" t="s">
        <v>272</v>
      </c>
      <c r="M15" s="104">
        <v>1.36094674556213</v>
      </c>
      <c r="N15" s="104">
        <v>1.1834319526627219</v>
      </c>
      <c r="O15" s="104">
        <v>3.136094674556213</v>
      </c>
      <c r="P15" s="104">
        <v>35.325443786982248</v>
      </c>
      <c r="Q15" s="104">
        <v>59.053254437869825</v>
      </c>
      <c r="R15" s="127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>
      <c r="A16" s="23" t="s">
        <v>8</v>
      </c>
      <c r="B16" s="104">
        <v>2.6</v>
      </c>
      <c r="C16" s="104">
        <v>16</v>
      </c>
      <c r="D16" s="104">
        <v>7.2</v>
      </c>
      <c r="E16" s="104">
        <v>69.3</v>
      </c>
      <c r="F16" s="104">
        <v>4.8</v>
      </c>
      <c r="G16" s="104"/>
      <c r="H16" s="104">
        <v>2.8</v>
      </c>
      <c r="I16" s="104">
        <v>17</v>
      </c>
      <c r="J16" s="104">
        <v>7.9</v>
      </c>
      <c r="K16" s="104">
        <v>72.3</v>
      </c>
      <c r="L16" s="104" t="s">
        <v>272</v>
      </c>
      <c r="M16" s="104">
        <v>1.0676156583629892</v>
      </c>
      <c r="N16" s="104">
        <v>7.8291814946619223</v>
      </c>
      <c r="O16" s="104">
        <v>0.71174377224199281</v>
      </c>
      <c r="P16" s="104">
        <v>43.772241992882563</v>
      </c>
      <c r="Q16" s="104">
        <v>46.97508896797153</v>
      </c>
      <c r="R16" s="127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>
      <c r="A17" s="8" t="s">
        <v>10</v>
      </c>
      <c r="B17" s="104">
        <v>6</v>
      </c>
      <c r="C17" s="104">
        <v>14.8</v>
      </c>
      <c r="D17" s="104">
        <v>6.4</v>
      </c>
      <c r="E17" s="104">
        <v>68.400000000000006</v>
      </c>
      <c r="F17" s="104">
        <v>4.5</v>
      </c>
      <c r="G17" s="104"/>
      <c r="H17" s="104">
        <v>6.3</v>
      </c>
      <c r="I17" s="104">
        <v>15.6</v>
      </c>
      <c r="J17" s="104">
        <v>6.6</v>
      </c>
      <c r="K17" s="104">
        <v>71.5</v>
      </c>
      <c r="L17" s="104" t="s">
        <v>272</v>
      </c>
      <c r="M17" s="104">
        <v>3.2553407934893186</v>
      </c>
      <c r="N17" s="104">
        <v>6.1037639877924725</v>
      </c>
      <c r="O17" s="104">
        <v>4.1709053916581889</v>
      </c>
      <c r="P17" s="104">
        <v>35.808748728382511</v>
      </c>
      <c r="Q17" s="104">
        <v>50.559511698880975</v>
      </c>
      <c r="R17" s="12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>
      <c r="A18" s="26" t="s">
        <v>9</v>
      </c>
      <c r="B18" s="104">
        <v>6.5</v>
      </c>
      <c r="C18" s="104">
        <v>14</v>
      </c>
      <c r="D18" s="104">
        <v>7.7</v>
      </c>
      <c r="E18" s="104">
        <v>64.900000000000006</v>
      </c>
      <c r="F18" s="104">
        <v>7</v>
      </c>
      <c r="G18" s="104"/>
      <c r="H18" s="104">
        <v>6.6</v>
      </c>
      <c r="I18" s="104">
        <v>15.3</v>
      </c>
      <c r="J18" s="104">
        <v>8.1</v>
      </c>
      <c r="K18" s="104">
        <v>70</v>
      </c>
      <c r="L18" s="104" t="s">
        <v>272</v>
      </c>
      <c r="M18" s="104">
        <v>5.5252387448840388</v>
      </c>
      <c r="N18" s="104">
        <v>6.0709413369713507</v>
      </c>
      <c r="O18" s="104">
        <v>5.1159618008185541</v>
      </c>
      <c r="P18" s="104">
        <v>34.242837653478858</v>
      </c>
      <c r="Q18" s="104">
        <v>49.045020463847209</v>
      </c>
      <c r="R18" s="127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>
      <c r="A19" s="21" t="s">
        <v>11</v>
      </c>
      <c r="B19" s="104">
        <v>1.4</v>
      </c>
      <c r="C19" s="104">
        <v>16.5</v>
      </c>
      <c r="D19" s="104">
        <v>5.3</v>
      </c>
      <c r="E19" s="104">
        <v>71.8</v>
      </c>
      <c r="F19" s="104">
        <v>5</v>
      </c>
      <c r="G19" s="104"/>
      <c r="H19" s="104">
        <v>1.4</v>
      </c>
      <c r="I19" s="104">
        <v>17.600000000000001</v>
      </c>
      <c r="J19" s="104">
        <v>5.6</v>
      </c>
      <c r="K19" s="104">
        <v>75.400000000000006</v>
      </c>
      <c r="L19" s="104" t="s">
        <v>272</v>
      </c>
      <c r="M19" s="104">
        <v>1.3688016528925619</v>
      </c>
      <c r="N19" s="104">
        <v>6.740702479338843</v>
      </c>
      <c r="O19" s="104">
        <v>2.5309917355371905</v>
      </c>
      <c r="P19" s="104">
        <v>38.868801652892564</v>
      </c>
      <c r="Q19" s="104">
        <v>50.490702479338843</v>
      </c>
      <c r="R19" s="127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>
      <c r="A20" s="21" t="s">
        <v>18</v>
      </c>
      <c r="B20" s="104">
        <v>2.5</v>
      </c>
      <c r="C20" s="104">
        <v>15.7</v>
      </c>
      <c r="D20" s="104">
        <v>6.7</v>
      </c>
      <c r="E20" s="104">
        <v>68.5</v>
      </c>
      <c r="F20" s="104">
        <v>6.5</v>
      </c>
      <c r="G20" s="104"/>
      <c r="H20" s="104">
        <v>2.2000000000000002</v>
      </c>
      <c r="I20" s="104">
        <v>16.899999999999999</v>
      </c>
      <c r="J20" s="104">
        <v>6.9</v>
      </c>
      <c r="K20" s="104">
        <v>73.900000000000006</v>
      </c>
      <c r="L20" s="104" t="s">
        <v>272</v>
      </c>
      <c r="M20" s="104">
        <v>4.2914746543778799</v>
      </c>
      <c r="N20" s="104">
        <v>8.3813364055299537</v>
      </c>
      <c r="O20" s="104">
        <v>5.4147465437788016</v>
      </c>
      <c r="P20" s="104">
        <v>33.928571428571431</v>
      </c>
      <c r="Q20" s="104">
        <v>47.983870967741936</v>
      </c>
      <c r="R20" s="127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>
      <c r="A21" s="21" t="s">
        <v>12</v>
      </c>
      <c r="B21" s="104">
        <v>9.5</v>
      </c>
      <c r="C21" s="104">
        <v>9.6999999999999993</v>
      </c>
      <c r="D21" s="104">
        <v>6.6</v>
      </c>
      <c r="E21" s="104">
        <v>66.3</v>
      </c>
      <c r="F21" s="104">
        <v>7.9</v>
      </c>
      <c r="G21" s="104"/>
      <c r="H21" s="104">
        <v>8.6</v>
      </c>
      <c r="I21" s="104">
        <v>11.1</v>
      </c>
      <c r="J21" s="104">
        <v>7.3</v>
      </c>
      <c r="K21" s="104">
        <v>73</v>
      </c>
      <c r="L21" s="104" t="s">
        <v>272</v>
      </c>
      <c r="M21" s="104">
        <v>13.59447004608295</v>
      </c>
      <c r="N21" s="104">
        <v>2.8801843317972353</v>
      </c>
      <c r="O21" s="104">
        <v>3.4562211981566819</v>
      </c>
      <c r="P21" s="104">
        <v>35.13824884792627</v>
      </c>
      <c r="Q21" s="104">
        <v>45.046082949308754</v>
      </c>
      <c r="R21" s="127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>
      <c r="A22" s="21" t="s">
        <v>13</v>
      </c>
      <c r="B22" s="104">
        <v>6</v>
      </c>
      <c r="C22" s="104">
        <v>14.2</v>
      </c>
      <c r="D22" s="104">
        <v>6</v>
      </c>
      <c r="E22" s="104">
        <v>68.7</v>
      </c>
      <c r="F22" s="104">
        <v>5.2</v>
      </c>
      <c r="G22" s="104"/>
      <c r="H22" s="104">
        <v>6.4</v>
      </c>
      <c r="I22" s="104">
        <v>14.7</v>
      </c>
      <c r="J22" s="104">
        <v>6.3</v>
      </c>
      <c r="K22" s="104">
        <v>72.5</v>
      </c>
      <c r="L22" s="104" t="s">
        <v>272</v>
      </c>
      <c r="M22" s="104">
        <v>2.1308980213089801</v>
      </c>
      <c r="N22" s="104">
        <v>9.5890410958904102</v>
      </c>
      <c r="O22" s="104">
        <v>2.663622526636225</v>
      </c>
      <c r="P22" s="104">
        <v>36.910197869101978</v>
      </c>
      <c r="Q22" s="104">
        <v>48.630136986301366</v>
      </c>
      <c r="R22" s="127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>
      <c r="A23" s="21" t="s">
        <v>19</v>
      </c>
      <c r="B23" s="104">
        <v>0.4</v>
      </c>
      <c r="C23" s="104">
        <v>8.6999999999999993</v>
      </c>
      <c r="D23" s="104">
        <v>5.5</v>
      </c>
      <c r="E23" s="104">
        <v>79</v>
      </c>
      <c r="F23" s="104">
        <v>6.4</v>
      </c>
      <c r="G23" s="104"/>
      <c r="H23" s="104">
        <v>0.4</v>
      </c>
      <c r="I23" s="104">
        <v>9.4</v>
      </c>
      <c r="J23" s="104">
        <v>5.8</v>
      </c>
      <c r="K23" s="104">
        <v>84.4</v>
      </c>
      <c r="L23" s="104" t="s">
        <v>272</v>
      </c>
      <c r="M23" s="161" t="s">
        <v>42</v>
      </c>
      <c r="N23" s="104">
        <v>2.9142581888246628</v>
      </c>
      <c r="O23" s="104">
        <v>3.2273603082851641</v>
      </c>
      <c r="P23" s="104">
        <v>37.981695568400767</v>
      </c>
      <c r="Q23" s="104">
        <v>55.900770712909441</v>
      </c>
      <c r="R23" s="127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>
      <c r="A24" s="21" t="s">
        <v>20</v>
      </c>
      <c r="B24" s="104">
        <v>11.6</v>
      </c>
      <c r="C24" s="104">
        <v>10.4</v>
      </c>
      <c r="D24" s="104">
        <v>5.5</v>
      </c>
      <c r="E24" s="104">
        <v>66.7</v>
      </c>
      <c r="F24" s="104">
        <v>5.8</v>
      </c>
      <c r="G24" s="104"/>
      <c r="H24" s="104">
        <v>11.6</v>
      </c>
      <c r="I24" s="104">
        <v>11.5</v>
      </c>
      <c r="J24" s="104">
        <v>5.9</v>
      </c>
      <c r="K24" s="104">
        <v>71</v>
      </c>
      <c r="L24" s="104" t="s">
        <v>272</v>
      </c>
      <c r="M24" s="104">
        <v>11.921891058581707</v>
      </c>
      <c r="N24" s="104">
        <v>2.8776978417266186</v>
      </c>
      <c r="O24" s="104">
        <v>2.7749229188078108</v>
      </c>
      <c r="P24" s="104">
        <v>37.821171634121271</v>
      </c>
      <c r="Q24" s="104">
        <v>44.60431654676259</v>
      </c>
      <c r="R24" s="127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>
      <c r="A25" s="21" t="s">
        <v>161</v>
      </c>
      <c r="B25" s="104">
        <v>3.1</v>
      </c>
      <c r="C25" s="104">
        <v>25.6</v>
      </c>
      <c r="D25" s="104">
        <v>5.8</v>
      </c>
      <c r="E25" s="104">
        <v>60</v>
      </c>
      <c r="F25" s="104">
        <v>5.4</v>
      </c>
      <c r="G25" s="104"/>
      <c r="H25" s="104">
        <v>2.8</v>
      </c>
      <c r="I25" s="104">
        <v>27.5</v>
      </c>
      <c r="J25" s="104">
        <v>6.3</v>
      </c>
      <c r="K25" s="104">
        <v>63.4</v>
      </c>
      <c r="L25" s="104" t="s">
        <v>272</v>
      </c>
      <c r="M25" s="104">
        <v>5.1671732522796354</v>
      </c>
      <c r="N25" s="104">
        <v>9.4224924012158056</v>
      </c>
      <c r="O25" s="104">
        <v>1.5197568389057752</v>
      </c>
      <c r="P25" s="104">
        <v>30.091185410334347</v>
      </c>
      <c r="Q25" s="104">
        <v>53.799392097264437</v>
      </c>
      <c r="R25" s="127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>
      <c r="A26" s="21" t="s">
        <v>14</v>
      </c>
      <c r="B26" s="104">
        <v>1.4</v>
      </c>
      <c r="C26" s="104">
        <v>19.7</v>
      </c>
      <c r="D26" s="104">
        <v>5.9</v>
      </c>
      <c r="E26" s="104">
        <v>68.099999999999994</v>
      </c>
      <c r="F26" s="104">
        <v>5</v>
      </c>
      <c r="G26" s="104"/>
      <c r="H26" s="104">
        <v>1.2</v>
      </c>
      <c r="I26" s="104">
        <v>20.9</v>
      </c>
      <c r="J26" s="104">
        <v>6</v>
      </c>
      <c r="K26" s="104">
        <v>71.8</v>
      </c>
      <c r="L26" s="104" t="s">
        <v>272</v>
      </c>
      <c r="M26" s="104">
        <v>3.1111111111111112</v>
      </c>
      <c r="N26" s="104">
        <v>6.2222222222222223</v>
      </c>
      <c r="O26" s="104">
        <v>4.5555555555555554</v>
      </c>
      <c r="P26" s="104">
        <v>28.777777777777779</v>
      </c>
      <c r="Q26" s="104">
        <v>57.333333333333336</v>
      </c>
      <c r="R26" s="127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>
      <c r="A27" s="21" t="s">
        <v>1</v>
      </c>
      <c r="B27" s="161">
        <v>5.4</v>
      </c>
      <c r="C27" s="104">
        <v>27.1</v>
      </c>
      <c r="D27" s="104">
        <v>7.2</v>
      </c>
      <c r="E27" s="104">
        <v>56.6</v>
      </c>
      <c r="F27" s="104">
        <v>3.7</v>
      </c>
      <c r="G27" s="104"/>
      <c r="H27" s="161">
        <v>5.5</v>
      </c>
      <c r="I27" s="104">
        <v>27.7</v>
      </c>
      <c r="J27" s="104">
        <v>7.6</v>
      </c>
      <c r="K27" s="104">
        <v>59.2</v>
      </c>
      <c r="L27" s="104" t="s">
        <v>272</v>
      </c>
      <c r="M27" s="104">
        <v>4.3795620437956204</v>
      </c>
      <c r="N27" s="104">
        <v>20.437956204379564</v>
      </c>
      <c r="O27" s="104">
        <v>2.9197080291970803</v>
      </c>
      <c r="P27" s="104">
        <v>28.467153284671536</v>
      </c>
      <c r="Q27" s="104">
        <v>42.335766423357668</v>
      </c>
      <c r="R27" s="1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>
      <c r="A28" s="21" t="s">
        <v>28</v>
      </c>
      <c r="B28" s="161">
        <v>0.4</v>
      </c>
      <c r="C28" s="104">
        <v>2</v>
      </c>
      <c r="D28" s="104">
        <v>4.0999999999999996</v>
      </c>
      <c r="E28" s="104">
        <v>71.400000000000006</v>
      </c>
      <c r="F28" s="104">
        <v>22.2</v>
      </c>
      <c r="G28" s="104"/>
      <c r="H28" s="161" t="s">
        <v>42</v>
      </c>
      <c r="I28" s="104">
        <v>2.8</v>
      </c>
      <c r="J28" s="104">
        <v>5.8</v>
      </c>
      <c r="K28" s="104">
        <v>91.4</v>
      </c>
      <c r="L28" s="104" t="s">
        <v>272</v>
      </c>
      <c r="M28" s="161">
        <v>1.5625</v>
      </c>
      <c r="N28" s="161" t="s">
        <v>42</v>
      </c>
      <c r="O28" s="161">
        <v>0</v>
      </c>
      <c r="P28" s="104">
        <v>25.78125</v>
      </c>
      <c r="Q28" s="104">
        <v>72.65625</v>
      </c>
      <c r="R28" s="127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>
      <c r="A29" s="21" t="s">
        <v>26</v>
      </c>
      <c r="B29" s="161" t="s">
        <v>42</v>
      </c>
      <c r="C29" s="104">
        <v>3.3</v>
      </c>
      <c r="D29" s="104">
        <v>0.6</v>
      </c>
      <c r="E29" s="104">
        <v>83</v>
      </c>
      <c r="F29" s="104">
        <v>13.2</v>
      </c>
      <c r="G29" s="104"/>
      <c r="H29" s="161" t="s">
        <v>42</v>
      </c>
      <c r="I29" s="104">
        <v>4.2</v>
      </c>
      <c r="J29" s="104">
        <v>0.8</v>
      </c>
      <c r="K29" s="104">
        <v>95.1</v>
      </c>
      <c r="L29" s="104" t="s">
        <v>272</v>
      </c>
      <c r="M29" s="161" t="s">
        <v>42</v>
      </c>
      <c r="N29" s="161" t="s">
        <v>42</v>
      </c>
      <c r="O29" s="161" t="s">
        <v>42</v>
      </c>
      <c r="P29" s="104">
        <v>37.974683544303794</v>
      </c>
      <c r="Q29" s="104">
        <v>62.025316455696206</v>
      </c>
      <c r="R29" s="127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>
      <c r="A31" s="40" t="s">
        <v>214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40" t="s">
        <v>339</v>
      </c>
      <c r="B32" s="40"/>
      <c r="C32" s="40"/>
      <c r="D32" s="40"/>
      <c r="E32" s="40"/>
      <c r="F32" s="40"/>
      <c r="G32" s="40"/>
      <c r="S32"/>
      <c r="T32"/>
      <c r="U32"/>
      <c r="V32"/>
      <c r="W32"/>
      <c r="X32"/>
      <c r="Y32"/>
      <c r="Z32"/>
      <c r="AA32"/>
      <c r="AB32"/>
      <c r="AC32"/>
    </row>
    <row r="33" spans="1:29" ht="9.9499999999999993" customHeight="1">
      <c r="A33" s="40" t="s">
        <v>341</v>
      </c>
      <c r="B33" s="40"/>
      <c r="C33" s="40"/>
      <c r="D33" s="40"/>
      <c r="E33" s="40"/>
      <c r="F33" s="40"/>
      <c r="G33" s="40"/>
      <c r="S33"/>
      <c r="T33"/>
      <c r="U33"/>
      <c r="V33"/>
      <c r="W33"/>
      <c r="X33"/>
      <c r="Y33"/>
      <c r="Z33"/>
      <c r="AA33"/>
      <c r="AB33"/>
      <c r="AC33"/>
    </row>
    <row r="34" spans="1:29" ht="9.9499999999999993" customHeight="1">
      <c r="A34" s="40" t="s">
        <v>340</v>
      </c>
      <c r="B34" s="40"/>
      <c r="C34" s="40"/>
      <c r="D34" s="40"/>
      <c r="E34" s="40"/>
      <c r="F34" s="40"/>
      <c r="G34" s="40"/>
      <c r="S34"/>
      <c r="T34"/>
      <c r="U34"/>
      <c r="V34"/>
      <c r="W34"/>
      <c r="X34"/>
      <c r="Y34"/>
      <c r="Z34"/>
      <c r="AA34"/>
      <c r="AB34"/>
      <c r="AC34"/>
    </row>
    <row r="35" spans="1:29">
      <c r="S35"/>
      <c r="T35"/>
      <c r="U35"/>
      <c r="V35"/>
      <c r="W35"/>
      <c r="X35"/>
      <c r="Y35"/>
      <c r="Z35"/>
      <c r="AA35"/>
      <c r="AB35"/>
      <c r="AC35"/>
    </row>
    <row r="36" spans="1:29">
      <c r="S36"/>
      <c r="T36"/>
      <c r="U36"/>
      <c r="V36"/>
      <c r="W36"/>
      <c r="X36"/>
      <c r="Y36"/>
      <c r="Z36"/>
      <c r="AA36"/>
      <c r="AB36"/>
      <c r="AC36"/>
    </row>
    <row r="37" spans="1:29">
      <c r="S37"/>
      <c r="T37"/>
      <c r="U37"/>
      <c r="V37"/>
      <c r="W37"/>
      <c r="X37"/>
      <c r="Y37"/>
      <c r="Z37"/>
      <c r="AA37"/>
      <c r="AB37"/>
      <c r="AC37"/>
    </row>
    <row r="38" spans="1:29">
      <c r="S38"/>
      <c r="T38"/>
      <c r="U38"/>
      <c r="V38"/>
      <c r="W38"/>
      <c r="X38"/>
      <c r="Y38"/>
      <c r="Z38"/>
      <c r="AA38"/>
      <c r="AB38"/>
      <c r="AC38"/>
    </row>
    <row r="39" spans="1:29">
      <c r="S39"/>
      <c r="T39"/>
      <c r="U39"/>
      <c r="V39"/>
      <c r="W39"/>
      <c r="X39"/>
      <c r="Y39"/>
      <c r="Z39"/>
      <c r="AA39"/>
      <c r="AB39"/>
      <c r="AC39"/>
    </row>
    <row r="40" spans="1:29">
      <c r="S40"/>
      <c r="T40"/>
      <c r="U40"/>
      <c r="V40"/>
      <c r="W40"/>
      <c r="X40"/>
      <c r="Y40"/>
      <c r="Z40"/>
      <c r="AA40"/>
      <c r="AB40"/>
      <c r="AC40"/>
    </row>
    <row r="41" spans="1:29">
      <c r="S41"/>
      <c r="T41"/>
      <c r="U41"/>
      <c r="V41"/>
      <c r="W41"/>
      <c r="X41"/>
      <c r="Y41"/>
      <c r="Z41"/>
      <c r="AA41"/>
      <c r="AB41"/>
      <c r="AC41"/>
    </row>
    <row r="42" spans="1:29">
      <c r="S42"/>
      <c r="T42"/>
      <c r="U42"/>
      <c r="V42"/>
      <c r="W42"/>
      <c r="X42"/>
      <c r="Y42"/>
      <c r="Z42"/>
      <c r="AA42"/>
      <c r="AB42"/>
      <c r="AC42"/>
    </row>
    <row r="43" spans="1:29">
      <c r="S43"/>
      <c r="T43"/>
      <c r="U43"/>
      <c r="V43"/>
      <c r="W43"/>
      <c r="X43"/>
      <c r="Y43"/>
      <c r="Z43"/>
      <c r="AA43"/>
      <c r="AB43"/>
      <c r="AC43"/>
    </row>
    <row r="44" spans="1:29">
      <c r="S44"/>
      <c r="T44"/>
      <c r="U44"/>
      <c r="V44"/>
      <c r="W44"/>
      <c r="X44"/>
      <c r="Y44"/>
      <c r="Z44"/>
      <c r="AA44"/>
      <c r="AB44"/>
      <c r="AC44"/>
    </row>
    <row r="45" spans="1:29">
      <c r="S45"/>
      <c r="T45"/>
      <c r="U45"/>
      <c r="V45"/>
      <c r="W45"/>
      <c r="X45"/>
      <c r="Y45"/>
      <c r="Z45"/>
      <c r="AA45"/>
      <c r="AB45"/>
      <c r="AC45"/>
    </row>
    <row r="46" spans="1:29">
      <c r="S46"/>
      <c r="T46"/>
      <c r="U46"/>
      <c r="V46"/>
      <c r="W46"/>
      <c r="X46"/>
      <c r="Y46"/>
      <c r="Z46"/>
      <c r="AA46"/>
      <c r="AB46"/>
      <c r="AC46"/>
    </row>
    <row r="47" spans="1:29">
      <c r="S47"/>
      <c r="T47"/>
      <c r="U47"/>
      <c r="V47"/>
      <c r="W47"/>
      <c r="X47"/>
      <c r="Y47"/>
      <c r="Z47"/>
      <c r="AA47"/>
      <c r="AB47"/>
      <c r="AC47"/>
    </row>
    <row r="48" spans="1:29">
      <c r="S48"/>
      <c r="T48"/>
      <c r="U48"/>
      <c r="V48"/>
      <c r="W48"/>
      <c r="X48"/>
      <c r="Y48"/>
      <c r="Z48"/>
      <c r="AA48"/>
      <c r="AB48"/>
      <c r="AC48"/>
    </row>
    <row r="49" spans="19:29">
      <c r="S49"/>
      <c r="T49"/>
      <c r="U49"/>
      <c r="V49"/>
      <c r="W49"/>
      <c r="X49"/>
      <c r="Y49"/>
      <c r="Z49"/>
      <c r="AA49"/>
      <c r="AB49"/>
      <c r="AC49"/>
    </row>
    <row r="50" spans="19:29">
      <c r="S50"/>
      <c r="T50"/>
      <c r="U50"/>
      <c r="V50"/>
      <c r="W50"/>
      <c r="X50"/>
      <c r="Y50"/>
      <c r="Z50"/>
      <c r="AA50"/>
    </row>
    <row r="51" spans="19:29">
      <c r="S51"/>
      <c r="T51"/>
      <c r="U51"/>
      <c r="V51"/>
      <c r="W51"/>
      <c r="X51"/>
      <c r="Y51"/>
      <c r="Z51"/>
      <c r="AA51"/>
    </row>
    <row r="52" spans="19:29">
      <c r="S52"/>
      <c r="T52"/>
      <c r="U52"/>
      <c r="V52"/>
      <c r="W52"/>
      <c r="X52"/>
      <c r="Y52"/>
      <c r="Z52"/>
      <c r="AA52"/>
    </row>
    <row r="53" spans="19:29">
      <c r="S53"/>
      <c r="T53"/>
      <c r="U53"/>
      <c r="V53"/>
      <c r="W53"/>
      <c r="X53"/>
      <c r="Y53"/>
      <c r="Z53"/>
      <c r="AA53"/>
    </row>
    <row r="54" spans="19:29">
      <c r="S54"/>
      <c r="T54"/>
      <c r="U54"/>
      <c r="V54"/>
      <c r="W54"/>
      <c r="X54"/>
      <c r="Y54"/>
      <c r="Z54"/>
      <c r="AA54"/>
    </row>
    <row r="55" spans="19:29">
      <c r="S55"/>
      <c r="T55"/>
      <c r="U55"/>
      <c r="V55"/>
      <c r="W55"/>
      <c r="X55"/>
      <c r="Y55"/>
      <c r="Z55"/>
      <c r="AA55"/>
    </row>
    <row r="56" spans="19:29">
      <c r="S56"/>
      <c r="T56"/>
      <c r="U56"/>
      <c r="V56"/>
      <c r="W56"/>
      <c r="X56"/>
      <c r="Y56"/>
      <c r="Z56"/>
      <c r="AA56"/>
    </row>
    <row r="57" spans="19:29">
      <c r="S57"/>
      <c r="T57"/>
      <c r="U57"/>
      <c r="V57"/>
      <c r="W57"/>
      <c r="X57"/>
      <c r="Y57"/>
      <c r="Z57"/>
      <c r="AA57"/>
    </row>
    <row r="58" spans="19:29">
      <c r="S58"/>
      <c r="T58"/>
      <c r="U58"/>
      <c r="V58"/>
      <c r="W58"/>
      <c r="X58"/>
      <c r="Y58"/>
      <c r="Z58"/>
      <c r="AA58"/>
    </row>
    <row r="59" spans="19:29">
      <c r="S59"/>
      <c r="T59"/>
      <c r="U59"/>
      <c r="V59"/>
      <c r="W59"/>
      <c r="X59"/>
      <c r="Y59"/>
      <c r="Z59"/>
      <c r="AA59"/>
    </row>
    <row r="60" spans="19:29">
      <c r="S60"/>
      <c r="T60"/>
      <c r="U60"/>
      <c r="V60"/>
      <c r="W60"/>
      <c r="X60"/>
      <c r="Y60"/>
      <c r="Z60"/>
      <c r="AA60"/>
    </row>
    <row r="61" spans="19:29">
      <c r="S61"/>
      <c r="T61"/>
      <c r="U61"/>
      <c r="V61"/>
      <c r="W61"/>
      <c r="X61"/>
      <c r="Y61"/>
      <c r="Z61"/>
      <c r="AA61"/>
    </row>
    <row r="62" spans="19:29">
      <c r="S62"/>
      <c r="T62"/>
      <c r="U62"/>
      <c r="V62"/>
      <c r="W62"/>
      <c r="X62"/>
      <c r="Y62"/>
      <c r="Z62"/>
      <c r="AA62"/>
    </row>
    <row r="63" spans="19:29">
      <c r="S63"/>
      <c r="T63"/>
      <c r="U63"/>
      <c r="V63"/>
      <c r="W63"/>
      <c r="X63"/>
      <c r="Y63"/>
      <c r="Z63"/>
      <c r="AA63"/>
    </row>
    <row r="64" spans="19:29">
      <c r="S64"/>
      <c r="T64"/>
      <c r="U64"/>
      <c r="V64"/>
      <c r="W64"/>
      <c r="X64"/>
      <c r="Y64"/>
      <c r="Z64"/>
      <c r="AA64"/>
    </row>
    <row r="65" spans="19:27">
      <c r="S65"/>
      <c r="T65"/>
      <c r="U65"/>
      <c r="V65"/>
      <c r="W65"/>
      <c r="X65"/>
      <c r="Y65"/>
      <c r="Z65"/>
      <c r="AA65"/>
    </row>
    <row r="66" spans="19:27">
      <c r="S66"/>
      <c r="T66"/>
      <c r="U66"/>
      <c r="V66"/>
      <c r="W66"/>
      <c r="X66"/>
      <c r="Y66"/>
      <c r="Z66"/>
      <c r="AA66"/>
    </row>
    <row r="67" spans="19:27">
      <c r="S67"/>
      <c r="T67"/>
      <c r="U67"/>
      <c r="V67"/>
      <c r="W67"/>
      <c r="X67"/>
      <c r="Y67"/>
      <c r="Z67"/>
      <c r="AA67"/>
    </row>
    <row r="68" spans="19:27">
      <c r="S68"/>
      <c r="T68"/>
      <c r="U68"/>
      <c r="V68"/>
      <c r="W68"/>
      <c r="X68"/>
      <c r="Y68"/>
      <c r="Z68"/>
      <c r="AA68"/>
    </row>
    <row r="69" spans="19:27">
      <c r="S69"/>
      <c r="T69"/>
      <c r="U69"/>
      <c r="V69"/>
      <c r="W69"/>
      <c r="X69"/>
      <c r="Y69"/>
      <c r="Z69"/>
      <c r="AA69"/>
    </row>
    <row r="70" spans="19:27">
      <c r="S70"/>
      <c r="T70"/>
      <c r="U70"/>
      <c r="V70"/>
      <c r="W70"/>
      <c r="X70"/>
      <c r="Y70"/>
      <c r="Z70"/>
      <c r="AA70"/>
    </row>
    <row r="71" spans="19:27">
      <c r="S71"/>
      <c r="T71"/>
      <c r="U71"/>
      <c r="V71"/>
      <c r="W71"/>
      <c r="X71"/>
      <c r="Y71"/>
      <c r="Z71"/>
      <c r="AA71"/>
    </row>
    <row r="72" spans="19:27">
      <c r="S72"/>
      <c r="T72"/>
      <c r="U72"/>
      <c r="V72"/>
      <c r="W72"/>
      <c r="X72"/>
      <c r="Y72"/>
      <c r="Z72"/>
      <c r="AA72"/>
    </row>
    <row r="73" spans="19:27">
      <c r="S73"/>
      <c r="T73"/>
      <c r="U73"/>
      <c r="V73"/>
      <c r="W73"/>
      <c r="X73"/>
      <c r="Y73"/>
      <c r="Z73"/>
      <c r="AA73"/>
    </row>
    <row r="74" spans="19:27">
      <c r="S74"/>
      <c r="T74"/>
      <c r="U74"/>
      <c r="V74"/>
      <c r="W74"/>
      <c r="X74"/>
      <c r="Y74"/>
      <c r="Z74"/>
      <c r="AA74"/>
    </row>
    <row r="75" spans="19:27">
      <c r="S75"/>
      <c r="T75"/>
      <c r="U75"/>
      <c r="V75"/>
      <c r="W75"/>
      <c r="X75"/>
      <c r="Y75"/>
      <c r="Z75"/>
      <c r="AA75"/>
    </row>
    <row r="76" spans="19:27">
      <c r="S76"/>
      <c r="T76"/>
      <c r="U76"/>
      <c r="V76"/>
      <c r="W76"/>
      <c r="X76"/>
      <c r="Y76"/>
      <c r="Z76"/>
      <c r="AA76"/>
    </row>
    <row r="77" spans="19:27">
      <c r="S77"/>
      <c r="T77"/>
      <c r="U77"/>
      <c r="V77"/>
      <c r="W77"/>
      <c r="X77"/>
      <c r="Y77"/>
      <c r="Z77"/>
      <c r="AA77"/>
    </row>
    <row r="78" spans="19:27">
      <c r="S78"/>
      <c r="T78"/>
      <c r="U78"/>
      <c r="V78"/>
      <c r="W78"/>
      <c r="X78"/>
      <c r="Y78"/>
      <c r="Z78"/>
      <c r="AA78"/>
    </row>
    <row r="79" spans="19:27">
      <c r="S79"/>
      <c r="T79"/>
      <c r="U79"/>
      <c r="V79"/>
      <c r="W79"/>
      <c r="X79"/>
      <c r="Y79"/>
      <c r="Z79"/>
      <c r="AA79"/>
    </row>
    <row r="80" spans="19:27">
      <c r="S80"/>
      <c r="T80"/>
      <c r="U80"/>
      <c r="V80"/>
      <c r="W80"/>
      <c r="X80"/>
      <c r="Y80"/>
      <c r="Z80"/>
      <c r="AA80"/>
    </row>
    <row r="81" spans="19:27">
      <c r="S81"/>
      <c r="T81"/>
      <c r="U81"/>
      <c r="V81"/>
      <c r="W81"/>
      <c r="X81"/>
      <c r="Y81"/>
      <c r="Z81"/>
      <c r="AA81"/>
    </row>
    <row r="82" spans="19:27">
      <c r="S82"/>
      <c r="T82"/>
      <c r="U82"/>
      <c r="V82"/>
      <c r="W82"/>
      <c r="X82"/>
      <c r="Y82"/>
      <c r="Z82"/>
      <c r="AA82"/>
    </row>
    <row r="83" spans="19:27">
      <c r="S83"/>
      <c r="T83"/>
      <c r="U83"/>
      <c r="V83"/>
      <c r="W83"/>
      <c r="X83"/>
      <c r="Y83"/>
      <c r="Z83"/>
      <c r="AA83"/>
    </row>
    <row r="84" spans="19:27">
      <c r="S84"/>
      <c r="T84"/>
      <c r="U84"/>
      <c r="V84"/>
      <c r="W84"/>
      <c r="X84"/>
      <c r="Y84"/>
      <c r="Z84"/>
      <c r="AA84"/>
    </row>
    <row r="85" spans="19:27">
      <c r="S85"/>
      <c r="T85"/>
      <c r="U85"/>
      <c r="V85"/>
      <c r="W85"/>
      <c r="X85"/>
      <c r="Y85"/>
      <c r="Z85"/>
      <c r="AA85"/>
    </row>
    <row r="86" spans="19:27">
      <c r="S86"/>
      <c r="T86"/>
      <c r="U86"/>
      <c r="V86"/>
      <c r="W86"/>
      <c r="X86"/>
      <c r="Y86"/>
      <c r="Z86"/>
      <c r="AA86"/>
    </row>
    <row r="87" spans="19:27">
      <c r="S87"/>
      <c r="T87"/>
      <c r="U87"/>
      <c r="V87"/>
      <c r="W87"/>
      <c r="X87"/>
      <c r="Y87"/>
      <c r="Z87"/>
      <c r="AA87"/>
    </row>
    <row r="88" spans="19:27">
      <c r="S88"/>
      <c r="T88"/>
      <c r="U88"/>
      <c r="V88"/>
      <c r="W88"/>
      <c r="X88"/>
      <c r="Y88"/>
      <c r="Z88"/>
      <c r="AA88"/>
    </row>
    <row r="89" spans="19:27">
      <c r="S89"/>
      <c r="T89"/>
      <c r="U89"/>
      <c r="V89"/>
      <c r="W89"/>
      <c r="X89"/>
      <c r="Y89"/>
      <c r="Z89"/>
      <c r="AA89"/>
    </row>
    <row r="90" spans="19:27">
      <c r="S90"/>
      <c r="T90"/>
      <c r="U90"/>
      <c r="V90"/>
      <c r="W90"/>
      <c r="X90"/>
      <c r="Y90"/>
      <c r="Z90"/>
      <c r="AA90"/>
    </row>
    <row r="91" spans="19:27">
      <c r="S91"/>
      <c r="T91"/>
      <c r="U91"/>
      <c r="V91"/>
      <c r="W91"/>
      <c r="X91"/>
      <c r="Y91"/>
      <c r="Z91"/>
      <c r="AA91"/>
    </row>
    <row r="92" spans="19:27">
      <c r="S92"/>
      <c r="T92"/>
      <c r="U92"/>
      <c r="V92"/>
      <c r="W92"/>
      <c r="X92"/>
      <c r="Y92"/>
      <c r="Z92"/>
      <c r="AA92"/>
    </row>
    <row r="93" spans="19:27">
      <c r="S93"/>
      <c r="T93"/>
      <c r="U93"/>
      <c r="V93"/>
      <c r="W93"/>
      <c r="X93"/>
      <c r="Y93"/>
      <c r="Z93"/>
      <c r="AA93"/>
    </row>
    <row r="94" spans="19:27">
      <c r="S94"/>
      <c r="T94"/>
      <c r="U94"/>
      <c r="V94"/>
      <c r="W94"/>
      <c r="X94"/>
      <c r="Y94"/>
      <c r="Z94"/>
      <c r="AA94"/>
    </row>
    <row r="95" spans="19:27">
      <c r="S95"/>
      <c r="T95"/>
      <c r="U95"/>
      <c r="V95"/>
      <c r="W95"/>
      <c r="X95"/>
      <c r="Y95"/>
      <c r="Z95"/>
      <c r="AA95"/>
    </row>
    <row r="96" spans="19:27">
      <c r="S96"/>
      <c r="T96"/>
      <c r="U96"/>
      <c r="V96"/>
      <c r="W96"/>
      <c r="X96"/>
      <c r="Y96"/>
      <c r="Z96"/>
      <c r="AA96"/>
    </row>
    <row r="97" spans="19:27">
      <c r="S97"/>
      <c r="T97"/>
      <c r="U97"/>
      <c r="V97"/>
      <c r="W97"/>
      <c r="X97"/>
      <c r="Y97"/>
      <c r="Z97"/>
      <c r="AA97"/>
    </row>
    <row r="98" spans="19:27">
      <c r="S98"/>
      <c r="T98"/>
      <c r="U98"/>
      <c r="V98"/>
      <c r="W98"/>
      <c r="X98"/>
      <c r="Y98"/>
      <c r="Z98"/>
      <c r="AA98"/>
    </row>
    <row r="99" spans="19:27">
      <c r="S99"/>
      <c r="T99"/>
      <c r="U99"/>
      <c r="V99"/>
      <c r="W99"/>
      <c r="X99"/>
      <c r="Y99"/>
      <c r="Z99"/>
      <c r="AA99"/>
    </row>
    <row r="100" spans="19:27">
      <c r="S100"/>
      <c r="T100"/>
      <c r="U100"/>
      <c r="V100"/>
      <c r="W100"/>
      <c r="X100"/>
      <c r="Y100"/>
      <c r="Z100"/>
      <c r="AA100"/>
    </row>
    <row r="101" spans="19:27">
      <c r="S101"/>
      <c r="T101"/>
      <c r="U101"/>
      <c r="V101"/>
      <c r="W101"/>
      <c r="X101"/>
      <c r="Y101"/>
      <c r="Z101"/>
      <c r="AA101"/>
    </row>
    <row r="102" spans="19:27">
      <c r="S102"/>
      <c r="T102"/>
      <c r="U102"/>
      <c r="V102"/>
      <c r="W102"/>
      <c r="X102"/>
      <c r="Y102"/>
      <c r="Z102"/>
      <c r="AA102"/>
    </row>
    <row r="103" spans="19:27">
      <c r="S103"/>
      <c r="T103"/>
      <c r="U103"/>
      <c r="V103"/>
      <c r="W103"/>
      <c r="X103"/>
      <c r="Y103"/>
      <c r="Z103"/>
      <c r="AA103"/>
    </row>
    <row r="104" spans="19:27">
      <c r="S104"/>
      <c r="T104"/>
      <c r="U104"/>
      <c r="V104"/>
      <c r="W104"/>
      <c r="X104"/>
      <c r="Y104"/>
      <c r="Z104"/>
      <c r="AA104"/>
    </row>
    <row r="105" spans="19:27">
      <c r="S105"/>
      <c r="T105"/>
      <c r="U105"/>
      <c r="V105"/>
      <c r="W105"/>
      <c r="X105"/>
      <c r="Y105"/>
      <c r="Z105"/>
      <c r="AA105"/>
    </row>
    <row r="106" spans="19:27">
      <c r="S106"/>
      <c r="T106"/>
      <c r="U106"/>
      <c r="V106"/>
      <c r="W106"/>
      <c r="X106"/>
      <c r="Y106"/>
      <c r="Z106"/>
      <c r="AA106"/>
    </row>
    <row r="107" spans="19:27">
      <c r="S107"/>
      <c r="T107"/>
      <c r="U107"/>
      <c r="V107"/>
      <c r="W107"/>
      <c r="X107"/>
      <c r="Y107"/>
      <c r="Z107"/>
      <c r="AA107"/>
    </row>
    <row r="108" spans="19:27">
      <c r="S108"/>
      <c r="T108"/>
      <c r="U108"/>
      <c r="V108"/>
      <c r="W108"/>
      <c r="X108"/>
      <c r="Y108"/>
      <c r="Z108"/>
      <c r="AA108"/>
    </row>
    <row r="109" spans="19:27">
      <c r="S109"/>
      <c r="T109"/>
      <c r="U109"/>
      <c r="V109"/>
      <c r="W109"/>
      <c r="X109"/>
      <c r="Y109"/>
      <c r="Z109"/>
      <c r="AA109"/>
    </row>
    <row r="110" spans="19:27">
      <c r="S110"/>
      <c r="T110"/>
      <c r="U110"/>
      <c r="V110"/>
      <c r="W110"/>
      <c r="X110"/>
      <c r="Y110"/>
      <c r="Z110"/>
      <c r="AA110"/>
    </row>
    <row r="111" spans="19:27">
      <c r="S111"/>
      <c r="T111"/>
      <c r="U111"/>
      <c r="V111"/>
      <c r="W111"/>
      <c r="X111"/>
      <c r="Y111"/>
      <c r="Z111"/>
      <c r="AA111"/>
    </row>
    <row r="112" spans="19:27">
      <c r="S112"/>
      <c r="T112"/>
      <c r="U112"/>
      <c r="V112"/>
      <c r="W112"/>
      <c r="X112"/>
      <c r="Y112"/>
      <c r="Z112"/>
      <c r="AA112"/>
    </row>
    <row r="113" spans="19:27">
      <c r="S113"/>
      <c r="T113"/>
      <c r="U113"/>
      <c r="V113"/>
      <c r="W113"/>
      <c r="X113"/>
      <c r="Y113"/>
      <c r="Z113"/>
      <c r="AA113"/>
    </row>
    <row r="114" spans="19:27">
      <c r="S114"/>
      <c r="T114"/>
      <c r="U114"/>
      <c r="V114"/>
      <c r="W114"/>
      <c r="X114"/>
      <c r="Y114"/>
      <c r="Z114"/>
      <c r="AA114"/>
    </row>
    <row r="115" spans="19:27">
      <c r="S115"/>
      <c r="T115"/>
      <c r="U115"/>
      <c r="V115"/>
      <c r="W115"/>
      <c r="X115"/>
      <c r="Y115"/>
      <c r="Z115"/>
      <c r="AA115"/>
    </row>
    <row r="116" spans="19:27">
      <c r="S116"/>
      <c r="T116"/>
      <c r="U116"/>
      <c r="V116"/>
      <c r="W116"/>
      <c r="X116"/>
      <c r="Y116"/>
      <c r="Z116"/>
      <c r="AA116"/>
    </row>
    <row r="117" spans="19:27">
      <c r="S117"/>
      <c r="T117"/>
      <c r="U117"/>
      <c r="V117"/>
      <c r="W117"/>
      <c r="X117"/>
      <c r="Y117"/>
      <c r="Z117"/>
      <c r="AA117"/>
    </row>
    <row r="118" spans="19:27">
      <c r="S118"/>
      <c r="T118"/>
      <c r="U118"/>
      <c r="V118"/>
      <c r="W118"/>
      <c r="X118"/>
      <c r="Y118"/>
      <c r="Z118"/>
      <c r="AA118"/>
    </row>
    <row r="119" spans="19:27">
      <c r="S119"/>
      <c r="T119"/>
      <c r="U119"/>
      <c r="V119"/>
      <c r="W119"/>
      <c r="X119"/>
      <c r="Y119"/>
      <c r="Z119"/>
      <c r="AA119"/>
    </row>
    <row r="120" spans="19:27">
      <c r="S120"/>
      <c r="T120"/>
      <c r="U120"/>
      <c r="V120"/>
      <c r="W120"/>
      <c r="X120"/>
      <c r="Y120"/>
      <c r="Z120"/>
      <c r="AA120"/>
    </row>
    <row r="121" spans="19:27">
      <c r="S121"/>
      <c r="T121"/>
      <c r="U121"/>
      <c r="V121"/>
      <c r="W121"/>
      <c r="X121"/>
      <c r="Y121"/>
      <c r="Z121"/>
      <c r="AA121"/>
    </row>
    <row r="122" spans="19:27">
      <c r="S122"/>
      <c r="T122"/>
      <c r="U122"/>
      <c r="V122"/>
      <c r="W122"/>
      <c r="X122"/>
      <c r="Y122"/>
      <c r="Z122"/>
      <c r="AA122"/>
    </row>
    <row r="123" spans="19:27">
      <c r="S123"/>
      <c r="T123"/>
      <c r="U123"/>
      <c r="V123"/>
      <c r="W123"/>
      <c r="X123"/>
      <c r="Y123"/>
      <c r="Z123"/>
      <c r="AA123"/>
    </row>
    <row r="124" spans="19:27">
      <c r="S124"/>
      <c r="T124"/>
      <c r="U124"/>
      <c r="V124"/>
      <c r="W124"/>
      <c r="X124"/>
      <c r="Y124"/>
      <c r="Z124"/>
      <c r="AA124"/>
    </row>
    <row r="125" spans="19:27">
      <c r="S125"/>
      <c r="T125"/>
      <c r="U125"/>
      <c r="V125"/>
      <c r="W125"/>
      <c r="X125"/>
      <c r="Y125"/>
      <c r="Z125"/>
      <c r="AA125"/>
    </row>
    <row r="126" spans="19:27">
      <c r="S126"/>
      <c r="T126"/>
      <c r="U126"/>
      <c r="V126"/>
      <c r="W126"/>
      <c r="X126"/>
      <c r="Y126"/>
      <c r="Z126"/>
      <c r="AA126"/>
    </row>
    <row r="127" spans="19:27">
      <c r="S127"/>
      <c r="T127"/>
      <c r="U127"/>
      <c r="V127"/>
      <c r="W127"/>
      <c r="X127"/>
      <c r="Y127"/>
      <c r="Z127"/>
      <c r="AA127"/>
    </row>
    <row r="128" spans="19:27">
      <c r="S128"/>
      <c r="T128"/>
      <c r="U128"/>
      <c r="V128"/>
      <c r="W128"/>
      <c r="X128"/>
      <c r="Y128"/>
      <c r="Z128"/>
      <c r="AA128"/>
    </row>
    <row r="129" spans="19:27">
      <c r="S129"/>
      <c r="T129"/>
      <c r="U129"/>
      <c r="V129"/>
      <c r="W129"/>
      <c r="X129"/>
      <c r="Y129"/>
      <c r="Z129"/>
      <c r="AA129"/>
    </row>
    <row r="130" spans="19:27">
      <c r="S130"/>
      <c r="T130"/>
      <c r="U130"/>
      <c r="V130"/>
      <c r="W130"/>
      <c r="X130"/>
      <c r="Y130"/>
      <c r="Z130"/>
      <c r="AA130"/>
    </row>
    <row r="131" spans="19:27">
      <c r="S131"/>
      <c r="T131"/>
      <c r="U131"/>
      <c r="V131"/>
      <c r="W131"/>
      <c r="X131"/>
      <c r="Y131"/>
      <c r="Z131"/>
      <c r="AA131"/>
    </row>
    <row r="132" spans="19:27">
      <c r="S132"/>
      <c r="T132"/>
      <c r="U132"/>
      <c r="V132"/>
      <c r="W132"/>
      <c r="X132"/>
      <c r="Y132"/>
      <c r="Z132"/>
      <c r="AA132"/>
    </row>
    <row r="133" spans="19:27">
      <c r="S133"/>
      <c r="T133"/>
      <c r="U133"/>
      <c r="V133"/>
      <c r="W133"/>
      <c r="X133"/>
      <c r="Y133"/>
      <c r="Z133"/>
      <c r="AA133"/>
    </row>
    <row r="134" spans="19:27">
      <c r="S134"/>
      <c r="T134"/>
      <c r="U134"/>
      <c r="V134"/>
      <c r="W134"/>
      <c r="X134"/>
      <c r="Y134"/>
      <c r="Z134"/>
      <c r="AA134"/>
    </row>
    <row r="135" spans="19:27">
      <c r="S135"/>
      <c r="T135"/>
      <c r="U135"/>
      <c r="V135"/>
      <c r="W135"/>
      <c r="X135"/>
      <c r="Y135"/>
      <c r="Z135"/>
      <c r="AA135"/>
    </row>
    <row r="136" spans="19:27">
      <c r="S136"/>
      <c r="T136"/>
      <c r="U136"/>
      <c r="V136"/>
      <c r="W136"/>
      <c r="X136"/>
      <c r="Y136"/>
      <c r="Z136"/>
      <c r="AA136"/>
    </row>
    <row r="137" spans="19:27">
      <c r="S137"/>
      <c r="T137"/>
      <c r="U137"/>
      <c r="V137"/>
      <c r="W137"/>
      <c r="X137"/>
      <c r="Y137"/>
      <c r="Z137"/>
      <c r="AA137"/>
    </row>
    <row r="138" spans="19:27">
      <c r="S138"/>
      <c r="T138"/>
      <c r="U138"/>
      <c r="V138"/>
      <c r="W138"/>
      <c r="X138"/>
      <c r="Y138"/>
      <c r="Z138"/>
      <c r="AA138"/>
    </row>
    <row r="139" spans="19:27">
      <c r="S139"/>
      <c r="T139"/>
      <c r="U139"/>
      <c r="V139"/>
      <c r="W139"/>
      <c r="X139"/>
      <c r="Y139"/>
      <c r="Z139"/>
      <c r="AA139"/>
    </row>
    <row r="140" spans="19:27">
      <c r="S140"/>
      <c r="T140"/>
      <c r="U140"/>
      <c r="V140"/>
      <c r="W140"/>
      <c r="X140"/>
      <c r="Y140"/>
      <c r="Z140"/>
      <c r="AA140"/>
    </row>
    <row r="141" spans="19:27">
      <c r="S141"/>
      <c r="T141"/>
      <c r="U141"/>
      <c r="V141"/>
      <c r="W141"/>
      <c r="X141"/>
      <c r="Y141"/>
      <c r="Z141"/>
      <c r="AA141"/>
    </row>
    <row r="142" spans="19:27">
      <c r="S142"/>
      <c r="T142"/>
      <c r="U142"/>
      <c r="V142"/>
      <c r="W142"/>
      <c r="X142"/>
      <c r="Y142"/>
      <c r="Z142"/>
      <c r="AA142"/>
    </row>
    <row r="143" spans="19:27">
      <c r="S143"/>
      <c r="T143"/>
      <c r="U143"/>
      <c r="V143"/>
      <c r="W143"/>
      <c r="X143"/>
      <c r="Y143"/>
      <c r="Z143"/>
      <c r="AA143"/>
    </row>
    <row r="144" spans="19:27">
      <c r="S144"/>
      <c r="T144"/>
      <c r="U144"/>
      <c r="V144"/>
      <c r="W144"/>
      <c r="X144"/>
      <c r="Y144"/>
      <c r="Z144"/>
      <c r="AA144"/>
    </row>
    <row r="145" spans="19:27">
      <c r="S145"/>
      <c r="T145"/>
      <c r="U145"/>
      <c r="V145"/>
      <c r="W145"/>
      <c r="X145"/>
      <c r="Y145"/>
      <c r="Z145"/>
      <c r="AA145"/>
    </row>
    <row r="146" spans="19:27">
      <c r="S146"/>
      <c r="T146"/>
      <c r="U146"/>
      <c r="V146"/>
      <c r="W146"/>
      <c r="X146"/>
      <c r="Y146"/>
      <c r="Z146"/>
      <c r="AA146"/>
    </row>
    <row r="147" spans="19:27">
      <c r="S147"/>
      <c r="T147"/>
      <c r="U147"/>
      <c r="V147"/>
      <c r="W147"/>
      <c r="X147"/>
      <c r="Y147"/>
      <c r="Z147"/>
      <c r="AA147"/>
    </row>
    <row r="148" spans="19:27">
      <c r="S148"/>
      <c r="T148"/>
      <c r="U148"/>
      <c r="V148"/>
      <c r="W148"/>
      <c r="X148"/>
      <c r="Y148"/>
      <c r="Z148"/>
      <c r="AA148"/>
    </row>
    <row r="149" spans="19:27">
      <c r="S149"/>
      <c r="T149"/>
      <c r="U149"/>
      <c r="V149"/>
      <c r="W149"/>
      <c r="X149"/>
      <c r="Y149"/>
      <c r="Z149"/>
      <c r="AA149"/>
    </row>
    <row r="150" spans="19:27">
      <c r="S150"/>
      <c r="T150"/>
      <c r="U150"/>
      <c r="V150"/>
      <c r="W150"/>
      <c r="X150"/>
      <c r="Y150"/>
      <c r="Z150"/>
      <c r="AA150"/>
    </row>
    <row r="151" spans="19:27">
      <c r="S151"/>
      <c r="T151"/>
      <c r="U151"/>
      <c r="V151"/>
      <c r="W151"/>
      <c r="X151"/>
      <c r="Y151"/>
      <c r="Z151"/>
      <c r="AA151"/>
    </row>
    <row r="152" spans="19:27">
      <c r="S152"/>
      <c r="T152"/>
      <c r="U152"/>
      <c r="V152"/>
      <c r="W152"/>
      <c r="X152"/>
      <c r="Y152"/>
      <c r="Z152"/>
      <c r="AA152"/>
    </row>
    <row r="153" spans="19:27">
      <c r="S153"/>
      <c r="T153"/>
      <c r="U153"/>
      <c r="V153"/>
      <c r="W153"/>
      <c r="X153"/>
      <c r="Y153"/>
      <c r="Z153"/>
      <c r="AA153"/>
    </row>
    <row r="154" spans="19:27">
      <c r="S154"/>
      <c r="T154"/>
      <c r="U154"/>
      <c r="V154"/>
      <c r="W154"/>
      <c r="X154"/>
      <c r="Y154"/>
      <c r="Z154"/>
      <c r="AA154"/>
    </row>
    <row r="155" spans="19:27">
      <c r="S155"/>
      <c r="T155"/>
      <c r="U155"/>
      <c r="V155"/>
      <c r="W155"/>
      <c r="X155"/>
      <c r="Y155"/>
      <c r="Z155"/>
      <c r="AA155"/>
    </row>
    <row r="156" spans="19:27">
      <c r="S156"/>
      <c r="T156"/>
      <c r="U156"/>
      <c r="V156"/>
      <c r="W156"/>
      <c r="X156"/>
      <c r="Y156"/>
      <c r="Z156"/>
      <c r="AA156"/>
    </row>
    <row r="157" spans="19:27">
      <c r="S157"/>
      <c r="T157"/>
      <c r="U157"/>
      <c r="V157"/>
      <c r="W157"/>
      <c r="X157"/>
      <c r="Y157"/>
      <c r="Z157"/>
      <c r="AA157"/>
    </row>
    <row r="158" spans="19:27">
      <c r="S158"/>
      <c r="T158"/>
      <c r="U158"/>
      <c r="V158"/>
      <c r="W158"/>
      <c r="X158"/>
      <c r="Y158"/>
      <c r="Z158"/>
      <c r="AA158"/>
    </row>
    <row r="159" spans="19:27">
      <c r="S159"/>
      <c r="T159"/>
      <c r="U159"/>
      <c r="V159"/>
      <c r="W159"/>
      <c r="X159"/>
      <c r="Y159"/>
      <c r="Z159"/>
      <c r="AA159"/>
    </row>
    <row r="160" spans="19:27">
      <c r="S160"/>
      <c r="T160"/>
      <c r="U160"/>
      <c r="V160"/>
      <c r="W160"/>
      <c r="X160"/>
      <c r="Y160"/>
      <c r="Z160"/>
      <c r="AA160"/>
    </row>
    <row r="161" spans="19:27">
      <c r="S161"/>
      <c r="T161"/>
      <c r="U161"/>
      <c r="V161"/>
      <c r="W161"/>
      <c r="X161"/>
      <c r="Y161"/>
      <c r="Z161"/>
      <c r="AA161"/>
    </row>
    <row r="162" spans="19:27">
      <c r="S162"/>
      <c r="T162"/>
      <c r="U162"/>
      <c r="V162"/>
      <c r="W162"/>
      <c r="X162"/>
      <c r="Y162"/>
      <c r="Z162"/>
      <c r="AA162"/>
    </row>
    <row r="163" spans="19:27">
      <c r="S163"/>
      <c r="T163"/>
      <c r="U163"/>
      <c r="V163"/>
      <c r="W163"/>
      <c r="X163"/>
      <c r="Y163"/>
      <c r="Z163"/>
      <c r="AA163"/>
    </row>
    <row r="164" spans="19:27">
      <c r="S164"/>
      <c r="T164"/>
      <c r="U164"/>
      <c r="V164"/>
      <c r="W164"/>
      <c r="X164"/>
      <c r="Y164"/>
      <c r="Z164"/>
      <c r="AA164"/>
    </row>
    <row r="165" spans="19:27">
      <c r="S165"/>
      <c r="T165"/>
      <c r="U165"/>
      <c r="V165"/>
      <c r="W165"/>
      <c r="X165"/>
      <c r="Y165"/>
      <c r="Z165"/>
      <c r="AA165"/>
    </row>
    <row r="166" spans="19:27">
      <c r="S166"/>
      <c r="T166"/>
      <c r="U166"/>
      <c r="V166"/>
      <c r="W166"/>
      <c r="X166"/>
      <c r="Y166"/>
      <c r="Z166"/>
      <c r="AA166"/>
    </row>
    <row r="167" spans="19:27">
      <c r="S167"/>
      <c r="T167"/>
      <c r="U167"/>
      <c r="V167"/>
      <c r="W167"/>
      <c r="X167"/>
      <c r="Y167"/>
      <c r="Z167"/>
      <c r="AA167"/>
    </row>
    <row r="168" spans="19:27">
      <c r="S168"/>
      <c r="T168"/>
      <c r="U168"/>
      <c r="V168"/>
      <c r="W168"/>
      <c r="X168"/>
      <c r="Y168"/>
      <c r="Z168"/>
      <c r="AA168"/>
    </row>
    <row r="169" spans="19:27">
      <c r="S169"/>
      <c r="T169"/>
      <c r="U169"/>
      <c r="V169"/>
      <c r="W169"/>
      <c r="X169"/>
      <c r="Y169"/>
      <c r="Z169"/>
      <c r="AA169"/>
    </row>
    <row r="170" spans="19:27">
      <c r="S170"/>
      <c r="T170"/>
      <c r="U170"/>
      <c r="V170"/>
      <c r="W170"/>
      <c r="X170"/>
      <c r="Y170"/>
      <c r="Z170"/>
      <c r="AA170"/>
    </row>
    <row r="171" spans="19:27">
      <c r="S171"/>
      <c r="T171"/>
      <c r="U171"/>
      <c r="V171"/>
      <c r="W171"/>
      <c r="X171"/>
      <c r="Y171"/>
      <c r="Z171"/>
      <c r="AA171"/>
    </row>
    <row r="172" spans="19:27">
      <c r="S172"/>
      <c r="T172"/>
      <c r="U172"/>
      <c r="V172"/>
      <c r="W172"/>
      <c r="X172"/>
      <c r="Y172"/>
      <c r="Z172"/>
      <c r="AA172"/>
    </row>
    <row r="173" spans="19:27">
      <c r="S173"/>
      <c r="T173"/>
      <c r="U173"/>
      <c r="V173"/>
      <c r="W173"/>
      <c r="X173"/>
      <c r="Y173"/>
      <c r="Z173"/>
      <c r="AA173"/>
    </row>
    <row r="174" spans="19:27">
      <c r="S174"/>
      <c r="T174"/>
      <c r="U174"/>
      <c r="V174"/>
      <c r="W174"/>
      <c r="X174"/>
      <c r="Y174"/>
      <c r="Z174"/>
      <c r="AA174"/>
    </row>
    <row r="175" spans="19:27">
      <c r="S175"/>
      <c r="T175"/>
      <c r="U175"/>
      <c r="V175"/>
      <c r="W175"/>
      <c r="X175"/>
      <c r="Y175"/>
      <c r="Z175"/>
      <c r="AA175"/>
    </row>
    <row r="176" spans="19:27">
      <c r="S176"/>
      <c r="T176"/>
      <c r="U176"/>
      <c r="V176"/>
      <c r="W176"/>
      <c r="X176"/>
      <c r="Y176"/>
      <c r="Z176"/>
      <c r="AA176"/>
    </row>
    <row r="177" spans="19:27">
      <c r="S177"/>
      <c r="T177"/>
      <c r="U177"/>
      <c r="V177"/>
      <c r="W177"/>
      <c r="X177"/>
      <c r="Y177"/>
      <c r="Z177"/>
      <c r="AA177"/>
    </row>
    <row r="178" spans="19:27">
      <c r="S178"/>
      <c r="T178"/>
      <c r="U178"/>
      <c r="V178"/>
      <c r="W178"/>
      <c r="X178"/>
      <c r="Y178"/>
      <c r="Z178"/>
      <c r="AA178"/>
    </row>
    <row r="179" spans="19:27">
      <c r="S179"/>
      <c r="T179"/>
      <c r="U179"/>
      <c r="V179"/>
      <c r="W179"/>
      <c r="X179"/>
      <c r="Y179"/>
      <c r="Z179"/>
      <c r="AA179"/>
    </row>
    <row r="180" spans="19:27">
      <c r="S180"/>
      <c r="T180"/>
      <c r="U180"/>
      <c r="V180"/>
      <c r="W180"/>
      <c r="X180"/>
      <c r="Y180"/>
      <c r="Z180"/>
      <c r="AA180"/>
    </row>
    <row r="181" spans="19:27">
      <c r="S181"/>
      <c r="T181"/>
      <c r="U181"/>
      <c r="V181"/>
      <c r="W181"/>
      <c r="X181"/>
      <c r="Y181"/>
      <c r="Z181"/>
      <c r="AA181"/>
    </row>
    <row r="182" spans="19:27">
      <c r="S182"/>
      <c r="T182"/>
      <c r="U182"/>
      <c r="V182"/>
      <c r="W182"/>
      <c r="X182"/>
      <c r="Y182"/>
      <c r="Z182"/>
      <c r="AA182"/>
    </row>
    <row r="183" spans="19:27">
      <c r="S183"/>
      <c r="T183"/>
      <c r="U183"/>
      <c r="V183"/>
      <c r="W183"/>
      <c r="X183"/>
      <c r="Y183"/>
      <c r="Z183"/>
      <c r="AA183"/>
    </row>
    <row r="184" spans="19:27">
      <c r="S184"/>
      <c r="T184"/>
      <c r="U184"/>
      <c r="V184"/>
      <c r="W184"/>
      <c r="X184"/>
      <c r="Y184"/>
      <c r="Z184"/>
      <c r="AA184"/>
    </row>
    <row r="185" spans="19:27">
      <c r="S185"/>
      <c r="T185"/>
      <c r="U185"/>
      <c r="V185"/>
      <c r="W185"/>
      <c r="X185"/>
      <c r="Y185"/>
      <c r="Z185"/>
      <c r="AA185"/>
    </row>
    <row r="186" spans="19:27">
      <c r="S186"/>
      <c r="T186"/>
      <c r="U186"/>
      <c r="V186"/>
      <c r="W186"/>
      <c r="X186"/>
      <c r="Y186"/>
      <c r="Z186"/>
      <c r="AA186"/>
    </row>
    <row r="187" spans="19:27">
      <c r="S187"/>
      <c r="T187"/>
      <c r="U187"/>
      <c r="V187"/>
      <c r="W187"/>
      <c r="X187"/>
      <c r="Y187"/>
      <c r="Z187"/>
      <c r="AA187"/>
    </row>
    <row r="188" spans="19:27">
      <c r="S188"/>
      <c r="T188"/>
      <c r="U188"/>
      <c r="V188"/>
      <c r="W188"/>
      <c r="X188"/>
      <c r="Y188"/>
      <c r="Z188"/>
      <c r="AA188"/>
    </row>
    <row r="189" spans="19:27">
      <c r="S189"/>
      <c r="T189"/>
      <c r="U189"/>
      <c r="V189"/>
      <c r="W189"/>
      <c r="X189"/>
      <c r="Y189"/>
      <c r="Z189"/>
      <c r="AA189"/>
    </row>
    <row r="190" spans="19:27">
      <c r="S190"/>
      <c r="T190"/>
      <c r="U190"/>
      <c r="V190"/>
      <c r="W190"/>
      <c r="X190"/>
      <c r="Y190"/>
      <c r="Z190"/>
      <c r="AA190"/>
    </row>
    <row r="191" spans="19:27">
      <c r="S191"/>
      <c r="T191"/>
      <c r="U191"/>
      <c r="V191"/>
      <c r="W191"/>
      <c r="X191"/>
      <c r="Y191"/>
      <c r="Z191"/>
      <c r="AA191"/>
    </row>
    <row r="192" spans="19:27">
      <c r="S192"/>
      <c r="T192"/>
      <c r="U192"/>
      <c r="V192"/>
      <c r="W192"/>
      <c r="X192"/>
      <c r="Y192"/>
      <c r="Z192"/>
      <c r="AA192"/>
    </row>
    <row r="193" spans="19:27">
      <c r="S193"/>
      <c r="T193"/>
      <c r="U193"/>
      <c r="V193"/>
      <c r="W193"/>
      <c r="X193"/>
      <c r="Y193"/>
      <c r="Z193"/>
      <c r="AA193"/>
    </row>
    <row r="194" spans="19:27">
      <c r="S194"/>
      <c r="T194"/>
      <c r="U194"/>
      <c r="V194"/>
      <c r="W194"/>
      <c r="X194"/>
      <c r="Y194"/>
      <c r="Z194"/>
      <c r="AA194"/>
    </row>
    <row r="195" spans="19:27">
      <c r="S195"/>
      <c r="T195"/>
      <c r="U195"/>
      <c r="V195"/>
      <c r="W195"/>
      <c r="X195"/>
      <c r="Y195"/>
      <c r="Z195"/>
      <c r="AA195"/>
    </row>
    <row r="196" spans="19:27">
      <c r="S196"/>
      <c r="T196"/>
      <c r="U196"/>
      <c r="V196"/>
      <c r="W196"/>
      <c r="X196"/>
      <c r="Y196"/>
      <c r="Z196"/>
      <c r="AA196"/>
    </row>
    <row r="197" spans="19:27">
      <c r="S197"/>
      <c r="T197"/>
      <c r="U197"/>
      <c r="V197"/>
      <c r="W197"/>
      <c r="X197"/>
      <c r="Y197"/>
      <c r="Z197"/>
      <c r="AA197"/>
    </row>
    <row r="198" spans="19:27">
      <c r="S198"/>
      <c r="T198"/>
      <c r="U198"/>
      <c r="V198"/>
      <c r="W198"/>
      <c r="X198"/>
      <c r="Y198"/>
      <c r="Z198"/>
      <c r="AA198"/>
    </row>
    <row r="199" spans="19:27">
      <c r="S199"/>
      <c r="T199"/>
      <c r="U199"/>
      <c r="V199"/>
      <c r="W199"/>
      <c r="X199"/>
      <c r="Y199"/>
      <c r="Z199"/>
      <c r="AA199"/>
    </row>
    <row r="200" spans="19:27">
      <c r="S200"/>
      <c r="T200"/>
      <c r="U200"/>
      <c r="V200"/>
      <c r="W200"/>
      <c r="X200"/>
      <c r="Y200"/>
      <c r="Z200"/>
      <c r="AA200"/>
    </row>
    <row r="201" spans="19:27">
      <c r="S201"/>
      <c r="T201"/>
      <c r="U201"/>
      <c r="V201"/>
      <c r="W201"/>
      <c r="X201"/>
      <c r="Y201"/>
      <c r="Z201"/>
      <c r="AA201"/>
    </row>
    <row r="202" spans="19:27">
      <c r="S202"/>
      <c r="T202"/>
      <c r="U202"/>
      <c r="V202"/>
      <c r="W202"/>
      <c r="X202"/>
      <c r="Y202"/>
      <c r="Z202"/>
      <c r="AA202"/>
    </row>
    <row r="203" spans="19:27">
      <c r="S203"/>
      <c r="T203"/>
      <c r="U203"/>
      <c r="V203"/>
      <c r="W203"/>
      <c r="X203"/>
      <c r="Y203"/>
      <c r="Z203"/>
      <c r="AA203"/>
    </row>
    <row r="204" spans="19:27">
      <c r="S204"/>
      <c r="T204"/>
      <c r="U204"/>
      <c r="V204"/>
      <c r="W204"/>
      <c r="X204"/>
      <c r="Y204"/>
      <c r="Z204"/>
      <c r="AA204"/>
    </row>
    <row r="205" spans="19:27">
      <c r="S205"/>
      <c r="T205"/>
      <c r="U205"/>
      <c r="V205"/>
      <c r="W205"/>
      <c r="X205"/>
      <c r="Y205"/>
      <c r="Z205"/>
      <c r="AA205"/>
    </row>
    <row r="206" spans="19:27">
      <c r="S206"/>
      <c r="T206"/>
      <c r="U206"/>
      <c r="V206"/>
      <c r="W206"/>
      <c r="X206"/>
      <c r="Y206"/>
      <c r="Z206"/>
      <c r="AA206"/>
    </row>
    <row r="207" spans="19:27">
      <c r="S207"/>
      <c r="T207"/>
      <c r="U207"/>
      <c r="V207"/>
      <c r="W207"/>
      <c r="X207"/>
      <c r="Y207"/>
      <c r="Z207"/>
      <c r="AA207"/>
    </row>
  </sheetData>
  <phoneticPr fontId="7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J52"/>
  <sheetViews>
    <sheetView zoomScaleNormal="100" workbookViewId="0">
      <selection activeCell="I4" sqref="I4:J28"/>
    </sheetView>
  </sheetViews>
  <sheetFormatPr baseColWidth="10" defaultColWidth="11.42578125" defaultRowHeight="12.75"/>
  <cols>
    <col min="1" max="3" width="13.140625" style="4" customWidth="1"/>
    <col min="4" max="4" width="13.28515625" style="4" customWidth="1"/>
    <col min="5" max="6" width="13.140625" style="4" customWidth="1"/>
    <col min="7" max="7" width="4.7109375" style="4" customWidth="1"/>
    <col min="8" max="8" width="5.5703125" style="4" customWidth="1"/>
    <col min="9" max="9" width="16.28515625" style="4" customWidth="1"/>
    <col min="10" max="16384" width="11.42578125" style="4"/>
  </cols>
  <sheetData>
    <row r="1" spans="1:10" ht="14.1" customHeight="1" thickBot="1">
      <c r="A1" s="1" t="s">
        <v>208</v>
      </c>
      <c r="B1" s="1"/>
      <c r="C1" s="1"/>
      <c r="D1" s="1"/>
      <c r="E1" s="1"/>
      <c r="F1" s="1"/>
      <c r="G1" s="1"/>
    </row>
    <row r="2" spans="1:10" ht="14.25">
      <c r="I2" s="163" t="s">
        <v>233</v>
      </c>
    </row>
    <row r="4" spans="1:10">
      <c r="I4" s="283"/>
      <c r="J4" s="283"/>
    </row>
    <row r="5" spans="1:10" ht="15">
      <c r="A5" s="32" t="s">
        <v>349</v>
      </c>
      <c r="B5" s="65"/>
      <c r="C5" s="65"/>
      <c r="D5" s="65"/>
      <c r="E5" s="65"/>
      <c r="F5" s="65"/>
      <c r="G5" s="65"/>
      <c r="I5" s="294" t="s">
        <v>193</v>
      </c>
      <c r="J5" s="283"/>
    </row>
    <row r="6" spans="1:10">
      <c r="I6" s="294" t="s">
        <v>194</v>
      </c>
      <c r="J6" s="283"/>
    </row>
    <row r="7" spans="1:10">
      <c r="I7" s="292" t="s">
        <v>0</v>
      </c>
      <c r="J7" s="283"/>
    </row>
    <row r="8" spans="1:10">
      <c r="I8" s="292" t="s">
        <v>5</v>
      </c>
      <c r="J8" s="283"/>
    </row>
    <row r="9" spans="1:10">
      <c r="I9" s="292" t="s">
        <v>6</v>
      </c>
      <c r="J9" s="283"/>
    </row>
    <row r="10" spans="1:10">
      <c r="I10" s="292" t="s">
        <v>16</v>
      </c>
      <c r="J10" s="283"/>
    </row>
    <row r="11" spans="1:10">
      <c r="I11" s="292" t="s">
        <v>17</v>
      </c>
      <c r="J11" s="283"/>
    </row>
    <row r="12" spans="1:10">
      <c r="I12" s="292" t="s">
        <v>7</v>
      </c>
      <c r="J12" s="283"/>
    </row>
    <row r="13" spans="1:10">
      <c r="I13" s="292" t="s">
        <v>8</v>
      </c>
      <c r="J13" s="283"/>
    </row>
    <row r="14" spans="1:10">
      <c r="I14" s="292" t="s">
        <v>158</v>
      </c>
      <c r="J14" s="283"/>
    </row>
    <row r="15" spans="1:10">
      <c r="I15" s="292" t="s">
        <v>238</v>
      </c>
      <c r="J15" s="283"/>
    </row>
    <row r="16" spans="1:10">
      <c r="I16" s="292" t="s">
        <v>11</v>
      </c>
      <c r="J16" s="283"/>
    </row>
    <row r="17" spans="1:10">
      <c r="I17" s="292" t="s">
        <v>18</v>
      </c>
      <c r="J17" s="283"/>
    </row>
    <row r="18" spans="1:10">
      <c r="I18" s="292" t="s">
        <v>12</v>
      </c>
      <c r="J18" s="283"/>
    </row>
    <row r="19" spans="1:10">
      <c r="I19" s="292" t="s">
        <v>13</v>
      </c>
      <c r="J19" s="283"/>
    </row>
    <row r="20" spans="1:10">
      <c r="I20" s="292" t="s">
        <v>19</v>
      </c>
      <c r="J20" s="283"/>
    </row>
    <row r="21" spans="1:10">
      <c r="I21" s="292" t="s">
        <v>20</v>
      </c>
      <c r="J21" s="283"/>
    </row>
    <row r="22" spans="1:10">
      <c r="I22" s="292" t="s">
        <v>21</v>
      </c>
      <c r="J22" s="283"/>
    </row>
    <row r="23" spans="1:10">
      <c r="I23" s="292" t="s">
        <v>14</v>
      </c>
      <c r="J23" s="283"/>
    </row>
    <row r="24" spans="1:10">
      <c r="I24" s="292" t="s">
        <v>199</v>
      </c>
      <c r="J24" s="283"/>
    </row>
    <row r="25" spans="1:10">
      <c r="I25" s="278" t="s">
        <v>28</v>
      </c>
      <c r="J25" s="283"/>
    </row>
    <row r="26" spans="1:10">
      <c r="I26" s="278" t="s">
        <v>26</v>
      </c>
      <c r="J26" s="283"/>
    </row>
    <row r="27" spans="1:10">
      <c r="I27" s="283"/>
      <c r="J27" s="283"/>
    </row>
    <row r="28" spans="1:10">
      <c r="A28" s="40" t="s">
        <v>340</v>
      </c>
      <c r="I28" s="283"/>
      <c r="J28" s="283"/>
    </row>
    <row r="31" spans="1:10" ht="15">
      <c r="A31" s="32" t="s">
        <v>350</v>
      </c>
      <c r="B31" s="65"/>
      <c r="C31" s="65"/>
      <c r="D31" s="65"/>
      <c r="E31" s="65"/>
      <c r="F31" s="65"/>
      <c r="G31" s="65"/>
    </row>
    <row r="52" spans="1:1">
      <c r="A52" s="40" t="s">
        <v>340</v>
      </c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52"/>
  <sheetViews>
    <sheetView zoomScaleNormal="100" workbookViewId="0">
      <selection activeCell="K24" sqref="K24"/>
    </sheetView>
  </sheetViews>
  <sheetFormatPr baseColWidth="10" defaultColWidth="11.42578125" defaultRowHeight="14.1" customHeight="1"/>
  <cols>
    <col min="1" max="1" width="27.855468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4.7109375" style="4" customWidth="1"/>
    <col min="8" max="8" width="8.7109375" style="4" customWidth="1"/>
    <col min="9" max="9" width="11.85546875" style="4" customWidth="1"/>
    <col min="10" max="10" width="5.570312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>
      <c r="A1" s="1" t="s">
        <v>208</v>
      </c>
      <c r="B1" s="2"/>
      <c r="C1" s="2"/>
      <c r="D1" s="2"/>
      <c r="E1" s="2"/>
      <c r="F1" s="2"/>
      <c r="G1" s="2"/>
      <c r="H1" s="2"/>
      <c r="I1" s="2"/>
    </row>
    <row r="2" spans="1:34" ht="14.1" customHeight="1">
      <c r="A2" s="3"/>
      <c r="B2" s="3"/>
      <c r="H2" s="3"/>
      <c r="I2" s="3"/>
      <c r="K2" s="163" t="s">
        <v>233</v>
      </c>
    </row>
    <row r="3" spans="1:34" ht="14.1" customHeight="1">
      <c r="A3" s="5" t="s">
        <v>351</v>
      </c>
      <c r="B3" s="3"/>
      <c r="H3" s="3"/>
      <c r="I3" s="3"/>
    </row>
    <row r="4" spans="1:34" ht="14.1" customHeight="1">
      <c r="A4" s="5"/>
      <c r="B4" s="3"/>
      <c r="H4" s="3"/>
      <c r="I4" s="3"/>
    </row>
    <row r="5" spans="1:34" ht="14.1" customHeight="1">
      <c r="A5" s="6" t="s">
        <v>15</v>
      </c>
      <c r="B5" s="3"/>
      <c r="H5" s="3"/>
      <c r="I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59" customFormat="1" ht="14.1" customHeight="1">
      <c r="A7" s="50"/>
      <c r="B7" s="66" t="s">
        <v>45</v>
      </c>
      <c r="C7" s="43"/>
      <c r="D7" s="43"/>
      <c r="E7" s="66" t="s">
        <v>48</v>
      </c>
      <c r="F7" s="43"/>
      <c r="G7" s="43"/>
      <c r="H7" s="251" t="s">
        <v>51</v>
      </c>
      <c r="I7" s="43" t="s">
        <v>50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59" customFormat="1" ht="14.1" customHeight="1">
      <c r="A8" s="52"/>
      <c r="B8" s="16" t="s">
        <v>46</v>
      </c>
      <c r="C8" s="16" t="s">
        <v>47</v>
      </c>
      <c r="D8" s="17"/>
      <c r="E8" s="16" t="s">
        <v>46</v>
      </c>
      <c r="F8" s="16" t="s">
        <v>49</v>
      </c>
      <c r="G8" s="17"/>
      <c r="H8" s="252"/>
      <c r="I8" s="17" t="s">
        <v>166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>
      <c r="A9" s="67"/>
      <c r="B9" s="67"/>
      <c r="C9" s="67"/>
      <c r="D9" s="67"/>
      <c r="E9" s="126"/>
      <c r="F9" s="67"/>
      <c r="G9" s="67"/>
      <c r="H9" s="67"/>
      <c r="I9" s="126"/>
      <c r="K9"/>
      <c r="L9" s="209"/>
      <c r="M9" s="209"/>
      <c r="N9" s="20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>
      <c r="A10" s="46" t="s">
        <v>0</v>
      </c>
      <c r="B10" s="106">
        <v>134817</v>
      </c>
      <c r="C10" s="106">
        <v>536242</v>
      </c>
      <c r="D10" s="152"/>
      <c r="E10" s="106">
        <v>2635553.7400000002</v>
      </c>
      <c r="F10" s="106">
        <v>7891677</v>
      </c>
      <c r="G10" s="132"/>
      <c r="H10" s="106">
        <v>19384359</v>
      </c>
      <c r="I10" s="106">
        <v>3565239.4999069995</v>
      </c>
      <c r="K10" s="171"/>
      <c r="L10" s="206"/>
      <c r="M10" s="209"/>
      <c r="N10" s="206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>
      <c r="A11" s="8" t="s">
        <v>5</v>
      </c>
      <c r="B11" s="106">
        <v>17568</v>
      </c>
      <c r="C11" s="106">
        <v>150827</v>
      </c>
      <c r="D11" s="101"/>
      <c r="E11" s="106">
        <v>605274.34</v>
      </c>
      <c r="F11" s="106">
        <v>2332213</v>
      </c>
      <c r="G11" s="101"/>
      <c r="H11" s="106">
        <v>4588352</v>
      </c>
      <c r="I11" s="106">
        <v>886171.33331000013</v>
      </c>
      <c r="K11" s="171"/>
      <c r="L11" s="206"/>
      <c r="M11" s="209"/>
      <c r="N11" s="206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>
      <c r="A12" s="22" t="s">
        <v>6</v>
      </c>
      <c r="B12" s="106">
        <v>2786</v>
      </c>
      <c r="C12" s="106">
        <v>18396</v>
      </c>
      <c r="D12" s="101"/>
      <c r="E12" s="106">
        <v>41443.42</v>
      </c>
      <c r="F12" s="106">
        <v>191518</v>
      </c>
      <c r="G12" s="101"/>
      <c r="H12" s="106">
        <v>565512</v>
      </c>
      <c r="I12" s="106">
        <v>73623.583337000004</v>
      </c>
      <c r="K12" s="171"/>
      <c r="L12" s="206"/>
      <c r="M12" s="209"/>
      <c r="N12" s="207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>
      <c r="A13" s="23" t="s">
        <v>160</v>
      </c>
      <c r="B13" s="106">
        <v>1785</v>
      </c>
      <c r="C13" s="106">
        <v>10300</v>
      </c>
      <c r="D13" s="101"/>
      <c r="E13" s="106">
        <v>27838.080000000002</v>
      </c>
      <c r="F13" s="106">
        <v>128210</v>
      </c>
      <c r="G13" s="101"/>
      <c r="H13" s="106">
        <v>302643</v>
      </c>
      <c r="I13" s="106">
        <v>73252.75</v>
      </c>
      <c r="K13"/>
      <c r="L13" s="207"/>
      <c r="M13" s="209"/>
      <c r="N13" s="207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>
      <c r="A14" s="24" t="s">
        <v>188</v>
      </c>
      <c r="B14" s="106">
        <v>1724</v>
      </c>
      <c r="C14" s="106">
        <v>10288</v>
      </c>
      <c r="D14" s="101"/>
      <c r="E14" s="106">
        <v>77511</v>
      </c>
      <c r="F14" s="106">
        <v>223082</v>
      </c>
      <c r="G14" s="101"/>
      <c r="H14" s="106">
        <v>357365</v>
      </c>
      <c r="I14" s="106">
        <v>65618.25</v>
      </c>
      <c r="K14"/>
      <c r="L14" s="207"/>
      <c r="M14" s="209"/>
      <c r="N14" s="207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>
      <c r="A15" s="22" t="s">
        <v>7</v>
      </c>
      <c r="B15" s="106">
        <v>4422</v>
      </c>
      <c r="C15" s="106">
        <v>20123</v>
      </c>
      <c r="D15" s="101"/>
      <c r="E15" s="106">
        <v>164270</v>
      </c>
      <c r="F15" s="106">
        <v>374799</v>
      </c>
      <c r="G15" s="101"/>
      <c r="H15" s="106">
        <v>607495</v>
      </c>
      <c r="I15" s="106">
        <v>249771.1667</v>
      </c>
      <c r="K15"/>
      <c r="L15" s="207"/>
      <c r="M15" s="209"/>
      <c r="N15" s="207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>
      <c r="A16" s="23" t="s">
        <v>8</v>
      </c>
      <c r="B16" s="106">
        <v>1199</v>
      </c>
      <c r="C16" s="106">
        <v>6601</v>
      </c>
      <c r="D16" s="152"/>
      <c r="E16" s="106">
        <v>15090.17</v>
      </c>
      <c r="F16" s="106">
        <v>77266</v>
      </c>
      <c r="G16" s="132"/>
      <c r="H16" s="106">
        <v>242467</v>
      </c>
      <c r="I16" s="106">
        <v>40104.416669999999</v>
      </c>
      <c r="K16" s="171"/>
      <c r="L16" s="207"/>
      <c r="M16" s="210"/>
      <c r="N16" s="207"/>
      <c r="O16" s="171"/>
      <c r="P16" s="171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>
      <c r="A17" s="8" t="s">
        <v>10</v>
      </c>
      <c r="B17" s="106">
        <v>7310</v>
      </c>
      <c r="C17" s="106">
        <v>28636</v>
      </c>
      <c r="D17" s="101"/>
      <c r="E17" s="106">
        <v>50120.84</v>
      </c>
      <c r="F17" s="106">
        <v>308789</v>
      </c>
      <c r="G17" s="113"/>
      <c r="H17" s="106">
        <v>920947</v>
      </c>
      <c r="I17" s="106">
        <v>172305.33332999999</v>
      </c>
      <c r="K17" s="106"/>
      <c r="L17" s="207"/>
      <c r="M17" s="210"/>
      <c r="N17" s="207"/>
      <c r="O17" s="171"/>
      <c r="P17" s="171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>
      <c r="A18" s="26" t="s">
        <v>9</v>
      </c>
      <c r="B18" s="106">
        <v>14047</v>
      </c>
      <c r="C18" s="106">
        <v>34067</v>
      </c>
      <c r="D18" s="101"/>
      <c r="E18" s="106">
        <v>65393.16</v>
      </c>
      <c r="F18" s="106">
        <v>328730</v>
      </c>
      <c r="G18" s="133"/>
      <c r="H18" s="106">
        <v>840551</v>
      </c>
      <c r="I18" s="106">
        <v>152468.08334000001</v>
      </c>
      <c r="K18" s="171"/>
      <c r="L18" s="207"/>
      <c r="M18" s="210"/>
      <c r="N18" s="207"/>
      <c r="O18" s="171"/>
      <c r="P18" s="171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>
      <c r="A19" s="21" t="s">
        <v>11</v>
      </c>
      <c r="B19" s="106">
        <v>33301</v>
      </c>
      <c r="C19" s="106">
        <v>40782</v>
      </c>
      <c r="D19" s="101"/>
      <c r="E19" s="106">
        <v>506314.66000000003</v>
      </c>
      <c r="F19" s="106">
        <v>781244</v>
      </c>
      <c r="G19" s="133"/>
      <c r="H19" s="106">
        <v>2772553</v>
      </c>
      <c r="I19" s="106">
        <v>437165.5833</v>
      </c>
      <c r="K19" s="171"/>
      <c r="L19" s="207"/>
      <c r="M19" s="209"/>
      <c r="N19" s="20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>
      <c r="A20" s="21" t="s">
        <v>18</v>
      </c>
      <c r="B20" s="106">
        <v>13550</v>
      </c>
      <c r="C20" s="106">
        <v>35189</v>
      </c>
      <c r="D20" s="101"/>
      <c r="E20" s="106">
        <v>440727.82999999996</v>
      </c>
      <c r="F20" s="106">
        <v>677843</v>
      </c>
      <c r="G20" s="133"/>
      <c r="H20" s="106">
        <v>1897819</v>
      </c>
      <c r="I20" s="106">
        <v>426472.83332999999</v>
      </c>
      <c r="K20" s="171"/>
      <c r="L20" s="206"/>
      <c r="M20" s="209"/>
      <c r="N20" s="206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>
      <c r="A21" s="21" t="s">
        <v>12</v>
      </c>
      <c r="B21" s="106">
        <v>5829</v>
      </c>
      <c r="C21" s="106">
        <v>60354</v>
      </c>
      <c r="D21" s="101"/>
      <c r="E21" s="106">
        <v>54410</v>
      </c>
      <c r="F21" s="106">
        <v>314562</v>
      </c>
      <c r="G21" s="133"/>
      <c r="H21" s="106">
        <v>587773</v>
      </c>
      <c r="I21" s="106">
        <v>101392.83332999999</v>
      </c>
      <c r="L21" s="206"/>
      <c r="M21" s="113"/>
      <c r="N21" s="207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>
      <c r="A22" s="21" t="s">
        <v>13</v>
      </c>
      <c r="B22" s="106">
        <v>9771</v>
      </c>
      <c r="C22" s="106">
        <v>20807</v>
      </c>
      <c r="D22" s="101"/>
      <c r="E22" s="106">
        <v>64222.080000000002</v>
      </c>
      <c r="F22" s="106">
        <v>409702</v>
      </c>
      <c r="G22" s="133"/>
      <c r="H22" s="106">
        <v>918214</v>
      </c>
      <c r="I22" s="106">
        <v>163446.75</v>
      </c>
      <c r="L22" s="207"/>
      <c r="M22" s="113"/>
      <c r="N22" s="207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>
      <c r="A23" s="21" t="s">
        <v>19</v>
      </c>
      <c r="B23" s="106">
        <v>3718</v>
      </c>
      <c r="C23" s="106">
        <v>37039</v>
      </c>
      <c r="D23" s="101"/>
      <c r="E23" s="106">
        <v>186086.75</v>
      </c>
      <c r="F23" s="106">
        <v>606949</v>
      </c>
      <c r="G23" s="133"/>
      <c r="H23" s="106">
        <v>2395619</v>
      </c>
      <c r="I23" s="106">
        <v>418178.3333</v>
      </c>
      <c r="L23" s="207"/>
      <c r="M23" s="113"/>
      <c r="N23" s="206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>
      <c r="A24" s="21" t="s">
        <v>20</v>
      </c>
      <c r="B24" s="106">
        <v>2617</v>
      </c>
      <c r="C24" s="106">
        <v>17511</v>
      </c>
      <c r="D24" s="101"/>
      <c r="E24" s="106">
        <v>54908</v>
      </c>
      <c r="F24" s="106">
        <v>233969</v>
      </c>
      <c r="G24" s="153"/>
      <c r="H24" s="106">
        <v>969169</v>
      </c>
      <c r="I24" s="106">
        <v>108188.8333</v>
      </c>
      <c r="K24" s="170"/>
      <c r="L24" s="206"/>
      <c r="M24" s="209"/>
      <c r="N24" s="207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>
      <c r="A25" s="21" t="s">
        <v>161</v>
      </c>
      <c r="B25" s="106">
        <v>1464</v>
      </c>
      <c r="C25" s="106">
        <v>9133</v>
      </c>
      <c r="D25" s="101"/>
      <c r="E25" s="106">
        <v>16942.080000000002</v>
      </c>
      <c r="F25" s="106">
        <v>93244</v>
      </c>
      <c r="G25" s="153"/>
      <c r="H25" s="106">
        <v>362337</v>
      </c>
      <c r="I25" s="106">
        <v>36753.25</v>
      </c>
      <c r="K25" s="170"/>
      <c r="L25" s="207"/>
      <c r="M25" s="209"/>
      <c r="N25" s="207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>
      <c r="A26" s="21" t="s">
        <v>14</v>
      </c>
      <c r="B26" s="106">
        <v>11403</v>
      </c>
      <c r="C26" s="106">
        <v>27472</v>
      </c>
      <c r="D26" s="101"/>
      <c r="E26" s="106">
        <v>252380.25</v>
      </c>
      <c r="F26" s="106">
        <v>746042</v>
      </c>
      <c r="G26" s="153"/>
      <c r="H26" s="106">
        <v>861726</v>
      </c>
      <c r="I26" s="106">
        <v>122812.08333000001</v>
      </c>
      <c r="K26" s="170"/>
      <c r="L26" s="207"/>
      <c r="M26" s="209"/>
      <c r="N26" s="207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>
      <c r="A27" s="21" t="s">
        <v>1</v>
      </c>
      <c r="B27" s="106">
        <v>527</v>
      </c>
      <c r="C27" s="106">
        <v>3383</v>
      </c>
      <c r="D27" s="154"/>
      <c r="E27" s="106">
        <v>7383.42</v>
      </c>
      <c r="F27" s="106">
        <v>41924</v>
      </c>
      <c r="G27" s="73"/>
      <c r="H27" s="106">
        <v>149869</v>
      </c>
      <c r="I27" s="106">
        <v>17638.5</v>
      </c>
      <c r="K27" s="170"/>
      <c r="L27" s="207"/>
      <c r="M27" s="209"/>
      <c r="N27" s="20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>
      <c r="A28" s="21" t="s">
        <v>28</v>
      </c>
      <c r="B28" s="106">
        <v>80</v>
      </c>
      <c r="C28" s="106">
        <v>1979</v>
      </c>
      <c r="D28" s="106"/>
      <c r="E28" s="106">
        <v>2713.83</v>
      </c>
      <c r="F28" s="106">
        <v>9665</v>
      </c>
      <c r="G28" s="155"/>
      <c r="H28" s="106">
        <v>15761</v>
      </c>
      <c r="I28" s="106">
        <v>11696.333329999999</v>
      </c>
      <c r="K28" s="172"/>
      <c r="L28" s="207"/>
      <c r="M28" s="209"/>
      <c r="N28" s="20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>
      <c r="A29" s="21" t="s">
        <v>26</v>
      </c>
      <c r="B29" s="106">
        <v>1688</v>
      </c>
      <c r="C29" s="106">
        <v>3319</v>
      </c>
      <c r="D29" s="106"/>
      <c r="E29" s="106">
        <v>2523.83</v>
      </c>
      <c r="F29" s="106">
        <v>11926</v>
      </c>
      <c r="G29" s="155"/>
      <c r="H29" s="106">
        <v>20438</v>
      </c>
      <c r="I29" s="106">
        <v>8179.25</v>
      </c>
      <c r="K29" s="172"/>
      <c r="L29" s="208"/>
      <c r="M29" s="209"/>
      <c r="N29" s="208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>
      <c r="A30" s="21" t="s">
        <v>217</v>
      </c>
      <c r="B30" s="106">
        <v>28</v>
      </c>
      <c r="C30" s="106">
        <v>36</v>
      </c>
      <c r="D30" s="106"/>
      <c r="E30" s="122" t="s">
        <v>42</v>
      </c>
      <c r="F30" s="122" t="s">
        <v>42</v>
      </c>
      <c r="G30" s="155"/>
      <c r="H30" s="106">
        <v>7749</v>
      </c>
      <c r="I30" s="122" t="s">
        <v>42</v>
      </c>
      <c r="K30" s="172"/>
      <c r="L30" s="208"/>
      <c r="M30" s="209"/>
      <c r="N30" s="209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>
      <c r="A31" s="39"/>
      <c r="B31" s="39"/>
      <c r="C31" s="39"/>
      <c r="D31" s="39"/>
      <c r="E31" s="39"/>
      <c r="F31" s="39"/>
      <c r="G31" s="39"/>
      <c r="H31" s="39"/>
      <c r="I31" s="39"/>
      <c r="K31"/>
      <c r="L31" s="208"/>
      <c r="M31" s="209"/>
      <c r="N31" s="209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69" t="s">
        <v>326</v>
      </c>
      <c r="B32" s="70"/>
      <c r="C32" s="70"/>
      <c r="D32" s="70"/>
      <c r="E32" s="70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>
      <c r="A33" s="40" t="s">
        <v>317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>
      <c r="A34" s="40" t="s">
        <v>308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>
      <c r="A35" s="40" t="s">
        <v>309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>
      <c r="A36" s="40" t="s">
        <v>307</v>
      </c>
      <c r="K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>
      <c r="A37" s="145"/>
      <c r="B37" s="149"/>
      <c r="K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>
      <c r="A38" s="145"/>
    </row>
    <row r="39" spans="1:34" ht="14.1" customHeight="1">
      <c r="A39" s="145"/>
      <c r="B39" s="150"/>
    </row>
    <row r="40" spans="1:34" ht="14.1" customHeight="1">
      <c r="A40" s="145"/>
      <c r="B40" s="150"/>
    </row>
    <row r="41" spans="1:34" ht="14.1" customHeight="1">
      <c r="A41" s="145"/>
      <c r="B41" s="150"/>
    </row>
    <row r="42" spans="1:34" ht="14.1" customHeight="1">
      <c r="A42" s="145"/>
      <c r="B42" s="150"/>
    </row>
    <row r="43" spans="1:34" ht="14.1" customHeight="1">
      <c r="A43" s="145"/>
      <c r="B43" s="150"/>
    </row>
    <row r="44" spans="1:34" ht="14.1" customHeight="1">
      <c r="A44" s="145"/>
      <c r="B44" s="150"/>
    </row>
    <row r="45" spans="1:34" ht="14.1" customHeight="1">
      <c r="A45" s="146"/>
      <c r="B45" s="150"/>
    </row>
    <row r="46" spans="1:34" ht="14.1" customHeight="1">
      <c r="A46" s="146"/>
      <c r="B46" s="150"/>
    </row>
    <row r="47" spans="1:34" ht="14.1" customHeight="1">
      <c r="A47" s="146"/>
      <c r="B47" s="150"/>
    </row>
    <row r="48" spans="1:34" ht="14.1" customHeight="1">
      <c r="A48" s="146"/>
      <c r="B48" s="150"/>
    </row>
    <row r="49" spans="1:2" ht="14.1" customHeight="1">
      <c r="A49" s="145"/>
      <c r="B49" s="150"/>
    </row>
    <row r="50" spans="1:2" ht="14.1" customHeight="1">
      <c r="A50" s="146"/>
      <c r="B50" s="150"/>
    </row>
    <row r="51" spans="1:2" ht="14.1" customHeight="1">
      <c r="A51" s="147"/>
      <c r="B51" s="151"/>
    </row>
    <row r="52" spans="1:2" ht="14.1" customHeight="1">
      <c r="A52" s="148"/>
      <c r="B52" s="151"/>
    </row>
  </sheetData>
  <mergeCells count="1">
    <mergeCell ref="H7:H8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A274"/>
  <sheetViews>
    <sheetView zoomScaleNormal="100" workbookViewId="0">
      <selection activeCell="I12" sqref="I12"/>
    </sheetView>
  </sheetViews>
  <sheetFormatPr baseColWidth="10" defaultColWidth="11.42578125" defaultRowHeight="12.75"/>
  <cols>
    <col min="1" max="1" width="21.5703125" style="4" customWidth="1"/>
    <col min="2" max="5" width="12" style="4" customWidth="1"/>
    <col min="6" max="6" width="2" style="4" customWidth="1"/>
    <col min="7" max="7" width="4.7109375" style="4" customWidth="1"/>
    <col min="8" max="9" width="7.7109375" style="4" customWidth="1"/>
    <col min="10" max="10" width="5.5703125" style="4" customWidth="1"/>
    <col min="11" max="13" width="13.28515625" style="4" customWidth="1"/>
    <col min="14" max="14" width="13.5703125" style="4" customWidth="1"/>
    <col min="15" max="17" width="7.5703125" style="4" customWidth="1"/>
    <col min="18" max="16384" width="11.42578125" style="4"/>
  </cols>
  <sheetData>
    <row r="1" spans="1:27" ht="14.1" customHeight="1" thickBot="1">
      <c r="A1" s="1" t="s">
        <v>208</v>
      </c>
      <c r="B1" s="2"/>
      <c r="C1" s="2"/>
      <c r="D1" s="2"/>
      <c r="E1" s="2"/>
      <c r="F1" s="2"/>
      <c r="G1" s="2"/>
      <c r="H1" s="2"/>
      <c r="I1" s="2"/>
    </row>
    <row r="2" spans="1:27" ht="14.1" customHeight="1">
      <c r="A2" s="3"/>
      <c r="B2" s="3"/>
      <c r="K2" s="163" t="s">
        <v>233</v>
      </c>
    </row>
    <row r="3" spans="1:27" ht="14.1" customHeight="1">
      <c r="A3" s="77" t="s">
        <v>210</v>
      </c>
      <c r="B3" s="3"/>
    </row>
    <row r="4" spans="1:27" ht="14.1" customHeight="1">
      <c r="A4" s="3"/>
      <c r="B4" s="3"/>
    </row>
    <row r="5" spans="1:27" ht="14.1" customHeight="1">
      <c r="A5" s="5" t="s">
        <v>229</v>
      </c>
      <c r="B5" s="3"/>
    </row>
    <row r="6" spans="1:27" ht="14.1" customHeight="1">
      <c r="A6" s="5"/>
      <c r="B6" s="3"/>
    </row>
    <row r="7" spans="1:27" ht="14.1" customHeight="1">
      <c r="A7" s="6" t="s">
        <v>53</v>
      </c>
      <c r="B7" s="3"/>
    </row>
    <row r="8" spans="1:27" ht="9.9499999999999993" customHeight="1">
      <c r="A8" s="33"/>
      <c r="B8" s="8"/>
      <c r="C8" s="8"/>
      <c r="D8" s="8"/>
      <c r="E8" s="8"/>
    </row>
    <row r="9" spans="1:27" ht="15.95" customHeight="1">
      <c r="A9" s="72"/>
      <c r="B9" s="34" t="s">
        <v>163</v>
      </c>
      <c r="C9" s="34"/>
      <c r="D9" s="34"/>
      <c r="E9" s="34"/>
      <c r="F9" s="34"/>
      <c r="G9" s="34" t="s">
        <v>178</v>
      </c>
      <c r="H9" s="34"/>
      <c r="I9" s="34"/>
      <c r="J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7.25" customHeight="1">
      <c r="A10" s="15"/>
      <c r="B10" s="16" t="s">
        <v>352</v>
      </c>
      <c r="C10" s="16">
        <v>2020</v>
      </c>
      <c r="D10" s="16" t="s">
        <v>388</v>
      </c>
      <c r="E10" s="16" t="s">
        <v>389</v>
      </c>
      <c r="F10" s="17"/>
      <c r="G10" s="16">
        <v>2020</v>
      </c>
      <c r="H10" s="16" t="s">
        <v>388</v>
      </c>
      <c r="I10" s="16" t="s">
        <v>389</v>
      </c>
      <c r="J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>
      <c r="A11" s="19"/>
      <c r="B11" s="19"/>
      <c r="C11" s="19"/>
      <c r="D11" s="19"/>
      <c r="E11" s="19"/>
      <c r="F11" s="19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>
      <c r="A12" s="46" t="s">
        <v>0</v>
      </c>
      <c r="B12" s="106">
        <v>1245513000</v>
      </c>
      <c r="C12" s="106">
        <v>1119010000</v>
      </c>
      <c r="D12" s="106">
        <v>1222290000</v>
      </c>
      <c r="E12" s="106">
        <v>1346377000</v>
      </c>
      <c r="F12" s="106"/>
      <c r="G12" s="104">
        <v>2</v>
      </c>
      <c r="H12" s="104">
        <v>-11.3</v>
      </c>
      <c r="I12" s="104">
        <v>5.5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>
      <c r="A13" s="8" t="s">
        <v>5</v>
      </c>
      <c r="B13" s="106">
        <v>164929489</v>
      </c>
      <c r="C13" s="106">
        <v>148779089</v>
      </c>
      <c r="D13" s="106">
        <v>164003435</v>
      </c>
      <c r="E13" s="106">
        <v>180224284</v>
      </c>
      <c r="F13" s="106"/>
      <c r="G13" s="104">
        <v>1.8</v>
      </c>
      <c r="H13" s="104">
        <v>-10.8</v>
      </c>
      <c r="I13" s="104">
        <v>5.5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>
      <c r="A14" s="22" t="s">
        <v>6</v>
      </c>
      <c r="B14" s="106">
        <v>38049621</v>
      </c>
      <c r="C14" s="106">
        <v>35521579</v>
      </c>
      <c r="D14" s="106">
        <v>38159471</v>
      </c>
      <c r="E14" s="106">
        <v>41762830</v>
      </c>
      <c r="F14" s="106"/>
      <c r="G14" s="104">
        <v>0.9</v>
      </c>
      <c r="H14" s="104">
        <v>-8.6999999999999993</v>
      </c>
      <c r="I14" s="104">
        <v>4.4000000000000004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3" t="s">
        <v>160</v>
      </c>
      <c r="B15" s="106">
        <v>23711269</v>
      </c>
      <c r="C15" s="106">
        <v>21319148</v>
      </c>
      <c r="D15" s="106">
        <v>23549659</v>
      </c>
      <c r="E15" s="106">
        <v>25822416</v>
      </c>
      <c r="F15" s="106"/>
      <c r="G15" s="104">
        <v>1.3</v>
      </c>
      <c r="H15" s="104">
        <v>-11</v>
      </c>
      <c r="I15" s="104">
        <v>5.5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>
      <c r="A16" s="24" t="s">
        <v>188</v>
      </c>
      <c r="B16" s="106">
        <v>33935302</v>
      </c>
      <c r="C16" s="106">
        <v>26198090</v>
      </c>
      <c r="D16" s="106">
        <v>30031668</v>
      </c>
      <c r="E16" s="106">
        <v>35465293</v>
      </c>
      <c r="F16" s="106"/>
      <c r="G16" s="104">
        <v>2</v>
      </c>
      <c r="H16" s="104">
        <v>-23.2</v>
      </c>
      <c r="I16" s="104">
        <v>10.7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>
      <c r="A17" s="22" t="s">
        <v>7</v>
      </c>
      <c r="B17" s="106">
        <v>47182560</v>
      </c>
      <c r="C17" s="106">
        <v>38630124</v>
      </c>
      <c r="D17" s="106">
        <v>42843120</v>
      </c>
      <c r="E17" s="106">
        <v>49020986</v>
      </c>
      <c r="F17" s="106"/>
      <c r="G17" s="104">
        <v>1.8</v>
      </c>
      <c r="H17" s="104">
        <v>-19.100000000000001</v>
      </c>
      <c r="I17" s="104">
        <v>7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>
      <c r="A18" s="23" t="s">
        <v>8</v>
      </c>
      <c r="B18" s="106">
        <v>14180759</v>
      </c>
      <c r="C18" s="106">
        <v>12852323</v>
      </c>
      <c r="D18" s="106">
        <v>14022067</v>
      </c>
      <c r="E18" s="106">
        <v>15354834</v>
      </c>
      <c r="F18" s="106"/>
      <c r="G18" s="104">
        <v>1.3</v>
      </c>
      <c r="H18" s="104">
        <v>-10.5</v>
      </c>
      <c r="I18" s="104">
        <v>5.6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>
      <c r="A19" s="8" t="s">
        <v>10</v>
      </c>
      <c r="B19" s="106">
        <v>59798553</v>
      </c>
      <c r="C19" s="106">
        <v>54836565</v>
      </c>
      <c r="D19" s="106">
        <v>59263791</v>
      </c>
      <c r="E19" s="106">
        <v>64226642</v>
      </c>
      <c r="F19" s="106"/>
      <c r="G19" s="104">
        <v>0.6</v>
      </c>
      <c r="H19" s="104">
        <v>-8.8000000000000007</v>
      </c>
      <c r="I19" s="104">
        <v>4.3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>
      <c r="A20" s="26" t="s">
        <v>9</v>
      </c>
      <c r="B20" s="106">
        <v>42398854</v>
      </c>
      <c r="C20" s="106">
        <v>39346603</v>
      </c>
      <c r="D20" s="106">
        <v>42852242</v>
      </c>
      <c r="E20" s="106">
        <v>46715873</v>
      </c>
      <c r="F20" s="106"/>
      <c r="G20" s="104">
        <v>0.7</v>
      </c>
      <c r="H20" s="104">
        <v>-7.7</v>
      </c>
      <c r="I20" s="104">
        <v>4.8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>
      <c r="A21" s="21" t="s">
        <v>11</v>
      </c>
      <c r="B21" s="106">
        <v>238308749</v>
      </c>
      <c r="C21" s="106">
        <v>212611443</v>
      </c>
      <c r="D21" s="106">
        <v>232057336</v>
      </c>
      <c r="E21" s="106">
        <v>255153805</v>
      </c>
      <c r="F21" s="106"/>
      <c r="G21" s="104">
        <v>2.2000000000000002</v>
      </c>
      <c r="H21" s="104">
        <v>-12.3</v>
      </c>
      <c r="I21" s="104">
        <v>5.8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>
      <c r="A22" s="21" t="s">
        <v>18</v>
      </c>
      <c r="B22" s="106">
        <v>115606552</v>
      </c>
      <c r="C22" s="106">
        <v>104753698</v>
      </c>
      <c r="D22" s="106">
        <v>114837367</v>
      </c>
      <c r="E22" s="106">
        <v>126416306</v>
      </c>
      <c r="F22" s="106"/>
      <c r="G22" s="104">
        <v>2</v>
      </c>
      <c r="H22" s="104">
        <v>-10.9</v>
      </c>
      <c r="I22" s="104">
        <v>5.6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>
      <c r="A23" s="21" t="s">
        <v>12</v>
      </c>
      <c r="B23" s="106">
        <v>20478928</v>
      </c>
      <c r="C23" s="106">
        <v>18840240</v>
      </c>
      <c r="D23" s="106">
        <v>20649737</v>
      </c>
      <c r="E23" s="106">
        <v>22530837</v>
      </c>
      <c r="F23" s="106"/>
      <c r="G23" s="104">
        <v>1.7</v>
      </c>
      <c r="H23" s="104">
        <v>-9.3000000000000007</v>
      </c>
      <c r="I23" s="104">
        <v>4.5999999999999996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>
      <c r="A24" s="21" t="s">
        <v>13</v>
      </c>
      <c r="B24" s="106">
        <v>64220115</v>
      </c>
      <c r="C24" s="106">
        <v>58663128</v>
      </c>
      <c r="D24" s="106">
        <v>63835884</v>
      </c>
      <c r="E24" s="106">
        <v>69829687</v>
      </c>
      <c r="F24" s="106"/>
      <c r="G24" s="104">
        <v>1.4</v>
      </c>
      <c r="H24" s="104">
        <v>-9.1</v>
      </c>
      <c r="I24" s="104">
        <v>5.0999999999999996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>
      <c r="A25" s="21" t="s">
        <v>19</v>
      </c>
      <c r="B25" s="106">
        <v>242093235</v>
      </c>
      <c r="C25" s="106">
        <v>219030504</v>
      </c>
      <c r="D25" s="106">
        <v>237540292</v>
      </c>
      <c r="E25" s="106">
        <v>261713090</v>
      </c>
      <c r="F25" s="106"/>
      <c r="G25" s="104">
        <v>3.1</v>
      </c>
      <c r="H25" s="104">
        <v>-11</v>
      </c>
      <c r="I25" s="104">
        <v>5.4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>
      <c r="A26" s="21" t="s">
        <v>20</v>
      </c>
      <c r="B26" s="106">
        <v>32319250</v>
      </c>
      <c r="C26" s="106">
        <v>29775480</v>
      </c>
      <c r="D26" s="106">
        <v>32719230</v>
      </c>
      <c r="E26" s="106">
        <v>35809533</v>
      </c>
      <c r="F26" s="106"/>
      <c r="G26" s="104">
        <v>2.2999999999999998</v>
      </c>
      <c r="H26" s="104">
        <v>-9.1</v>
      </c>
      <c r="I26" s="104">
        <v>5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>
      <c r="A27" s="21" t="s">
        <v>161</v>
      </c>
      <c r="B27" s="106">
        <v>20873397</v>
      </c>
      <c r="C27" s="106">
        <v>18937439</v>
      </c>
      <c r="D27" s="106">
        <v>20518471</v>
      </c>
      <c r="E27" s="106">
        <v>22595257</v>
      </c>
      <c r="F27" s="106"/>
      <c r="G27" s="104">
        <v>2.2000000000000002</v>
      </c>
      <c r="H27" s="104">
        <v>-10.3</v>
      </c>
      <c r="I27" s="104">
        <v>5.9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>
      <c r="A28" s="21" t="s">
        <v>14</v>
      </c>
      <c r="B28" s="106">
        <v>74074980</v>
      </c>
      <c r="C28" s="106">
        <v>66495632</v>
      </c>
      <c r="D28" s="106">
        <v>72225883</v>
      </c>
      <c r="E28" s="106">
        <v>79350168</v>
      </c>
      <c r="F28" s="106"/>
      <c r="G28" s="104">
        <v>1.5</v>
      </c>
      <c r="H28" s="104">
        <v>-10.7</v>
      </c>
      <c r="I28" s="104">
        <v>5.5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>
      <c r="A29" s="21" t="s">
        <v>1</v>
      </c>
      <c r="B29" s="106">
        <v>8822400</v>
      </c>
      <c r="C29" s="106">
        <v>8105603</v>
      </c>
      <c r="D29" s="106">
        <v>8619779</v>
      </c>
      <c r="E29" s="106">
        <v>9501978</v>
      </c>
      <c r="F29" s="106"/>
      <c r="G29" s="104">
        <v>1.2</v>
      </c>
      <c r="H29" s="104">
        <v>-8.9</v>
      </c>
      <c r="I29" s="104">
        <v>4.5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>
      <c r="A30" s="21" t="s">
        <v>28</v>
      </c>
      <c r="B30" s="106">
        <v>1774927</v>
      </c>
      <c r="C30" s="106">
        <v>1655168</v>
      </c>
      <c r="D30" s="106">
        <v>1765159</v>
      </c>
      <c r="E30" s="106">
        <v>1907382</v>
      </c>
      <c r="F30" s="106"/>
      <c r="G30" s="104">
        <v>1.1000000000000001</v>
      </c>
      <c r="H30" s="104">
        <v>-8.6</v>
      </c>
      <c r="I30" s="104">
        <v>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4.1" customHeight="1">
      <c r="A31" s="21" t="s">
        <v>26</v>
      </c>
      <c r="B31" s="106">
        <v>1625086</v>
      </c>
      <c r="C31" s="106">
        <v>1514009</v>
      </c>
      <c r="D31" s="106">
        <v>1616543</v>
      </c>
      <c r="E31" s="106">
        <v>1756761</v>
      </c>
      <c r="F31" s="106"/>
      <c r="G31" s="104">
        <v>1.6</v>
      </c>
      <c r="H31" s="104">
        <v>-8.6999999999999993</v>
      </c>
      <c r="I31" s="104">
        <v>4.0999999999999996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4.1" customHeight="1">
      <c r="A32" s="73" t="s">
        <v>52</v>
      </c>
      <c r="B32" s="106">
        <v>1128974</v>
      </c>
      <c r="C32" s="106">
        <v>1144135</v>
      </c>
      <c r="D32" s="106">
        <v>1178866</v>
      </c>
      <c r="E32" s="106">
        <v>1219038</v>
      </c>
      <c r="F32" s="106"/>
      <c r="G32" s="104">
        <v>3.4220762208025057</v>
      </c>
      <c r="H32" s="104">
        <v>-0.2804316131283846</v>
      </c>
      <c r="I32" s="104">
        <v>4.7215866293364384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4.1" customHeight="1">
      <c r="A33" s="39"/>
      <c r="B33" s="194"/>
      <c r="C33" s="194"/>
      <c r="D33" s="194"/>
      <c r="E33" s="194"/>
      <c r="F33" s="194"/>
      <c r="G33" s="194"/>
      <c r="H33" s="194"/>
      <c r="I33" s="194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4.1" customHeight="1">
      <c r="A34" s="69" t="s">
        <v>297</v>
      </c>
      <c r="B34" s="3"/>
      <c r="C34" s="3"/>
      <c r="D34" s="3"/>
      <c r="E34" s="3"/>
      <c r="F34" s="3"/>
      <c r="G34" s="3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" customHeight="1">
      <c r="A35" s="40" t="s">
        <v>338</v>
      </c>
      <c r="B35" s="3"/>
      <c r="C35" s="3"/>
      <c r="D35" s="3"/>
      <c r="E35" s="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" customHeight="1">
      <c r="A36" s="4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4.1" customHeight="1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4.1" customHeight="1">
      <c r="K38"/>
      <c r="L38"/>
      <c r="M38"/>
      <c r="N38"/>
      <c r="O38"/>
      <c r="P38"/>
      <c r="Q38"/>
    </row>
    <row r="39" spans="1:27" ht="14.1" customHeight="1">
      <c r="K39"/>
      <c r="L39"/>
      <c r="M39"/>
      <c r="N39"/>
      <c r="O39"/>
      <c r="P39"/>
      <c r="Q39"/>
    </row>
    <row r="40" spans="1:27" ht="14.1" customHeight="1">
      <c r="K40"/>
      <c r="L40"/>
      <c r="M40"/>
      <c r="N40"/>
      <c r="O40"/>
      <c r="P40"/>
      <c r="Q40"/>
    </row>
    <row r="41" spans="1:27" ht="14.1" customHeight="1">
      <c r="K41"/>
      <c r="L41"/>
      <c r="M41"/>
      <c r="N41"/>
      <c r="O41"/>
      <c r="P41"/>
      <c r="Q41"/>
    </row>
    <row r="42" spans="1:27" ht="14.1" customHeight="1">
      <c r="K42"/>
      <c r="L42"/>
      <c r="M42"/>
      <c r="N42"/>
      <c r="O42"/>
      <c r="P42"/>
      <c r="Q42"/>
    </row>
    <row r="43" spans="1:27" ht="14.1" customHeight="1">
      <c r="K43"/>
      <c r="L43"/>
      <c r="M43"/>
      <c r="N43"/>
      <c r="O43"/>
      <c r="P43"/>
      <c r="Q43"/>
    </row>
    <row r="44" spans="1:27" ht="14.1" customHeight="1">
      <c r="K44"/>
      <c r="L44"/>
      <c r="M44"/>
      <c r="N44"/>
      <c r="O44"/>
      <c r="P44"/>
      <c r="Q44"/>
    </row>
    <row r="45" spans="1:27" ht="14.1" customHeight="1">
      <c r="K45"/>
      <c r="L45"/>
      <c r="M45"/>
      <c r="N45"/>
      <c r="O45"/>
      <c r="P45"/>
      <c r="Q45"/>
    </row>
    <row r="46" spans="1:27" ht="14.1" customHeight="1">
      <c r="K46"/>
      <c r="L46"/>
      <c r="M46"/>
      <c r="N46"/>
      <c r="O46"/>
      <c r="P46"/>
      <c r="Q46"/>
    </row>
    <row r="47" spans="1:27" ht="14.1" customHeight="1">
      <c r="K47"/>
      <c r="L47"/>
      <c r="M47"/>
      <c r="N47"/>
      <c r="O47"/>
      <c r="P47"/>
      <c r="Q47"/>
    </row>
    <row r="48" spans="1:27" ht="14.1" customHeight="1">
      <c r="K48"/>
      <c r="L48"/>
      <c r="M48"/>
      <c r="N48"/>
      <c r="O48"/>
      <c r="P48"/>
      <c r="Q48"/>
    </row>
    <row r="49" spans="11:17" ht="14.1" customHeight="1">
      <c r="K49"/>
      <c r="L49"/>
      <c r="M49"/>
      <c r="N49"/>
      <c r="O49"/>
      <c r="P49"/>
      <c r="Q49"/>
    </row>
    <row r="50" spans="11:17" ht="14.1" customHeight="1">
      <c r="K50"/>
      <c r="L50"/>
      <c r="M50"/>
      <c r="N50"/>
      <c r="O50"/>
      <c r="P50"/>
      <c r="Q50"/>
    </row>
    <row r="51" spans="11:17" ht="14.1" customHeight="1">
      <c r="K51"/>
      <c r="L51"/>
      <c r="M51"/>
      <c r="N51"/>
      <c r="O51"/>
      <c r="P51"/>
      <c r="Q51"/>
    </row>
    <row r="52" spans="11:17" ht="14.1" customHeight="1">
      <c r="K52"/>
      <c r="L52"/>
      <c r="M52"/>
      <c r="N52"/>
      <c r="O52"/>
      <c r="P52"/>
      <c r="Q52"/>
    </row>
    <row r="53" spans="11:17" ht="14.1" customHeight="1">
      <c r="K53"/>
      <c r="L53"/>
      <c r="M53"/>
      <c r="N53"/>
      <c r="O53"/>
      <c r="P53"/>
      <c r="Q53"/>
    </row>
    <row r="54" spans="11:17" ht="14.1" customHeight="1">
      <c r="K54"/>
      <c r="L54"/>
      <c r="M54"/>
      <c r="N54"/>
      <c r="O54"/>
      <c r="P54"/>
      <c r="Q54"/>
    </row>
    <row r="55" spans="11:17" ht="14.1" customHeight="1">
      <c r="K55"/>
      <c r="L55"/>
      <c r="M55"/>
      <c r="N55"/>
      <c r="O55"/>
      <c r="P55"/>
      <c r="Q55"/>
    </row>
    <row r="56" spans="11:17" ht="14.1" customHeight="1">
      <c r="K56"/>
      <c r="L56"/>
      <c r="M56"/>
      <c r="N56"/>
      <c r="O56"/>
      <c r="P56"/>
      <c r="Q56"/>
    </row>
    <row r="57" spans="11:17" ht="14.1" customHeight="1">
      <c r="K57"/>
      <c r="L57"/>
      <c r="M57"/>
      <c r="N57"/>
      <c r="O57"/>
      <c r="P57"/>
      <c r="Q57"/>
    </row>
    <row r="58" spans="11:17" ht="14.1" customHeight="1">
      <c r="K58"/>
      <c r="L58"/>
      <c r="M58"/>
      <c r="N58"/>
      <c r="O58"/>
      <c r="P58"/>
      <c r="Q58"/>
    </row>
    <row r="59" spans="11:17" ht="14.1" customHeight="1">
      <c r="K59"/>
      <c r="L59"/>
      <c r="M59"/>
      <c r="N59"/>
      <c r="O59"/>
      <c r="P59"/>
      <c r="Q59"/>
    </row>
    <row r="60" spans="11:17" ht="14.1" customHeight="1">
      <c r="K60"/>
      <c r="L60"/>
      <c r="M60"/>
      <c r="N60"/>
      <c r="O60"/>
      <c r="P60"/>
      <c r="Q60"/>
    </row>
    <row r="61" spans="11:17" ht="14.1" customHeight="1">
      <c r="K61"/>
      <c r="L61"/>
      <c r="M61"/>
      <c r="N61"/>
      <c r="O61"/>
      <c r="P61"/>
      <c r="Q61"/>
    </row>
    <row r="62" spans="11:17" ht="14.1" customHeight="1">
      <c r="K62"/>
      <c r="L62"/>
      <c r="M62"/>
      <c r="N62"/>
      <c r="O62"/>
      <c r="P62"/>
      <c r="Q62"/>
    </row>
    <row r="63" spans="11:17" ht="14.1" customHeight="1">
      <c r="K63"/>
      <c r="L63"/>
      <c r="M63"/>
      <c r="N63"/>
      <c r="O63"/>
      <c r="P63"/>
      <c r="Q63"/>
    </row>
    <row r="64" spans="11:17" ht="14.1" customHeight="1">
      <c r="K64"/>
      <c r="L64"/>
      <c r="M64"/>
      <c r="N64"/>
      <c r="O64"/>
      <c r="P64"/>
      <c r="Q64"/>
    </row>
    <row r="65" spans="11:17">
      <c r="K65"/>
      <c r="L65"/>
      <c r="M65"/>
      <c r="N65"/>
      <c r="O65"/>
      <c r="P65"/>
      <c r="Q65"/>
    </row>
    <row r="66" spans="11:17">
      <c r="K66"/>
      <c r="L66"/>
      <c r="M66"/>
      <c r="N66"/>
      <c r="O66"/>
      <c r="P66"/>
      <c r="Q66"/>
    </row>
    <row r="67" spans="11:17">
      <c r="K67"/>
      <c r="L67"/>
      <c r="M67"/>
      <c r="N67"/>
      <c r="O67"/>
      <c r="P67"/>
      <c r="Q67"/>
    </row>
    <row r="68" spans="11:17">
      <c r="K68"/>
      <c r="L68"/>
      <c r="M68"/>
      <c r="N68"/>
      <c r="O68"/>
      <c r="P68"/>
      <c r="Q68"/>
    </row>
    <row r="69" spans="11:17">
      <c r="K69"/>
      <c r="L69"/>
      <c r="M69"/>
      <c r="N69"/>
      <c r="O69"/>
      <c r="P69"/>
      <c r="Q69"/>
    </row>
    <row r="70" spans="11:17">
      <c r="K70"/>
      <c r="L70"/>
      <c r="M70"/>
      <c r="N70"/>
      <c r="O70"/>
      <c r="P70"/>
      <c r="Q70"/>
    </row>
    <row r="71" spans="11:17">
      <c r="K71"/>
      <c r="L71"/>
      <c r="M71"/>
      <c r="N71"/>
      <c r="O71"/>
      <c r="P71"/>
      <c r="Q71"/>
    </row>
    <row r="72" spans="11:17">
      <c r="K72"/>
      <c r="L72"/>
      <c r="M72"/>
      <c r="N72"/>
      <c r="O72"/>
      <c r="P72"/>
      <c r="Q72"/>
    </row>
    <row r="73" spans="11:17">
      <c r="K73"/>
      <c r="L73"/>
      <c r="M73"/>
      <c r="N73"/>
      <c r="O73"/>
      <c r="P73"/>
      <c r="Q73"/>
    </row>
    <row r="74" spans="11:17">
      <c r="K74"/>
      <c r="L74"/>
      <c r="M74"/>
      <c r="N74"/>
      <c r="O74"/>
      <c r="P74"/>
      <c r="Q74"/>
    </row>
    <row r="75" spans="11:17">
      <c r="K75"/>
      <c r="L75"/>
      <c r="M75"/>
      <c r="N75"/>
      <c r="O75"/>
      <c r="P75"/>
      <c r="Q75"/>
    </row>
    <row r="76" spans="11:17">
      <c r="K76"/>
      <c r="L76"/>
      <c r="M76"/>
      <c r="N76"/>
      <c r="O76"/>
      <c r="P76"/>
      <c r="Q76"/>
    </row>
    <row r="77" spans="11:17">
      <c r="K77"/>
      <c r="L77"/>
      <c r="M77"/>
      <c r="N77"/>
      <c r="O77"/>
      <c r="P77"/>
      <c r="Q77"/>
    </row>
    <row r="78" spans="11:17">
      <c r="K78"/>
      <c r="L78"/>
      <c r="M78"/>
      <c r="N78"/>
      <c r="O78"/>
      <c r="P78"/>
      <c r="Q78"/>
    </row>
    <row r="79" spans="11:17">
      <c r="K79"/>
      <c r="L79"/>
      <c r="M79"/>
      <c r="N79"/>
      <c r="O79"/>
      <c r="P79"/>
      <c r="Q79"/>
    </row>
    <row r="80" spans="11:17">
      <c r="K80"/>
      <c r="L80"/>
      <c r="M80"/>
      <c r="N80"/>
      <c r="O80"/>
      <c r="P80"/>
      <c r="Q80"/>
    </row>
    <row r="81" spans="11:17">
      <c r="K81"/>
      <c r="L81"/>
      <c r="M81"/>
      <c r="N81"/>
      <c r="O81"/>
      <c r="P81"/>
      <c r="Q81"/>
    </row>
    <row r="82" spans="11:17">
      <c r="K82"/>
      <c r="L82"/>
      <c r="M82"/>
      <c r="N82"/>
      <c r="O82"/>
      <c r="P82"/>
      <c r="Q82"/>
    </row>
    <row r="83" spans="11:17">
      <c r="K83"/>
      <c r="L83"/>
      <c r="M83"/>
      <c r="N83"/>
      <c r="O83"/>
      <c r="P83"/>
      <c r="Q83"/>
    </row>
    <row r="84" spans="11:17">
      <c r="K84"/>
      <c r="L84"/>
      <c r="M84"/>
      <c r="N84"/>
      <c r="O84"/>
      <c r="P84"/>
      <c r="Q84"/>
    </row>
    <row r="85" spans="11:17">
      <c r="K85"/>
      <c r="L85"/>
      <c r="M85"/>
      <c r="N85"/>
      <c r="O85"/>
      <c r="P85"/>
      <c r="Q85"/>
    </row>
    <row r="86" spans="11:17">
      <c r="K86"/>
      <c r="L86"/>
      <c r="M86"/>
      <c r="N86"/>
      <c r="O86"/>
      <c r="P86"/>
      <c r="Q86"/>
    </row>
    <row r="87" spans="11:17">
      <c r="K87"/>
      <c r="L87"/>
      <c r="M87"/>
      <c r="N87"/>
      <c r="O87"/>
      <c r="P87"/>
      <c r="Q87"/>
    </row>
    <row r="88" spans="11:17">
      <c r="K88"/>
      <c r="L88"/>
      <c r="M88"/>
      <c r="N88"/>
      <c r="O88"/>
      <c r="P88"/>
      <c r="Q88"/>
    </row>
    <row r="89" spans="11:17">
      <c r="K89"/>
      <c r="L89"/>
      <c r="M89"/>
      <c r="N89"/>
      <c r="O89"/>
      <c r="P89"/>
      <c r="Q89"/>
    </row>
    <row r="90" spans="11:17">
      <c r="K90"/>
      <c r="L90"/>
      <c r="M90"/>
      <c r="N90"/>
      <c r="O90"/>
      <c r="P90"/>
      <c r="Q90"/>
    </row>
    <row r="91" spans="11:17">
      <c r="K91"/>
      <c r="L91"/>
      <c r="M91"/>
      <c r="N91"/>
      <c r="O91"/>
      <c r="P91"/>
      <c r="Q91"/>
    </row>
    <row r="92" spans="11:17">
      <c r="K92"/>
      <c r="L92"/>
      <c r="M92"/>
      <c r="N92"/>
      <c r="O92"/>
      <c r="P92"/>
      <c r="Q92"/>
    </row>
    <row r="93" spans="11:17">
      <c r="K93"/>
      <c r="L93"/>
      <c r="M93"/>
      <c r="N93"/>
      <c r="O93"/>
      <c r="P93"/>
      <c r="Q93"/>
    </row>
    <row r="94" spans="11:17">
      <c r="K94"/>
      <c r="L94"/>
      <c r="M94"/>
      <c r="N94"/>
      <c r="O94"/>
      <c r="P94"/>
      <c r="Q94"/>
    </row>
    <row r="95" spans="11:17">
      <c r="K95"/>
      <c r="L95"/>
      <c r="M95"/>
      <c r="N95"/>
      <c r="O95"/>
      <c r="P95"/>
      <c r="Q95"/>
    </row>
    <row r="96" spans="11:17">
      <c r="K96"/>
      <c r="L96"/>
      <c r="M96"/>
      <c r="N96"/>
      <c r="O96"/>
      <c r="P96"/>
      <c r="Q96"/>
    </row>
    <row r="97" spans="11:17">
      <c r="K97"/>
      <c r="L97"/>
      <c r="M97"/>
      <c r="N97"/>
      <c r="O97"/>
      <c r="P97"/>
      <c r="Q97"/>
    </row>
    <row r="98" spans="11:17">
      <c r="K98"/>
      <c r="L98"/>
      <c r="M98"/>
      <c r="N98"/>
      <c r="O98"/>
      <c r="P98"/>
      <c r="Q98"/>
    </row>
    <row r="99" spans="11:17">
      <c r="K99"/>
      <c r="L99"/>
      <c r="M99"/>
      <c r="N99"/>
      <c r="O99"/>
      <c r="P99"/>
      <c r="Q99"/>
    </row>
    <row r="100" spans="11:17">
      <c r="K100"/>
      <c r="L100"/>
      <c r="M100"/>
      <c r="N100"/>
      <c r="O100"/>
      <c r="P100"/>
      <c r="Q100"/>
    </row>
    <row r="101" spans="11:17">
      <c r="K101"/>
      <c r="L101"/>
      <c r="M101"/>
      <c r="N101"/>
      <c r="O101"/>
      <c r="P101"/>
      <c r="Q101"/>
    </row>
    <row r="102" spans="11:17">
      <c r="K102"/>
      <c r="L102"/>
      <c r="M102"/>
      <c r="N102"/>
      <c r="O102"/>
      <c r="P102"/>
      <c r="Q102"/>
    </row>
    <row r="103" spans="11:17">
      <c r="K103"/>
      <c r="L103"/>
      <c r="M103"/>
      <c r="N103"/>
      <c r="O103"/>
      <c r="P103"/>
      <c r="Q103"/>
    </row>
    <row r="104" spans="11:17">
      <c r="K104"/>
      <c r="L104"/>
      <c r="M104"/>
      <c r="N104"/>
      <c r="O104"/>
      <c r="P104"/>
      <c r="Q104"/>
    </row>
    <row r="105" spans="11:17">
      <c r="K105"/>
      <c r="L105"/>
      <c r="M105"/>
      <c r="N105"/>
      <c r="O105"/>
      <c r="P105"/>
      <c r="Q105"/>
    </row>
    <row r="106" spans="11:17">
      <c r="K106"/>
      <c r="L106"/>
      <c r="M106"/>
      <c r="N106"/>
      <c r="O106"/>
      <c r="P106"/>
      <c r="Q106"/>
    </row>
    <row r="107" spans="11:17">
      <c r="K107"/>
      <c r="L107"/>
      <c r="M107"/>
      <c r="N107"/>
      <c r="O107"/>
      <c r="P107"/>
      <c r="Q107"/>
    </row>
    <row r="108" spans="11:17">
      <c r="K108"/>
      <c r="L108"/>
      <c r="M108"/>
      <c r="N108"/>
      <c r="O108"/>
      <c r="P108"/>
      <c r="Q108"/>
    </row>
    <row r="109" spans="11:17">
      <c r="K109"/>
      <c r="L109"/>
      <c r="M109"/>
      <c r="N109"/>
      <c r="O109"/>
      <c r="P109"/>
      <c r="Q109"/>
    </row>
    <row r="110" spans="11:17">
      <c r="K110"/>
      <c r="L110"/>
      <c r="M110"/>
      <c r="N110"/>
      <c r="O110"/>
      <c r="P110"/>
      <c r="Q110"/>
    </row>
    <row r="111" spans="11:17">
      <c r="K111"/>
      <c r="L111"/>
      <c r="M111"/>
      <c r="N111"/>
      <c r="O111"/>
      <c r="P111"/>
      <c r="Q111"/>
    </row>
    <row r="112" spans="11:17">
      <c r="K112"/>
      <c r="L112"/>
      <c r="M112"/>
      <c r="N112"/>
      <c r="O112"/>
      <c r="P112"/>
      <c r="Q112"/>
    </row>
    <row r="113" spans="11:17">
      <c r="K113"/>
      <c r="L113"/>
      <c r="M113"/>
      <c r="N113"/>
      <c r="O113"/>
      <c r="P113"/>
      <c r="Q113"/>
    </row>
    <row r="114" spans="11:17">
      <c r="K114"/>
      <c r="L114"/>
      <c r="M114"/>
      <c r="N114"/>
      <c r="O114"/>
      <c r="P114"/>
      <c r="Q114"/>
    </row>
    <row r="115" spans="11:17">
      <c r="K115"/>
      <c r="L115"/>
      <c r="M115"/>
      <c r="N115"/>
      <c r="O115"/>
      <c r="P115"/>
      <c r="Q115"/>
    </row>
    <row r="116" spans="11:17">
      <c r="K116"/>
      <c r="L116"/>
      <c r="M116"/>
      <c r="N116"/>
      <c r="O116"/>
      <c r="P116"/>
      <c r="Q116"/>
    </row>
    <row r="117" spans="11:17">
      <c r="K117"/>
      <c r="L117"/>
      <c r="M117"/>
      <c r="N117"/>
      <c r="O117"/>
      <c r="P117"/>
      <c r="Q117"/>
    </row>
    <row r="118" spans="11:17">
      <c r="K118"/>
      <c r="L118"/>
      <c r="M118"/>
      <c r="N118"/>
      <c r="O118"/>
      <c r="P118"/>
      <c r="Q118"/>
    </row>
    <row r="119" spans="11:17">
      <c r="K119"/>
      <c r="L119"/>
      <c r="M119"/>
      <c r="N119"/>
      <c r="O119"/>
      <c r="P119"/>
      <c r="Q119"/>
    </row>
    <row r="120" spans="11:17">
      <c r="K120"/>
      <c r="L120"/>
      <c r="M120"/>
      <c r="N120"/>
      <c r="O120"/>
      <c r="P120"/>
      <c r="Q120"/>
    </row>
    <row r="121" spans="11:17">
      <c r="K121"/>
      <c r="L121"/>
      <c r="M121"/>
      <c r="N121"/>
      <c r="O121"/>
      <c r="P121"/>
      <c r="Q121"/>
    </row>
    <row r="122" spans="11:17">
      <c r="K122"/>
      <c r="L122"/>
      <c r="M122"/>
      <c r="N122"/>
      <c r="O122"/>
      <c r="P122"/>
      <c r="Q122"/>
    </row>
    <row r="123" spans="11:17">
      <c r="K123"/>
      <c r="L123"/>
      <c r="M123"/>
      <c r="N123"/>
      <c r="O123"/>
      <c r="P123"/>
      <c r="Q123"/>
    </row>
    <row r="124" spans="11:17">
      <c r="K124"/>
      <c r="L124"/>
      <c r="M124"/>
      <c r="N124"/>
      <c r="O124"/>
      <c r="P124"/>
      <c r="Q124"/>
    </row>
    <row r="125" spans="11:17">
      <c r="K125"/>
      <c r="L125"/>
      <c r="M125"/>
      <c r="N125"/>
      <c r="O125"/>
      <c r="P125"/>
      <c r="Q125"/>
    </row>
    <row r="126" spans="11:17">
      <c r="K126"/>
      <c r="L126"/>
      <c r="M126"/>
      <c r="N126"/>
      <c r="O126"/>
      <c r="P126"/>
      <c r="Q126"/>
    </row>
    <row r="127" spans="11:17">
      <c r="K127"/>
      <c r="L127"/>
      <c r="M127"/>
      <c r="N127"/>
      <c r="O127"/>
      <c r="P127"/>
      <c r="Q127"/>
    </row>
    <row r="128" spans="11:17">
      <c r="K128"/>
      <c r="L128"/>
      <c r="M128"/>
      <c r="N128"/>
      <c r="O128"/>
      <c r="P128"/>
      <c r="Q128"/>
    </row>
    <row r="129" spans="11:17">
      <c r="K129"/>
      <c r="L129"/>
      <c r="M129"/>
      <c r="N129"/>
      <c r="O129"/>
      <c r="P129"/>
      <c r="Q129"/>
    </row>
    <row r="130" spans="11:17">
      <c r="K130"/>
      <c r="L130"/>
      <c r="M130"/>
      <c r="N130"/>
      <c r="O130"/>
      <c r="P130"/>
      <c r="Q130"/>
    </row>
    <row r="131" spans="11:17">
      <c r="K131"/>
      <c r="L131"/>
      <c r="M131"/>
      <c r="N131"/>
      <c r="O131"/>
      <c r="P131"/>
      <c r="Q131"/>
    </row>
    <row r="132" spans="11:17">
      <c r="K132"/>
      <c r="L132"/>
      <c r="M132"/>
      <c r="N132"/>
      <c r="O132"/>
      <c r="P132"/>
      <c r="Q132"/>
    </row>
    <row r="133" spans="11:17">
      <c r="K133"/>
      <c r="L133"/>
      <c r="M133"/>
      <c r="N133"/>
      <c r="O133"/>
      <c r="P133"/>
      <c r="Q133"/>
    </row>
    <row r="134" spans="11:17">
      <c r="K134"/>
      <c r="L134"/>
      <c r="M134"/>
      <c r="N134"/>
      <c r="O134"/>
      <c r="P134"/>
      <c r="Q134"/>
    </row>
    <row r="135" spans="11:17">
      <c r="K135"/>
      <c r="L135"/>
      <c r="M135"/>
      <c r="N135"/>
      <c r="O135"/>
      <c r="P135"/>
      <c r="Q135"/>
    </row>
    <row r="136" spans="11:17">
      <c r="K136"/>
      <c r="L136"/>
      <c r="M136"/>
      <c r="N136"/>
      <c r="O136"/>
      <c r="P136"/>
      <c r="Q136"/>
    </row>
    <row r="137" spans="11:17">
      <c r="K137"/>
      <c r="L137"/>
      <c r="M137"/>
      <c r="N137"/>
      <c r="O137"/>
      <c r="P137"/>
      <c r="Q137"/>
    </row>
    <row r="138" spans="11:17">
      <c r="K138"/>
      <c r="L138"/>
      <c r="M138"/>
      <c r="N138"/>
      <c r="O138"/>
      <c r="P138"/>
      <c r="Q138"/>
    </row>
    <row r="139" spans="11:17">
      <c r="K139"/>
      <c r="L139"/>
      <c r="M139"/>
      <c r="N139"/>
      <c r="O139"/>
      <c r="P139"/>
      <c r="Q139"/>
    </row>
    <row r="140" spans="11:17">
      <c r="K140"/>
      <c r="L140"/>
      <c r="M140"/>
      <c r="N140"/>
      <c r="O140"/>
      <c r="P140"/>
      <c r="Q140"/>
    </row>
    <row r="141" spans="11:17">
      <c r="K141"/>
      <c r="L141"/>
      <c r="M141"/>
      <c r="N141"/>
      <c r="O141"/>
      <c r="P141"/>
      <c r="Q141"/>
    </row>
    <row r="142" spans="11:17">
      <c r="K142"/>
      <c r="L142"/>
      <c r="M142"/>
      <c r="N142"/>
      <c r="O142"/>
      <c r="P142"/>
      <c r="Q142"/>
    </row>
    <row r="143" spans="11:17">
      <c r="K143"/>
      <c r="L143"/>
      <c r="M143"/>
      <c r="N143"/>
      <c r="O143"/>
      <c r="P143"/>
      <c r="Q143"/>
    </row>
    <row r="144" spans="11:17">
      <c r="K144"/>
      <c r="L144"/>
      <c r="M144"/>
      <c r="N144"/>
      <c r="O144"/>
      <c r="P144"/>
      <c r="Q144"/>
    </row>
    <row r="145" spans="11:17">
      <c r="K145"/>
      <c r="L145"/>
      <c r="M145"/>
      <c r="N145"/>
      <c r="O145"/>
      <c r="P145"/>
      <c r="Q145"/>
    </row>
    <row r="146" spans="11:17">
      <c r="K146"/>
      <c r="L146"/>
      <c r="M146"/>
      <c r="N146"/>
      <c r="O146"/>
      <c r="P146"/>
      <c r="Q146"/>
    </row>
    <row r="147" spans="11:17">
      <c r="K147"/>
      <c r="L147"/>
      <c r="M147"/>
      <c r="N147"/>
      <c r="O147"/>
      <c r="P147"/>
      <c r="Q147"/>
    </row>
    <row r="148" spans="11:17">
      <c r="K148"/>
      <c r="L148"/>
      <c r="M148"/>
      <c r="N148"/>
      <c r="O148"/>
      <c r="P148"/>
      <c r="Q148"/>
    </row>
    <row r="149" spans="11:17">
      <c r="K149"/>
      <c r="L149"/>
      <c r="M149"/>
      <c r="N149"/>
      <c r="O149"/>
      <c r="P149"/>
      <c r="Q149"/>
    </row>
    <row r="150" spans="11:17">
      <c r="K150"/>
      <c r="L150"/>
      <c r="M150"/>
      <c r="N150"/>
      <c r="O150"/>
      <c r="P150"/>
      <c r="Q150"/>
    </row>
    <row r="151" spans="11:17">
      <c r="K151"/>
      <c r="L151"/>
      <c r="M151"/>
      <c r="N151"/>
      <c r="O151"/>
      <c r="P151"/>
      <c r="Q151"/>
    </row>
    <row r="152" spans="11:17">
      <c r="K152"/>
      <c r="L152"/>
      <c r="M152"/>
      <c r="N152"/>
      <c r="O152"/>
      <c r="P152"/>
      <c r="Q152"/>
    </row>
    <row r="153" spans="11:17">
      <c r="K153"/>
      <c r="L153"/>
      <c r="M153"/>
      <c r="N153"/>
      <c r="O153"/>
      <c r="P153"/>
      <c r="Q153"/>
    </row>
    <row r="154" spans="11:17">
      <c r="K154"/>
      <c r="L154"/>
      <c r="M154"/>
      <c r="N154"/>
      <c r="O154"/>
      <c r="P154"/>
      <c r="Q154"/>
    </row>
    <row r="155" spans="11:17">
      <c r="K155"/>
      <c r="L155"/>
      <c r="M155"/>
      <c r="N155"/>
      <c r="O155"/>
      <c r="P155"/>
      <c r="Q155"/>
    </row>
    <row r="156" spans="11:17">
      <c r="K156"/>
      <c r="L156"/>
      <c r="M156"/>
      <c r="N156"/>
      <c r="O156"/>
      <c r="P156"/>
      <c r="Q156"/>
    </row>
    <row r="157" spans="11:17">
      <c r="K157"/>
      <c r="L157"/>
      <c r="M157"/>
      <c r="N157"/>
      <c r="O157"/>
      <c r="P157"/>
      <c r="Q157"/>
    </row>
    <row r="158" spans="11:17">
      <c r="K158"/>
      <c r="L158"/>
      <c r="M158"/>
      <c r="N158"/>
      <c r="O158"/>
      <c r="P158"/>
      <c r="Q158"/>
    </row>
    <row r="159" spans="11:17">
      <c r="K159"/>
      <c r="L159"/>
      <c r="M159"/>
      <c r="N159"/>
      <c r="O159"/>
      <c r="P159"/>
      <c r="Q159"/>
    </row>
    <row r="160" spans="11:17">
      <c r="K160"/>
      <c r="L160"/>
      <c r="M160"/>
      <c r="N160"/>
      <c r="O160"/>
      <c r="P160"/>
      <c r="Q160"/>
    </row>
    <row r="161" spans="11:17">
      <c r="K161"/>
      <c r="L161"/>
      <c r="M161"/>
      <c r="N161"/>
      <c r="O161"/>
      <c r="P161"/>
      <c r="Q161"/>
    </row>
    <row r="162" spans="11:17">
      <c r="K162"/>
      <c r="L162"/>
      <c r="M162"/>
      <c r="N162"/>
      <c r="O162"/>
      <c r="P162"/>
      <c r="Q162"/>
    </row>
    <row r="163" spans="11:17">
      <c r="K163"/>
      <c r="L163"/>
      <c r="M163"/>
      <c r="N163"/>
      <c r="O163"/>
      <c r="P163"/>
      <c r="Q163"/>
    </row>
    <row r="164" spans="11:17">
      <c r="K164"/>
      <c r="L164"/>
      <c r="M164"/>
      <c r="N164"/>
      <c r="O164"/>
      <c r="P164"/>
      <c r="Q164"/>
    </row>
    <row r="165" spans="11:17">
      <c r="K165"/>
      <c r="L165"/>
      <c r="M165"/>
      <c r="N165"/>
      <c r="O165"/>
      <c r="P165"/>
      <c r="Q165"/>
    </row>
    <row r="166" spans="11:17">
      <c r="K166"/>
      <c r="L166"/>
      <c r="M166"/>
      <c r="N166"/>
      <c r="O166"/>
      <c r="P166"/>
      <c r="Q166"/>
    </row>
    <row r="167" spans="11:17">
      <c r="K167"/>
      <c r="L167"/>
      <c r="M167"/>
      <c r="N167"/>
      <c r="O167"/>
      <c r="P167"/>
      <c r="Q167"/>
    </row>
    <row r="168" spans="11:17">
      <c r="K168"/>
      <c r="L168"/>
      <c r="M168"/>
      <c r="N168"/>
      <c r="O168"/>
      <c r="P168"/>
      <c r="Q168"/>
    </row>
    <row r="169" spans="11:17">
      <c r="K169"/>
      <c r="L169"/>
      <c r="M169"/>
      <c r="N169"/>
      <c r="O169"/>
      <c r="P169"/>
      <c r="Q169"/>
    </row>
    <row r="170" spans="11:17">
      <c r="K170"/>
      <c r="L170"/>
      <c r="M170"/>
      <c r="N170"/>
      <c r="O170"/>
      <c r="P170"/>
      <c r="Q170"/>
    </row>
    <row r="171" spans="11:17">
      <c r="K171"/>
      <c r="L171"/>
      <c r="M171"/>
      <c r="N171"/>
      <c r="O171"/>
      <c r="P171"/>
      <c r="Q171"/>
    </row>
    <row r="172" spans="11:17">
      <c r="K172"/>
      <c r="L172"/>
      <c r="M172"/>
      <c r="N172"/>
      <c r="O172"/>
      <c r="P172"/>
      <c r="Q172"/>
    </row>
    <row r="173" spans="11:17">
      <c r="K173"/>
      <c r="L173"/>
      <c r="M173"/>
      <c r="N173"/>
      <c r="O173"/>
      <c r="P173"/>
      <c r="Q173"/>
    </row>
    <row r="174" spans="11:17">
      <c r="K174"/>
      <c r="L174"/>
      <c r="M174"/>
      <c r="N174"/>
      <c r="O174"/>
      <c r="P174"/>
      <c r="Q174"/>
    </row>
    <row r="175" spans="11:17">
      <c r="K175"/>
      <c r="L175"/>
      <c r="M175"/>
      <c r="N175"/>
      <c r="O175"/>
      <c r="P175"/>
      <c r="Q175"/>
    </row>
    <row r="176" spans="11:17">
      <c r="K176"/>
      <c r="L176"/>
      <c r="M176"/>
      <c r="N176"/>
      <c r="O176"/>
      <c r="P176"/>
      <c r="Q176"/>
    </row>
    <row r="177" spans="11:17">
      <c r="K177"/>
      <c r="L177"/>
      <c r="M177"/>
      <c r="N177"/>
      <c r="O177"/>
      <c r="P177"/>
      <c r="Q177"/>
    </row>
    <row r="178" spans="11:17">
      <c r="K178"/>
      <c r="L178"/>
      <c r="M178"/>
      <c r="N178"/>
      <c r="O178"/>
      <c r="P178"/>
      <c r="Q178"/>
    </row>
    <row r="179" spans="11:17">
      <c r="K179"/>
      <c r="L179"/>
      <c r="M179"/>
      <c r="N179"/>
      <c r="O179"/>
      <c r="P179"/>
      <c r="Q179"/>
    </row>
    <row r="180" spans="11:17">
      <c r="K180"/>
      <c r="L180"/>
      <c r="M180"/>
      <c r="N180"/>
      <c r="O180"/>
      <c r="P180"/>
      <c r="Q180"/>
    </row>
    <row r="181" spans="11:17">
      <c r="K181"/>
      <c r="L181"/>
      <c r="M181"/>
      <c r="N181"/>
      <c r="O181"/>
      <c r="P181"/>
      <c r="Q181"/>
    </row>
    <row r="182" spans="11:17">
      <c r="K182"/>
      <c r="L182"/>
      <c r="M182"/>
      <c r="N182"/>
      <c r="O182"/>
      <c r="P182"/>
      <c r="Q182"/>
    </row>
    <row r="183" spans="11:17">
      <c r="K183"/>
      <c r="L183"/>
      <c r="M183"/>
      <c r="N183"/>
      <c r="O183"/>
      <c r="P183"/>
      <c r="Q183"/>
    </row>
    <row r="184" spans="11:17">
      <c r="K184"/>
      <c r="L184"/>
      <c r="M184"/>
      <c r="N184"/>
      <c r="O184"/>
      <c r="P184"/>
      <c r="Q184"/>
    </row>
    <row r="185" spans="11:17">
      <c r="K185"/>
      <c r="L185"/>
      <c r="M185"/>
      <c r="N185"/>
      <c r="O185"/>
      <c r="P185"/>
      <c r="Q185"/>
    </row>
    <row r="186" spans="11:17">
      <c r="K186"/>
      <c r="L186"/>
      <c r="M186"/>
      <c r="N186"/>
      <c r="O186"/>
      <c r="P186"/>
      <c r="Q186"/>
    </row>
    <row r="187" spans="11:17">
      <c r="K187"/>
      <c r="L187"/>
      <c r="M187"/>
      <c r="N187"/>
      <c r="O187"/>
      <c r="P187"/>
      <c r="Q187"/>
    </row>
    <row r="188" spans="11:17">
      <c r="K188"/>
      <c r="L188"/>
      <c r="M188"/>
      <c r="N188"/>
      <c r="O188"/>
      <c r="P188"/>
      <c r="Q188"/>
    </row>
    <row r="189" spans="11:17">
      <c r="K189"/>
      <c r="L189"/>
      <c r="M189"/>
      <c r="N189"/>
      <c r="O189"/>
      <c r="P189"/>
      <c r="Q189"/>
    </row>
    <row r="190" spans="11:17">
      <c r="K190"/>
      <c r="L190"/>
      <c r="M190"/>
      <c r="N190"/>
      <c r="O190"/>
      <c r="P190"/>
      <c r="Q190"/>
    </row>
    <row r="191" spans="11:17">
      <c r="K191"/>
      <c r="L191"/>
      <c r="M191"/>
      <c r="N191"/>
      <c r="O191"/>
      <c r="P191"/>
      <c r="Q191"/>
    </row>
    <row r="192" spans="11:17">
      <c r="K192"/>
      <c r="L192"/>
      <c r="M192"/>
      <c r="N192"/>
      <c r="O192"/>
      <c r="P192"/>
      <c r="Q192"/>
    </row>
    <row r="193" spans="11:17">
      <c r="K193"/>
      <c r="L193"/>
      <c r="M193"/>
      <c r="N193"/>
      <c r="O193"/>
      <c r="P193"/>
      <c r="Q193"/>
    </row>
    <row r="194" spans="11:17">
      <c r="K194"/>
      <c r="L194"/>
      <c r="M194"/>
      <c r="N194"/>
      <c r="O194"/>
      <c r="P194"/>
      <c r="Q194"/>
    </row>
    <row r="195" spans="11:17">
      <c r="K195"/>
      <c r="L195"/>
      <c r="M195"/>
      <c r="N195"/>
      <c r="O195"/>
      <c r="P195"/>
      <c r="Q195"/>
    </row>
    <row r="196" spans="11:17">
      <c r="K196"/>
      <c r="L196"/>
      <c r="M196"/>
      <c r="N196"/>
      <c r="O196"/>
      <c r="P196"/>
      <c r="Q196"/>
    </row>
    <row r="197" spans="11:17">
      <c r="K197"/>
      <c r="L197"/>
      <c r="M197"/>
      <c r="N197"/>
      <c r="O197"/>
      <c r="P197"/>
      <c r="Q197"/>
    </row>
    <row r="198" spans="11:17">
      <c r="K198"/>
      <c r="L198"/>
      <c r="M198"/>
      <c r="N198"/>
      <c r="O198"/>
      <c r="P198"/>
      <c r="Q198"/>
    </row>
    <row r="199" spans="11:17">
      <c r="K199"/>
      <c r="L199"/>
      <c r="M199"/>
      <c r="N199"/>
      <c r="O199"/>
      <c r="P199"/>
      <c r="Q199"/>
    </row>
    <row r="200" spans="11:17">
      <c r="K200"/>
      <c r="L200"/>
      <c r="M200"/>
      <c r="N200"/>
      <c r="O200"/>
      <c r="P200"/>
      <c r="Q200"/>
    </row>
    <row r="201" spans="11:17">
      <c r="K201"/>
      <c r="L201"/>
      <c r="M201"/>
      <c r="N201"/>
      <c r="O201"/>
      <c r="P201"/>
      <c r="Q201"/>
    </row>
    <row r="202" spans="11:17">
      <c r="K202"/>
      <c r="L202"/>
      <c r="M202"/>
      <c r="N202"/>
      <c r="O202"/>
      <c r="P202"/>
      <c r="Q202"/>
    </row>
    <row r="203" spans="11:17">
      <c r="K203"/>
      <c r="L203"/>
      <c r="M203"/>
      <c r="N203"/>
      <c r="O203"/>
      <c r="P203"/>
      <c r="Q203"/>
    </row>
    <row r="204" spans="11:17">
      <c r="K204"/>
      <c r="L204"/>
      <c r="M204"/>
      <c r="N204"/>
      <c r="O204"/>
      <c r="P204"/>
      <c r="Q204"/>
    </row>
    <row r="205" spans="11:17">
      <c r="K205"/>
      <c r="L205"/>
      <c r="M205"/>
      <c r="N205"/>
      <c r="O205"/>
      <c r="P205"/>
      <c r="Q205"/>
    </row>
    <row r="206" spans="11:17">
      <c r="K206"/>
      <c r="L206"/>
      <c r="M206"/>
      <c r="N206"/>
      <c r="O206"/>
      <c r="P206"/>
      <c r="Q206"/>
    </row>
    <row r="207" spans="11:17">
      <c r="K207"/>
      <c r="L207"/>
      <c r="M207"/>
      <c r="N207"/>
      <c r="O207"/>
      <c r="P207"/>
      <c r="Q207"/>
    </row>
    <row r="208" spans="11:17">
      <c r="K208"/>
      <c r="L208"/>
      <c r="M208"/>
      <c r="N208"/>
      <c r="O208"/>
      <c r="P208"/>
      <c r="Q208"/>
    </row>
    <row r="209" spans="11:17">
      <c r="K209"/>
      <c r="L209"/>
      <c r="M209"/>
      <c r="N209"/>
      <c r="O209"/>
      <c r="P209"/>
      <c r="Q209"/>
    </row>
    <row r="210" spans="11:17">
      <c r="K210"/>
      <c r="L210"/>
      <c r="M210"/>
      <c r="N210"/>
      <c r="O210"/>
      <c r="P210"/>
      <c r="Q210"/>
    </row>
    <row r="211" spans="11:17">
      <c r="K211"/>
      <c r="L211"/>
      <c r="M211"/>
      <c r="N211"/>
      <c r="O211"/>
      <c r="P211"/>
      <c r="Q211"/>
    </row>
    <row r="212" spans="11:17">
      <c r="K212"/>
      <c r="L212"/>
      <c r="M212"/>
      <c r="N212"/>
      <c r="O212"/>
      <c r="P212"/>
      <c r="Q212"/>
    </row>
    <row r="213" spans="11:17">
      <c r="K213"/>
      <c r="L213"/>
      <c r="M213"/>
      <c r="N213"/>
      <c r="O213"/>
      <c r="P213"/>
      <c r="Q213"/>
    </row>
    <row r="214" spans="11:17">
      <c r="K214"/>
      <c r="L214"/>
      <c r="M214"/>
      <c r="N214"/>
      <c r="O214"/>
      <c r="P214"/>
      <c r="Q214"/>
    </row>
    <row r="215" spans="11:17">
      <c r="K215"/>
      <c r="L215"/>
      <c r="M215"/>
      <c r="N215"/>
      <c r="O215"/>
      <c r="P215"/>
      <c r="Q215"/>
    </row>
    <row r="216" spans="11:17">
      <c r="K216"/>
      <c r="L216"/>
      <c r="M216"/>
      <c r="N216"/>
      <c r="O216"/>
      <c r="P216"/>
      <c r="Q216"/>
    </row>
    <row r="217" spans="11:17">
      <c r="K217"/>
      <c r="L217"/>
      <c r="M217"/>
      <c r="N217"/>
      <c r="O217"/>
      <c r="P217"/>
      <c r="Q217"/>
    </row>
    <row r="218" spans="11:17">
      <c r="K218"/>
      <c r="L218"/>
      <c r="M218"/>
      <c r="N218"/>
      <c r="O218"/>
      <c r="P218"/>
      <c r="Q218"/>
    </row>
    <row r="219" spans="11:17">
      <c r="K219"/>
      <c r="L219"/>
      <c r="M219"/>
      <c r="N219"/>
      <c r="O219"/>
      <c r="P219"/>
      <c r="Q219"/>
    </row>
    <row r="220" spans="11:17">
      <c r="K220"/>
      <c r="L220"/>
      <c r="M220"/>
      <c r="N220"/>
      <c r="O220"/>
      <c r="P220"/>
      <c r="Q220"/>
    </row>
    <row r="221" spans="11:17">
      <c r="K221"/>
      <c r="L221"/>
      <c r="M221"/>
      <c r="N221"/>
      <c r="O221"/>
      <c r="P221"/>
      <c r="Q221"/>
    </row>
    <row r="222" spans="11:17">
      <c r="K222"/>
      <c r="L222"/>
      <c r="M222"/>
      <c r="N222"/>
      <c r="O222"/>
      <c r="P222"/>
      <c r="Q222"/>
    </row>
    <row r="223" spans="11:17">
      <c r="K223"/>
      <c r="L223"/>
      <c r="M223"/>
      <c r="N223"/>
      <c r="O223"/>
      <c r="P223"/>
      <c r="Q223"/>
    </row>
    <row r="224" spans="11:17">
      <c r="K224"/>
      <c r="L224"/>
      <c r="M224"/>
      <c r="N224"/>
      <c r="O224"/>
      <c r="P224"/>
      <c r="Q224"/>
    </row>
    <row r="225" spans="11:17">
      <c r="K225"/>
      <c r="L225"/>
      <c r="M225"/>
      <c r="N225"/>
      <c r="O225"/>
      <c r="P225"/>
      <c r="Q225"/>
    </row>
    <row r="226" spans="11:17">
      <c r="K226"/>
      <c r="L226"/>
      <c r="M226"/>
      <c r="N226"/>
      <c r="O226"/>
      <c r="P226"/>
      <c r="Q226"/>
    </row>
    <row r="227" spans="11:17">
      <c r="K227"/>
      <c r="L227"/>
      <c r="M227"/>
      <c r="N227"/>
      <c r="O227"/>
      <c r="P227"/>
      <c r="Q227"/>
    </row>
    <row r="228" spans="11:17">
      <c r="K228"/>
      <c r="L228"/>
      <c r="M228"/>
      <c r="N228"/>
      <c r="O228"/>
      <c r="P228"/>
      <c r="Q228"/>
    </row>
    <row r="229" spans="11:17">
      <c r="K229"/>
      <c r="L229"/>
      <c r="M229"/>
      <c r="N229"/>
      <c r="O229"/>
      <c r="P229"/>
      <c r="Q229"/>
    </row>
    <row r="230" spans="11:17">
      <c r="K230"/>
      <c r="L230"/>
      <c r="M230"/>
      <c r="N230"/>
      <c r="O230"/>
      <c r="P230"/>
      <c r="Q230"/>
    </row>
    <row r="231" spans="11:17">
      <c r="K231"/>
      <c r="L231"/>
      <c r="M231"/>
      <c r="N231"/>
      <c r="O231"/>
      <c r="P231"/>
      <c r="Q231"/>
    </row>
    <row r="232" spans="11:17">
      <c r="K232"/>
      <c r="L232"/>
      <c r="M232"/>
      <c r="N232"/>
      <c r="O232"/>
      <c r="P232"/>
      <c r="Q232"/>
    </row>
    <row r="233" spans="11:17">
      <c r="K233"/>
      <c r="L233"/>
      <c r="M233"/>
      <c r="N233"/>
      <c r="O233"/>
      <c r="P233"/>
      <c r="Q233"/>
    </row>
    <row r="234" spans="11:17">
      <c r="K234"/>
      <c r="L234"/>
      <c r="M234"/>
      <c r="N234"/>
      <c r="O234"/>
      <c r="P234"/>
      <c r="Q234"/>
    </row>
    <row r="235" spans="11:17">
      <c r="K235"/>
      <c r="L235"/>
      <c r="M235"/>
      <c r="N235"/>
      <c r="O235"/>
      <c r="P235"/>
      <c r="Q235"/>
    </row>
    <row r="236" spans="11:17">
      <c r="K236"/>
      <c r="L236"/>
      <c r="M236"/>
      <c r="N236"/>
      <c r="O236"/>
      <c r="P236"/>
      <c r="Q236"/>
    </row>
    <row r="237" spans="11:17">
      <c r="K237"/>
      <c r="L237"/>
      <c r="M237"/>
      <c r="N237"/>
      <c r="O237"/>
      <c r="P237"/>
      <c r="Q237"/>
    </row>
    <row r="238" spans="11:17">
      <c r="K238"/>
      <c r="L238"/>
      <c r="M238"/>
      <c r="N238"/>
      <c r="O238"/>
      <c r="P238"/>
      <c r="Q238"/>
    </row>
    <row r="239" spans="11:17">
      <c r="K239"/>
      <c r="L239"/>
      <c r="M239"/>
      <c r="N239"/>
      <c r="O239"/>
      <c r="P239"/>
      <c r="Q239"/>
    </row>
    <row r="240" spans="11:17">
      <c r="K240"/>
      <c r="L240"/>
      <c r="M240"/>
      <c r="N240"/>
      <c r="O240"/>
      <c r="P240"/>
      <c r="Q240"/>
    </row>
    <row r="241" spans="11:17">
      <c r="K241"/>
      <c r="L241"/>
      <c r="M241"/>
      <c r="N241"/>
      <c r="O241"/>
      <c r="P241"/>
      <c r="Q241"/>
    </row>
    <row r="242" spans="11:17">
      <c r="K242"/>
      <c r="L242"/>
      <c r="M242"/>
      <c r="N242"/>
      <c r="O242"/>
      <c r="P242"/>
      <c r="Q242"/>
    </row>
    <row r="243" spans="11:17">
      <c r="K243"/>
      <c r="L243"/>
      <c r="M243"/>
      <c r="N243"/>
      <c r="O243"/>
      <c r="P243"/>
      <c r="Q243"/>
    </row>
    <row r="244" spans="11:17">
      <c r="K244"/>
      <c r="L244"/>
      <c r="M244"/>
      <c r="N244"/>
      <c r="O244"/>
      <c r="P244"/>
      <c r="Q244"/>
    </row>
    <row r="245" spans="11:17">
      <c r="K245"/>
      <c r="L245"/>
      <c r="M245"/>
      <c r="N245"/>
      <c r="O245"/>
      <c r="P245"/>
      <c r="Q245"/>
    </row>
    <row r="246" spans="11:17">
      <c r="K246"/>
      <c r="L246"/>
      <c r="M246"/>
      <c r="N246"/>
      <c r="O246"/>
      <c r="P246"/>
      <c r="Q246"/>
    </row>
    <row r="247" spans="11:17">
      <c r="K247"/>
      <c r="L247"/>
      <c r="M247"/>
      <c r="N247"/>
      <c r="O247"/>
      <c r="P247"/>
      <c r="Q247"/>
    </row>
    <row r="248" spans="11:17">
      <c r="K248"/>
      <c r="L248"/>
      <c r="M248"/>
      <c r="N248"/>
      <c r="O248"/>
      <c r="P248"/>
      <c r="Q248"/>
    </row>
    <row r="249" spans="11:17">
      <c r="K249"/>
      <c r="L249"/>
      <c r="M249"/>
      <c r="N249"/>
      <c r="O249"/>
      <c r="P249"/>
      <c r="Q249"/>
    </row>
    <row r="250" spans="11:17">
      <c r="K250"/>
      <c r="L250"/>
      <c r="M250"/>
      <c r="N250"/>
      <c r="O250"/>
      <c r="P250"/>
      <c r="Q250"/>
    </row>
    <row r="251" spans="11:17">
      <c r="K251"/>
      <c r="L251"/>
      <c r="M251"/>
      <c r="N251"/>
      <c r="O251"/>
      <c r="P251"/>
      <c r="Q251"/>
    </row>
    <row r="252" spans="11:17">
      <c r="K252"/>
      <c r="L252"/>
      <c r="M252"/>
      <c r="N252"/>
      <c r="O252"/>
      <c r="P252"/>
      <c r="Q252"/>
    </row>
    <row r="253" spans="11:17">
      <c r="K253"/>
      <c r="L253"/>
      <c r="M253"/>
      <c r="N253"/>
      <c r="O253"/>
      <c r="P253"/>
      <c r="Q253"/>
    </row>
    <row r="254" spans="11:17">
      <c r="K254"/>
      <c r="L254"/>
      <c r="M254"/>
      <c r="N254"/>
      <c r="O254"/>
      <c r="P254"/>
      <c r="Q254"/>
    </row>
    <row r="255" spans="11:17">
      <c r="K255"/>
      <c r="L255"/>
      <c r="M255"/>
      <c r="N255"/>
      <c r="O255"/>
      <c r="P255"/>
      <c r="Q255"/>
    </row>
    <row r="256" spans="11:17">
      <c r="K256"/>
      <c r="L256"/>
      <c r="M256"/>
      <c r="N256"/>
      <c r="O256"/>
      <c r="P256"/>
      <c r="Q256"/>
    </row>
    <row r="257" spans="11:17">
      <c r="K257"/>
      <c r="L257"/>
      <c r="M257"/>
      <c r="N257"/>
      <c r="O257"/>
      <c r="P257"/>
      <c r="Q257"/>
    </row>
    <row r="258" spans="11:17">
      <c r="K258"/>
      <c r="L258"/>
      <c r="M258"/>
      <c r="N258"/>
      <c r="O258"/>
      <c r="P258"/>
      <c r="Q258"/>
    </row>
    <row r="259" spans="11:17">
      <c r="K259"/>
      <c r="L259"/>
      <c r="M259"/>
      <c r="N259"/>
      <c r="O259"/>
      <c r="P259"/>
      <c r="Q259"/>
    </row>
    <row r="260" spans="11:17">
      <c r="K260"/>
      <c r="L260"/>
      <c r="M260"/>
      <c r="N260"/>
      <c r="O260"/>
      <c r="P260"/>
      <c r="Q260"/>
    </row>
    <row r="261" spans="11:17">
      <c r="K261"/>
      <c r="L261"/>
      <c r="M261"/>
      <c r="N261"/>
      <c r="O261"/>
      <c r="P261"/>
      <c r="Q261"/>
    </row>
    <row r="262" spans="11:17">
      <c r="K262"/>
      <c r="L262"/>
      <c r="M262"/>
      <c r="N262"/>
      <c r="O262"/>
      <c r="P262"/>
      <c r="Q262"/>
    </row>
    <row r="263" spans="11:17">
      <c r="K263"/>
      <c r="L263"/>
      <c r="M263"/>
      <c r="N263"/>
      <c r="O263"/>
      <c r="P263"/>
      <c r="Q263"/>
    </row>
    <row r="264" spans="11:17">
      <c r="K264"/>
      <c r="L264"/>
      <c r="M264"/>
      <c r="N264"/>
      <c r="O264"/>
      <c r="P264"/>
      <c r="Q264"/>
    </row>
    <row r="265" spans="11:17">
      <c r="K265"/>
      <c r="L265"/>
      <c r="M265"/>
      <c r="N265"/>
      <c r="O265"/>
      <c r="P265"/>
      <c r="Q265"/>
    </row>
    <row r="266" spans="11:17">
      <c r="K266"/>
      <c r="L266"/>
      <c r="M266"/>
      <c r="N266"/>
      <c r="O266"/>
      <c r="P266"/>
      <c r="Q266"/>
    </row>
    <row r="267" spans="11:17">
      <c r="K267"/>
      <c r="L267"/>
      <c r="M267"/>
      <c r="N267"/>
      <c r="O267"/>
      <c r="P267"/>
      <c r="Q267"/>
    </row>
    <row r="268" spans="11:17">
      <c r="K268"/>
      <c r="L268"/>
      <c r="M268"/>
      <c r="N268"/>
      <c r="O268"/>
      <c r="P268"/>
      <c r="Q268"/>
    </row>
    <row r="269" spans="11:17">
      <c r="K269"/>
      <c r="L269"/>
      <c r="M269"/>
      <c r="N269"/>
      <c r="O269"/>
      <c r="P269"/>
      <c r="Q269"/>
    </row>
    <row r="270" spans="11:17">
      <c r="K270"/>
      <c r="L270"/>
      <c r="M270"/>
      <c r="N270"/>
      <c r="O270"/>
      <c r="P270"/>
      <c r="Q270"/>
    </row>
    <row r="271" spans="11:17">
      <c r="K271"/>
      <c r="L271"/>
      <c r="M271"/>
      <c r="N271"/>
      <c r="O271"/>
      <c r="P271"/>
      <c r="Q271"/>
    </row>
    <row r="272" spans="11:17">
      <c r="K272"/>
      <c r="L272"/>
      <c r="M272"/>
      <c r="N272"/>
      <c r="O272"/>
      <c r="P272"/>
      <c r="Q272"/>
    </row>
    <row r="273" spans="11:17">
      <c r="K273"/>
      <c r="L273"/>
      <c r="M273"/>
      <c r="N273"/>
      <c r="O273"/>
      <c r="P273"/>
      <c r="Q273"/>
    </row>
    <row r="274" spans="11:17">
      <c r="K274"/>
      <c r="L274"/>
      <c r="M274"/>
      <c r="N274"/>
      <c r="O274"/>
      <c r="P274"/>
      <c r="Q274"/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55"/>
  <sheetViews>
    <sheetView zoomScaleNormal="100" workbookViewId="0">
      <selection activeCell="I32" sqref="A32:M55"/>
    </sheetView>
  </sheetViews>
  <sheetFormatPr baseColWidth="10" defaultColWidth="11.42578125" defaultRowHeight="12.75"/>
  <cols>
    <col min="1" max="1" width="17" style="4" customWidth="1"/>
    <col min="2" max="5" width="11.7109375" style="4" customWidth="1"/>
    <col min="6" max="6" width="4.7109375" style="4" customWidth="1"/>
    <col min="7" max="7" width="5.5703125" style="4" customWidth="1"/>
    <col min="8" max="9" width="7.7109375" style="4" customWidth="1"/>
    <col min="10" max="10" width="5.5703125" style="120" customWidth="1"/>
    <col min="11" max="11" width="12.5703125" style="4" customWidth="1"/>
    <col min="12" max="12" width="17.140625" style="4" customWidth="1"/>
    <col min="13" max="13" width="11" style="4" customWidth="1"/>
    <col min="14" max="16384" width="11.42578125" style="4"/>
  </cols>
  <sheetData>
    <row r="1" spans="1:21" ht="14.1" customHeight="1" thickBot="1">
      <c r="A1" s="1" t="s">
        <v>208</v>
      </c>
      <c r="B1" s="2"/>
      <c r="C1" s="2"/>
      <c r="D1" s="2"/>
      <c r="E1" s="2"/>
      <c r="F1" s="2"/>
      <c r="G1" s="2"/>
      <c r="H1" s="118"/>
      <c r="I1" s="118"/>
    </row>
    <row r="2" spans="1:21" ht="12.95" customHeight="1">
      <c r="A2" s="3"/>
      <c r="K2" s="163" t="s">
        <v>233</v>
      </c>
    </row>
    <row r="3" spans="1:21" ht="12.95" customHeight="1">
      <c r="A3" s="5" t="s">
        <v>230</v>
      </c>
    </row>
    <row r="4" spans="1:21" ht="12.95" customHeight="1">
      <c r="A4" s="5"/>
    </row>
    <row r="5" spans="1:21" ht="12.95" customHeight="1">
      <c r="A5" s="6" t="s">
        <v>54</v>
      </c>
    </row>
    <row r="6" spans="1:21" ht="9.9499999999999993" customHeight="1">
      <c r="A6" s="33"/>
      <c r="B6" s="8"/>
      <c r="C6" s="8"/>
      <c r="D6" s="8"/>
      <c r="E6" s="8"/>
    </row>
    <row r="7" spans="1:21" s="75" customFormat="1" ht="14.1" customHeight="1">
      <c r="A7" s="74"/>
      <c r="B7" s="34" t="s">
        <v>89</v>
      </c>
      <c r="C7" s="34"/>
      <c r="D7" s="34"/>
      <c r="E7" s="34"/>
      <c r="F7" s="74"/>
      <c r="G7" s="34" t="s">
        <v>88</v>
      </c>
      <c r="H7" s="34"/>
      <c r="I7" s="74"/>
    </row>
    <row r="8" spans="1:21" s="75" customFormat="1" ht="14.1" customHeight="1">
      <c r="A8" s="15"/>
      <c r="B8" s="16" t="s">
        <v>352</v>
      </c>
      <c r="C8" s="16">
        <v>2020</v>
      </c>
      <c r="D8" s="16" t="s">
        <v>388</v>
      </c>
      <c r="E8" s="16" t="s">
        <v>389</v>
      </c>
      <c r="F8" s="238"/>
      <c r="G8" s="16">
        <v>2020</v>
      </c>
      <c r="H8" s="16" t="s">
        <v>388</v>
      </c>
      <c r="I8" s="16" t="s">
        <v>389</v>
      </c>
    </row>
    <row r="9" spans="1:21" ht="12.6" customHeight="1">
      <c r="A9" s="19"/>
      <c r="B9" s="19"/>
      <c r="J9" s="179"/>
      <c r="K9" s="180"/>
      <c r="L9" s="225"/>
      <c r="M9" s="225"/>
      <c r="N9" s="225"/>
      <c r="O9" s="225"/>
    </row>
    <row r="10" spans="1:21" ht="12.6" customHeight="1">
      <c r="A10" s="46" t="s">
        <v>0</v>
      </c>
      <c r="B10" s="106">
        <v>26441</v>
      </c>
      <c r="C10" s="106">
        <v>23635</v>
      </c>
      <c r="D10" s="106">
        <v>25801</v>
      </c>
      <c r="E10" s="106">
        <v>28162</v>
      </c>
      <c r="F10" s="106"/>
      <c r="G10" s="104">
        <f t="shared" ref="G10:G29" si="0">((C10/B10)-1)*100</f>
        <v>-10.612306644983171</v>
      </c>
      <c r="H10" s="104">
        <f t="shared" ref="H10:H29" si="1">((D10/C10)-1)*100</f>
        <v>9.1643748677808325</v>
      </c>
      <c r="I10" s="104">
        <f t="shared" ref="I10:I29" si="2">((E10/D10)-1)*100</f>
        <v>9.1508081082128498</v>
      </c>
      <c r="J10" s="127"/>
      <c r="K10"/>
      <c r="L10"/>
      <c r="M10"/>
      <c r="N10"/>
      <c r="O10"/>
      <c r="P10"/>
      <c r="Q10"/>
      <c r="R10"/>
      <c r="S10"/>
      <c r="T10"/>
      <c r="U10"/>
    </row>
    <row r="11" spans="1:21" ht="12.6" customHeight="1">
      <c r="A11" s="8" t="s">
        <v>5</v>
      </c>
      <c r="B11" s="106">
        <v>19522</v>
      </c>
      <c r="C11" s="106">
        <v>17574</v>
      </c>
      <c r="D11" s="106">
        <v>19318</v>
      </c>
      <c r="E11" s="106">
        <v>21091</v>
      </c>
      <c r="F11" s="106"/>
      <c r="G11" s="104">
        <f t="shared" si="0"/>
        <v>-9.9784858108800343</v>
      </c>
      <c r="H11" s="104">
        <f t="shared" si="1"/>
        <v>9.9237509957892378</v>
      </c>
      <c r="I11" s="104">
        <f t="shared" si="2"/>
        <v>9.1779687338233717</v>
      </c>
      <c r="J11" s="127"/>
      <c r="K11"/>
      <c r="L11"/>
      <c r="M11"/>
      <c r="N11"/>
      <c r="O11"/>
      <c r="P11"/>
      <c r="Q11"/>
      <c r="R11"/>
      <c r="S11"/>
      <c r="T11"/>
      <c r="U11"/>
    </row>
    <row r="12" spans="1:21" ht="12.6" customHeight="1">
      <c r="A12" s="22" t="s">
        <v>6</v>
      </c>
      <c r="B12" s="106">
        <v>28732</v>
      </c>
      <c r="C12" s="106">
        <v>26677</v>
      </c>
      <c r="D12" s="106">
        <v>28664</v>
      </c>
      <c r="E12" s="106">
        <v>31051</v>
      </c>
      <c r="F12" s="106"/>
      <c r="G12" s="104">
        <f t="shared" si="0"/>
        <v>-7.1523040512320719</v>
      </c>
      <c r="H12" s="104">
        <f t="shared" si="1"/>
        <v>7.4483637590433638</v>
      </c>
      <c r="I12" s="104">
        <f t="shared" si="2"/>
        <v>8.3275188389617671</v>
      </c>
      <c r="J12" s="127"/>
      <c r="K12"/>
      <c r="L12"/>
      <c r="M12"/>
      <c r="N12"/>
      <c r="O12"/>
      <c r="P12"/>
      <c r="Q12"/>
      <c r="R12"/>
      <c r="S12"/>
      <c r="T12"/>
      <c r="U12"/>
    </row>
    <row r="13" spans="1:21" ht="12.6" customHeight="1">
      <c r="A13" s="23" t="s">
        <v>160</v>
      </c>
      <c r="B13" s="106">
        <v>23245</v>
      </c>
      <c r="C13" s="106">
        <v>21012</v>
      </c>
      <c r="D13" s="106">
        <v>23369</v>
      </c>
      <c r="E13" s="106">
        <v>25675</v>
      </c>
      <c r="F13" s="106"/>
      <c r="G13" s="104">
        <f t="shared" si="0"/>
        <v>-9.6063669606366915</v>
      </c>
      <c r="H13" s="104">
        <f t="shared" si="1"/>
        <v>11.2173995811917</v>
      </c>
      <c r="I13" s="104">
        <f t="shared" si="2"/>
        <v>9.8677735461508931</v>
      </c>
      <c r="J13" s="127"/>
      <c r="K13"/>
      <c r="L13"/>
      <c r="M13"/>
      <c r="N13"/>
      <c r="O13"/>
      <c r="P13"/>
      <c r="Q13"/>
      <c r="R13"/>
      <c r="S13"/>
      <c r="T13"/>
      <c r="U13"/>
    </row>
    <row r="14" spans="1:21" ht="12.6" customHeight="1">
      <c r="A14" s="24" t="s">
        <v>188</v>
      </c>
      <c r="B14" s="106">
        <v>28325</v>
      </c>
      <c r="C14" s="106">
        <v>22211</v>
      </c>
      <c r="D14" s="106">
        <v>25420</v>
      </c>
      <c r="E14" s="106">
        <v>29603</v>
      </c>
      <c r="F14" s="106"/>
      <c r="G14" s="104">
        <f t="shared" si="0"/>
        <v>-21.585172109443953</v>
      </c>
      <c r="H14" s="104">
        <f t="shared" si="1"/>
        <v>14.447796137049206</v>
      </c>
      <c r="I14" s="104">
        <f t="shared" si="2"/>
        <v>16.455546813532649</v>
      </c>
      <c r="J14" s="127"/>
      <c r="K14"/>
      <c r="L14"/>
      <c r="M14"/>
      <c r="N14"/>
      <c r="O14"/>
      <c r="P14"/>
      <c r="Q14"/>
      <c r="R14"/>
      <c r="S14"/>
      <c r="T14"/>
      <c r="U14"/>
    </row>
    <row r="15" spans="1:21" ht="12.6" customHeight="1">
      <c r="A15" s="22" t="s">
        <v>7</v>
      </c>
      <c r="B15" s="106">
        <v>21251</v>
      </c>
      <c r="C15" s="106">
        <v>17717</v>
      </c>
      <c r="D15" s="106">
        <v>19663</v>
      </c>
      <c r="E15" s="106">
        <v>22303</v>
      </c>
      <c r="F15" s="106"/>
      <c r="G15" s="104">
        <f t="shared" si="0"/>
        <v>-16.629805656204411</v>
      </c>
      <c r="H15" s="104">
        <f t="shared" si="1"/>
        <v>10.98380086922166</v>
      </c>
      <c r="I15" s="104">
        <f t="shared" si="2"/>
        <v>13.426232009357687</v>
      </c>
      <c r="J15" s="127"/>
      <c r="K15"/>
      <c r="L15"/>
      <c r="M15"/>
      <c r="N15"/>
      <c r="O15"/>
      <c r="P15"/>
      <c r="Q15"/>
      <c r="R15"/>
      <c r="S15"/>
      <c r="T15"/>
      <c r="U15"/>
    </row>
    <row r="16" spans="1:21" ht="12.6" customHeight="1">
      <c r="A16" s="23" t="s">
        <v>8</v>
      </c>
      <c r="B16" s="106">
        <v>24371</v>
      </c>
      <c r="C16" s="106">
        <v>22041</v>
      </c>
      <c r="D16" s="106">
        <v>23988</v>
      </c>
      <c r="E16" s="106">
        <v>26167</v>
      </c>
      <c r="F16" s="106"/>
      <c r="G16" s="104">
        <f t="shared" si="0"/>
        <v>-9.5605432686389555</v>
      </c>
      <c r="H16" s="104">
        <f t="shared" si="1"/>
        <v>8.833537498298627</v>
      </c>
      <c r="I16" s="104">
        <f t="shared" si="2"/>
        <v>9.0837085209271251</v>
      </c>
      <c r="J16" s="127"/>
      <c r="K16"/>
      <c r="L16"/>
      <c r="M16"/>
      <c r="N16"/>
      <c r="O16"/>
      <c r="P16"/>
      <c r="Q16"/>
      <c r="R16"/>
      <c r="S16"/>
      <c r="T16"/>
      <c r="U16"/>
    </row>
    <row r="17" spans="1:21" ht="12.6" customHeight="1">
      <c r="A17" s="8" t="s">
        <v>10</v>
      </c>
      <c r="B17" s="106">
        <v>24888</v>
      </c>
      <c r="C17" s="106">
        <v>22952</v>
      </c>
      <c r="D17" s="106">
        <v>24924</v>
      </c>
      <c r="E17" s="106">
        <v>26992</v>
      </c>
      <c r="F17" s="106"/>
      <c r="G17" s="104">
        <f t="shared" si="0"/>
        <v>-7.7788492446158823</v>
      </c>
      <c r="H17" s="104">
        <f t="shared" si="1"/>
        <v>8.5918438480306669</v>
      </c>
      <c r="I17" s="104">
        <f t="shared" si="2"/>
        <v>8.2972235596212585</v>
      </c>
      <c r="J17" s="127"/>
      <c r="K17"/>
      <c r="L17"/>
      <c r="M17"/>
      <c r="N17"/>
      <c r="O17"/>
      <c r="P17"/>
      <c r="Q17"/>
      <c r="R17"/>
      <c r="S17"/>
      <c r="T17"/>
      <c r="U17"/>
    </row>
    <row r="18" spans="1:21" ht="12.6" customHeight="1">
      <c r="A18" s="26" t="s">
        <v>9</v>
      </c>
      <c r="B18" s="106">
        <v>20797</v>
      </c>
      <c r="C18" s="106">
        <v>19232</v>
      </c>
      <c r="D18" s="106">
        <v>20879</v>
      </c>
      <c r="E18" s="106">
        <v>22574</v>
      </c>
      <c r="F18" s="106"/>
      <c r="G18" s="104">
        <f t="shared" si="0"/>
        <v>-7.525123815934986</v>
      </c>
      <c r="H18" s="104">
        <f t="shared" si="1"/>
        <v>8.5638519134775279</v>
      </c>
      <c r="I18" s="104">
        <f t="shared" si="2"/>
        <v>8.1182048948704519</v>
      </c>
      <c r="J18" s="127"/>
      <c r="K18"/>
      <c r="L18"/>
      <c r="M18"/>
      <c r="N18"/>
      <c r="O18"/>
      <c r="P18"/>
      <c r="Q18"/>
      <c r="R18"/>
      <c r="S18"/>
      <c r="T18"/>
      <c r="U18"/>
    </row>
    <row r="19" spans="1:21" ht="12.6" customHeight="1">
      <c r="A19" s="21" t="s">
        <v>11</v>
      </c>
      <c r="B19" s="106">
        <v>31314</v>
      </c>
      <c r="C19" s="106">
        <v>27505</v>
      </c>
      <c r="D19" s="106">
        <v>29942</v>
      </c>
      <c r="E19" s="106">
        <v>32550</v>
      </c>
      <c r="F19" s="106"/>
      <c r="G19" s="104">
        <f t="shared" si="0"/>
        <v>-12.163888356645591</v>
      </c>
      <c r="H19" s="104">
        <f t="shared" si="1"/>
        <v>8.8602072350481684</v>
      </c>
      <c r="I19" s="104">
        <f t="shared" si="2"/>
        <v>8.710173001135523</v>
      </c>
      <c r="J19" s="127"/>
      <c r="K19"/>
      <c r="L19"/>
      <c r="M19"/>
      <c r="N19"/>
      <c r="O19"/>
      <c r="P19"/>
      <c r="Q19"/>
      <c r="R19"/>
      <c r="S19"/>
      <c r="T19"/>
      <c r="U19"/>
    </row>
    <row r="20" spans="1:21" ht="12.6" customHeight="1">
      <c r="A20" s="21" t="s">
        <v>18</v>
      </c>
      <c r="B20" s="106">
        <v>23123</v>
      </c>
      <c r="C20" s="106">
        <v>20720</v>
      </c>
      <c r="D20" s="106">
        <v>22619</v>
      </c>
      <c r="E20" s="106">
        <v>24473</v>
      </c>
      <c r="F20" s="106"/>
      <c r="G20" s="104">
        <f t="shared" si="0"/>
        <v>-10.392250140552694</v>
      </c>
      <c r="H20" s="104">
        <f t="shared" si="1"/>
        <v>9.1650579150579059</v>
      </c>
      <c r="I20" s="104">
        <f t="shared" si="2"/>
        <v>8.1966488350501798</v>
      </c>
      <c r="J20" s="127"/>
      <c r="K20"/>
      <c r="L20"/>
      <c r="M20"/>
      <c r="N20"/>
      <c r="O20"/>
      <c r="P20"/>
      <c r="Q20"/>
      <c r="R20"/>
      <c r="S20"/>
      <c r="T20"/>
      <c r="U20"/>
    </row>
    <row r="21" spans="1:21" ht="12.6" customHeight="1">
      <c r="A21" s="21" t="s">
        <v>12</v>
      </c>
      <c r="B21" s="106">
        <v>19268</v>
      </c>
      <c r="C21" s="106">
        <v>17733</v>
      </c>
      <c r="D21" s="106">
        <v>19506</v>
      </c>
      <c r="E21" s="106">
        <v>21343</v>
      </c>
      <c r="F21" s="106"/>
      <c r="G21" s="104">
        <f t="shared" si="0"/>
        <v>-7.9665767074942888</v>
      </c>
      <c r="H21" s="104">
        <f t="shared" si="1"/>
        <v>9.998308238876664</v>
      </c>
      <c r="I21" s="104">
        <f t="shared" si="2"/>
        <v>9.4176150927919533</v>
      </c>
      <c r="J21" s="127"/>
      <c r="K21"/>
      <c r="L21"/>
      <c r="M21"/>
      <c r="N21"/>
      <c r="O21"/>
      <c r="P21"/>
      <c r="Q21"/>
      <c r="R21"/>
      <c r="S21"/>
      <c r="T21"/>
      <c r="U21"/>
    </row>
    <row r="22" spans="1:21" ht="12.6" customHeight="1">
      <c r="A22" s="21" t="s">
        <v>13</v>
      </c>
      <c r="B22" s="106">
        <v>23795</v>
      </c>
      <c r="C22" s="106">
        <v>21737</v>
      </c>
      <c r="D22" s="106">
        <v>23717</v>
      </c>
      <c r="E22" s="106">
        <v>25906</v>
      </c>
      <c r="F22" s="106"/>
      <c r="G22" s="104">
        <f t="shared" si="0"/>
        <v>-8.6488758142466935</v>
      </c>
      <c r="H22" s="104">
        <f t="shared" si="1"/>
        <v>9.1088926714818044</v>
      </c>
      <c r="I22" s="104">
        <f t="shared" si="2"/>
        <v>9.2296664839566454</v>
      </c>
      <c r="J22" s="127"/>
      <c r="K22"/>
      <c r="L22"/>
      <c r="M22"/>
      <c r="N22"/>
      <c r="O22"/>
      <c r="P22"/>
      <c r="Q22"/>
      <c r="R22"/>
      <c r="S22"/>
      <c r="T22"/>
      <c r="U22"/>
    </row>
    <row r="23" spans="1:21" ht="12.6" customHeight="1">
      <c r="A23" s="21" t="s">
        <v>19</v>
      </c>
      <c r="B23" s="106">
        <v>36206</v>
      </c>
      <c r="C23" s="106">
        <v>32551</v>
      </c>
      <c r="D23" s="106">
        <v>35380</v>
      </c>
      <c r="E23" s="106">
        <v>38435</v>
      </c>
      <c r="F23" s="106"/>
      <c r="G23" s="104">
        <f t="shared" si="0"/>
        <v>-10.095011876484561</v>
      </c>
      <c r="H23" s="104">
        <f t="shared" si="1"/>
        <v>8.6909772357224071</v>
      </c>
      <c r="I23" s="104">
        <f t="shared" si="2"/>
        <v>8.6348219332956546</v>
      </c>
      <c r="J23" s="127"/>
      <c r="K23"/>
      <c r="L23"/>
      <c r="M23"/>
      <c r="N23"/>
      <c r="O23"/>
      <c r="P23"/>
      <c r="Q23"/>
      <c r="R23"/>
      <c r="S23"/>
      <c r="T23"/>
      <c r="U23"/>
    </row>
    <row r="24" spans="1:21" ht="12.6" customHeight="1">
      <c r="A24" s="21" t="s">
        <v>20</v>
      </c>
      <c r="B24" s="106">
        <v>21617</v>
      </c>
      <c r="C24" s="106">
        <v>19669</v>
      </c>
      <c r="D24" s="106">
        <v>21482</v>
      </c>
      <c r="E24" s="106">
        <v>23197</v>
      </c>
      <c r="F24" s="106"/>
      <c r="G24" s="104">
        <f t="shared" si="0"/>
        <v>-9.0114261923486154</v>
      </c>
      <c r="H24" s="104">
        <f t="shared" si="1"/>
        <v>9.2175504601148983</v>
      </c>
      <c r="I24" s="104">
        <f t="shared" si="2"/>
        <v>7.9834279862210256</v>
      </c>
      <c r="J24" s="127"/>
      <c r="K24"/>
      <c r="L24"/>
      <c r="M24"/>
      <c r="N24"/>
      <c r="O24"/>
      <c r="P24"/>
      <c r="Q24"/>
      <c r="R24"/>
      <c r="S24"/>
      <c r="T24"/>
      <c r="U24"/>
    </row>
    <row r="25" spans="1:21" ht="12.6" customHeight="1">
      <c r="A25" s="21" t="s">
        <v>161</v>
      </c>
      <c r="B25" s="106">
        <v>31987</v>
      </c>
      <c r="C25" s="106">
        <v>28649</v>
      </c>
      <c r="D25" s="106">
        <v>31042</v>
      </c>
      <c r="E25" s="106">
        <v>33798</v>
      </c>
      <c r="F25" s="106"/>
      <c r="G25" s="104">
        <f t="shared" si="0"/>
        <v>-10.435489417575894</v>
      </c>
      <c r="H25" s="104">
        <f t="shared" si="1"/>
        <v>8.3528220880309867</v>
      </c>
      <c r="I25" s="104">
        <f t="shared" si="2"/>
        <v>8.8782939243605483</v>
      </c>
      <c r="J25" s="127"/>
      <c r="K25"/>
      <c r="L25"/>
      <c r="M25"/>
      <c r="N25"/>
      <c r="O25"/>
      <c r="P25"/>
      <c r="Q25"/>
      <c r="R25"/>
      <c r="S25"/>
      <c r="T25"/>
      <c r="U25"/>
    </row>
    <row r="26" spans="1:21" ht="12.6" customHeight="1">
      <c r="A26" s="21" t="s">
        <v>14</v>
      </c>
      <c r="B26" s="106">
        <v>33949</v>
      </c>
      <c r="C26" s="106">
        <v>30035</v>
      </c>
      <c r="D26" s="106">
        <v>32750</v>
      </c>
      <c r="E26" s="106">
        <v>35832</v>
      </c>
      <c r="F26" s="106"/>
      <c r="G26" s="104">
        <f t="shared" si="0"/>
        <v>-11.529058293322336</v>
      </c>
      <c r="H26" s="104">
        <f t="shared" si="1"/>
        <v>9.0394539703678944</v>
      </c>
      <c r="I26" s="104">
        <f t="shared" si="2"/>
        <v>9.4106870229007544</v>
      </c>
      <c r="J26" s="127"/>
      <c r="K26"/>
      <c r="L26"/>
      <c r="M26"/>
      <c r="N26"/>
      <c r="O26"/>
      <c r="P26"/>
      <c r="Q26"/>
      <c r="R26"/>
      <c r="S26"/>
      <c r="T26"/>
      <c r="U26"/>
    </row>
    <row r="27" spans="1:21" ht="12.6" customHeight="1">
      <c r="A27" s="21" t="s">
        <v>1</v>
      </c>
      <c r="B27" s="106">
        <v>28057</v>
      </c>
      <c r="C27" s="106">
        <v>25400</v>
      </c>
      <c r="D27" s="106">
        <v>26977</v>
      </c>
      <c r="E27" s="106">
        <v>29579</v>
      </c>
      <c r="F27" s="106"/>
      <c r="G27" s="104">
        <f t="shared" si="0"/>
        <v>-9.4700074847631655</v>
      </c>
      <c r="H27" s="104">
        <f t="shared" si="1"/>
        <v>6.2086614173228361</v>
      </c>
      <c r="I27" s="104">
        <f t="shared" si="2"/>
        <v>9.6452533639767246</v>
      </c>
      <c r="J27" s="127"/>
      <c r="K27"/>
      <c r="L27"/>
      <c r="M27"/>
      <c r="N27"/>
      <c r="O27"/>
      <c r="P27"/>
      <c r="Q27"/>
      <c r="R27"/>
      <c r="S27"/>
      <c r="T27"/>
      <c r="U27"/>
    </row>
    <row r="28" spans="1:21" ht="12.6" customHeight="1">
      <c r="A28" s="21" t="s">
        <v>28</v>
      </c>
      <c r="B28" s="106">
        <v>21013</v>
      </c>
      <c r="C28" s="106">
        <v>19598</v>
      </c>
      <c r="D28" s="106">
        <v>21228</v>
      </c>
      <c r="E28" s="106">
        <v>23073</v>
      </c>
      <c r="F28" s="106"/>
      <c r="G28" s="104">
        <f t="shared" si="0"/>
        <v>-6.7339266168562339</v>
      </c>
      <c r="H28" s="104">
        <f t="shared" si="1"/>
        <v>8.3171752219614259</v>
      </c>
      <c r="I28" s="104">
        <f t="shared" si="2"/>
        <v>8.6913510457885756</v>
      </c>
      <c r="J28" s="127"/>
      <c r="K28"/>
      <c r="L28"/>
      <c r="M28"/>
      <c r="N28"/>
      <c r="O28"/>
      <c r="P28"/>
      <c r="Q28"/>
      <c r="R28"/>
      <c r="S28"/>
      <c r="T28"/>
      <c r="U28"/>
    </row>
    <row r="29" spans="1:21" ht="12.6" customHeight="1">
      <c r="A29" s="21" t="s">
        <v>26</v>
      </c>
      <c r="B29" s="106">
        <v>19255</v>
      </c>
      <c r="C29" s="106">
        <v>17492</v>
      </c>
      <c r="D29" s="106">
        <v>18817</v>
      </c>
      <c r="E29" s="106">
        <v>20698</v>
      </c>
      <c r="F29" s="106"/>
      <c r="G29" s="104">
        <f t="shared" si="0"/>
        <v>-9.1560633601661898</v>
      </c>
      <c r="H29" s="104">
        <f t="shared" si="1"/>
        <v>7.574891378916071</v>
      </c>
      <c r="I29" s="104">
        <f t="shared" si="2"/>
        <v>9.9962799596109875</v>
      </c>
      <c r="K29"/>
      <c r="L29"/>
      <c r="M29"/>
      <c r="N29"/>
      <c r="O29"/>
      <c r="P29"/>
      <c r="Q29"/>
      <c r="R29"/>
      <c r="S29"/>
      <c r="T29"/>
      <c r="U29"/>
    </row>
    <row r="30" spans="1:21" ht="12.6" customHeight="1">
      <c r="A30" s="39"/>
      <c r="B30" s="39"/>
      <c r="C30" s="39"/>
      <c r="D30" s="39"/>
      <c r="E30" s="39"/>
      <c r="F30" s="39"/>
      <c r="G30" s="39"/>
      <c r="H30" s="39"/>
      <c r="I30" s="39"/>
      <c r="K30"/>
      <c r="L30"/>
      <c r="M30"/>
      <c r="N30"/>
      <c r="O30"/>
      <c r="P30"/>
      <c r="Q30"/>
      <c r="R30"/>
      <c r="S30"/>
      <c r="T30"/>
      <c r="U30"/>
    </row>
    <row r="31" spans="1:21" ht="12" customHeight="1">
      <c r="A31" s="69" t="s">
        <v>297</v>
      </c>
      <c r="B31" s="3"/>
      <c r="C31" s="3"/>
      <c r="D31" s="3"/>
      <c r="K31"/>
      <c r="L31"/>
      <c r="M31"/>
      <c r="N31"/>
      <c r="O31"/>
      <c r="P31"/>
      <c r="Q31"/>
      <c r="R31"/>
      <c r="S31"/>
      <c r="T31"/>
      <c r="U31"/>
    </row>
    <row r="32" spans="1:21" ht="12" customHeight="1">
      <c r="A32" s="296" t="s">
        <v>338</v>
      </c>
      <c r="B32" s="291"/>
      <c r="C32" s="291"/>
      <c r="D32" s="291"/>
      <c r="E32" s="283"/>
      <c r="F32" s="283"/>
      <c r="G32" s="283"/>
      <c r="H32" s="296"/>
      <c r="I32" s="283"/>
      <c r="J32" s="297"/>
      <c r="K32" s="283"/>
      <c r="L32" s="283"/>
      <c r="M32" s="283"/>
      <c r="R32"/>
      <c r="S32"/>
      <c r="T32"/>
      <c r="U32" s="239"/>
    </row>
    <row r="33" spans="1:21" ht="18" customHeight="1">
      <c r="A33" s="296"/>
      <c r="B33" s="291"/>
      <c r="C33" s="291"/>
      <c r="D33" s="291"/>
      <c r="E33" s="291"/>
      <c r="F33" s="283"/>
      <c r="G33" s="283"/>
      <c r="H33" s="283"/>
      <c r="I33" s="283"/>
      <c r="J33" s="298" t="s">
        <v>260</v>
      </c>
      <c r="K33" s="299" t="s">
        <v>38</v>
      </c>
      <c r="L33" s="300"/>
      <c r="M33" s="283"/>
      <c r="N33" s="21"/>
      <c r="O33" s="106"/>
      <c r="R33"/>
      <c r="S33"/>
      <c r="T33"/>
      <c r="U33" s="239"/>
    </row>
    <row r="34" spans="1:21" s="3" customFormat="1" ht="14.1" customHeight="1">
      <c r="A34" s="295" t="s">
        <v>390</v>
      </c>
      <c r="B34" s="295"/>
      <c r="C34" s="295"/>
      <c r="D34" s="295"/>
      <c r="E34" s="295"/>
      <c r="F34" s="295"/>
      <c r="G34" s="295"/>
      <c r="H34" s="295"/>
      <c r="I34" s="295"/>
      <c r="J34" s="298"/>
      <c r="K34" s="283"/>
      <c r="L34" s="283"/>
      <c r="M34" s="291"/>
      <c r="N34" s="46"/>
      <c r="O34" s="106"/>
      <c r="R34"/>
      <c r="S34"/>
      <c r="T34"/>
      <c r="U34" s="239"/>
    </row>
    <row r="35" spans="1:21" ht="15" customHeight="1">
      <c r="A35" s="283"/>
      <c r="B35" s="301"/>
      <c r="C35" s="301"/>
      <c r="D35" s="301"/>
      <c r="E35" s="301"/>
      <c r="F35" s="301"/>
      <c r="G35" s="301"/>
      <c r="H35" s="301"/>
      <c r="I35" s="301"/>
      <c r="J35" s="298"/>
      <c r="K35" s="283" t="s">
        <v>106</v>
      </c>
      <c r="L35" s="302" t="s">
        <v>157</v>
      </c>
      <c r="M35" s="283"/>
      <c r="N35" s="21"/>
      <c r="O35" s="106"/>
    </row>
    <row r="36" spans="1:21" ht="14.1" customHeight="1">
      <c r="A36" s="283"/>
      <c r="B36" s="301"/>
      <c r="C36" s="301"/>
      <c r="D36" s="301"/>
      <c r="E36" s="301"/>
      <c r="F36" s="301"/>
      <c r="G36" s="301"/>
      <c r="H36" s="301"/>
      <c r="I36" s="301"/>
      <c r="J36" s="303">
        <f>$E$10</f>
        <v>28162</v>
      </c>
      <c r="K36" s="278" t="s">
        <v>19</v>
      </c>
      <c r="L36" s="304">
        <v>38435</v>
      </c>
      <c r="M36" s="283"/>
      <c r="N36" s="21"/>
      <c r="O36" s="106"/>
    </row>
    <row r="37" spans="1:21" ht="14.1" customHeight="1">
      <c r="A37" s="283"/>
      <c r="B37" s="283"/>
      <c r="C37" s="305"/>
      <c r="D37" s="283"/>
      <c r="E37" s="283"/>
      <c r="F37" s="283"/>
      <c r="G37" s="283"/>
      <c r="H37" s="283"/>
      <c r="I37" s="283"/>
      <c r="J37" s="303">
        <f t="shared" ref="J37:J54" si="3">$E$10</f>
        <v>28162</v>
      </c>
      <c r="K37" s="278" t="s">
        <v>14</v>
      </c>
      <c r="L37" s="304">
        <v>35832</v>
      </c>
      <c r="M37" s="283"/>
      <c r="N37" s="21"/>
      <c r="O37" s="106"/>
    </row>
    <row r="38" spans="1:21" ht="14.1" customHeight="1">
      <c r="A38" s="283"/>
      <c r="B38" s="283"/>
      <c r="C38" s="305"/>
      <c r="D38" s="283"/>
      <c r="E38" s="283"/>
      <c r="F38" s="283"/>
      <c r="G38" s="283"/>
      <c r="H38" s="283"/>
      <c r="I38" s="283"/>
      <c r="J38" s="303">
        <f t="shared" si="3"/>
        <v>28162</v>
      </c>
      <c r="K38" s="280" t="s">
        <v>161</v>
      </c>
      <c r="L38" s="304">
        <v>33798</v>
      </c>
      <c r="M38" s="283"/>
      <c r="N38" s="21"/>
      <c r="O38" s="106"/>
    </row>
    <row r="39" spans="1:21">
      <c r="A39" s="283"/>
      <c r="B39" s="283"/>
      <c r="C39" s="283"/>
      <c r="D39" s="283"/>
      <c r="E39" s="283"/>
      <c r="F39" s="283"/>
      <c r="G39" s="283"/>
      <c r="H39" s="283"/>
      <c r="I39" s="283"/>
      <c r="J39" s="303">
        <f t="shared" si="3"/>
        <v>28162</v>
      </c>
      <c r="K39" s="278" t="s">
        <v>11</v>
      </c>
      <c r="L39" s="304">
        <v>32550</v>
      </c>
      <c r="M39" s="283"/>
      <c r="N39" s="22"/>
      <c r="O39" s="106"/>
    </row>
    <row r="40" spans="1:21">
      <c r="A40" s="283"/>
      <c r="B40" s="283"/>
      <c r="C40" s="283"/>
      <c r="D40" s="283"/>
      <c r="E40" s="283"/>
      <c r="F40" s="283"/>
      <c r="G40" s="283"/>
      <c r="H40" s="283"/>
      <c r="I40" s="283"/>
      <c r="J40" s="303">
        <f t="shared" si="3"/>
        <v>28162</v>
      </c>
      <c r="K40" s="278" t="s">
        <v>6</v>
      </c>
      <c r="L40" s="304">
        <v>31051</v>
      </c>
      <c r="M40" s="283"/>
      <c r="N40" s="24"/>
      <c r="O40" s="106"/>
    </row>
    <row r="41" spans="1:21">
      <c r="A41" s="283"/>
      <c r="B41" s="283"/>
      <c r="C41" s="283"/>
      <c r="D41" s="283"/>
      <c r="E41" s="283"/>
      <c r="F41" s="283"/>
      <c r="G41" s="283"/>
      <c r="H41" s="283"/>
      <c r="I41" s="283"/>
      <c r="J41" s="303">
        <f t="shared" si="3"/>
        <v>28162</v>
      </c>
      <c r="K41" s="279" t="s">
        <v>188</v>
      </c>
      <c r="L41" s="304">
        <v>29603</v>
      </c>
      <c r="M41" s="283"/>
      <c r="N41" s="21"/>
      <c r="O41" s="106"/>
    </row>
    <row r="42" spans="1:21">
      <c r="A42" s="283"/>
      <c r="B42" s="283"/>
      <c r="C42" s="283"/>
      <c r="D42" s="283"/>
      <c r="E42" s="283"/>
      <c r="F42" s="283"/>
      <c r="G42" s="283"/>
      <c r="H42" s="283"/>
      <c r="I42" s="283"/>
      <c r="J42" s="303">
        <f t="shared" si="3"/>
        <v>28162</v>
      </c>
      <c r="K42" s="279" t="s">
        <v>1</v>
      </c>
      <c r="L42" s="304">
        <v>29579</v>
      </c>
      <c r="M42" s="283"/>
      <c r="N42" s="8"/>
      <c r="O42" s="106"/>
    </row>
    <row r="43" spans="1:21">
      <c r="A43" s="283"/>
      <c r="B43" s="283"/>
      <c r="C43" s="283"/>
      <c r="D43" s="283"/>
      <c r="E43" s="283"/>
      <c r="F43" s="283"/>
      <c r="G43" s="283"/>
      <c r="H43" s="283"/>
      <c r="I43" s="283"/>
      <c r="J43" s="303">
        <f t="shared" si="3"/>
        <v>28162</v>
      </c>
      <c r="K43" s="279" t="s">
        <v>10</v>
      </c>
      <c r="L43" s="304">
        <v>26992</v>
      </c>
      <c r="M43" s="283"/>
      <c r="N43" s="23"/>
      <c r="O43" s="106"/>
    </row>
    <row r="44" spans="1:21">
      <c r="A44" s="283"/>
      <c r="B44" s="283"/>
      <c r="C44" s="283"/>
      <c r="D44" s="283"/>
      <c r="E44" s="283"/>
      <c r="F44" s="283"/>
      <c r="G44" s="283"/>
      <c r="H44" s="283"/>
      <c r="I44" s="283"/>
      <c r="J44" s="303">
        <f t="shared" si="3"/>
        <v>28162</v>
      </c>
      <c r="K44" s="278" t="s">
        <v>8</v>
      </c>
      <c r="L44" s="304">
        <v>26167</v>
      </c>
      <c r="M44" s="283"/>
      <c r="N44" s="21"/>
      <c r="O44" s="106"/>
    </row>
    <row r="45" spans="1:21">
      <c r="A45" s="283"/>
      <c r="B45" s="283"/>
      <c r="C45" s="283"/>
      <c r="D45" s="283"/>
      <c r="E45" s="283"/>
      <c r="F45" s="283"/>
      <c r="G45" s="283"/>
      <c r="H45" s="283"/>
      <c r="I45" s="283"/>
      <c r="J45" s="303">
        <f t="shared" si="3"/>
        <v>28162</v>
      </c>
      <c r="K45" s="278" t="s">
        <v>13</v>
      </c>
      <c r="L45" s="304">
        <v>25906</v>
      </c>
      <c r="M45" s="283"/>
      <c r="N45" s="23"/>
      <c r="O45" s="106"/>
    </row>
    <row r="46" spans="1:21">
      <c r="A46" s="283"/>
      <c r="B46" s="283"/>
      <c r="C46" s="283"/>
      <c r="D46" s="283"/>
      <c r="E46" s="283"/>
      <c r="F46" s="283"/>
      <c r="G46" s="283"/>
      <c r="H46" s="283"/>
      <c r="I46" s="283"/>
      <c r="J46" s="303">
        <f t="shared" si="3"/>
        <v>28162</v>
      </c>
      <c r="K46" s="276" t="s">
        <v>160</v>
      </c>
      <c r="L46" s="304">
        <v>25675</v>
      </c>
      <c r="M46" s="283"/>
      <c r="N46" s="21"/>
      <c r="O46" s="106"/>
    </row>
    <row r="47" spans="1:21">
      <c r="A47" s="283"/>
      <c r="B47" s="283"/>
      <c r="C47" s="283"/>
      <c r="D47" s="283"/>
      <c r="E47" s="283"/>
      <c r="F47" s="283"/>
      <c r="G47" s="283"/>
      <c r="H47" s="283"/>
      <c r="I47" s="283"/>
      <c r="J47" s="303">
        <f t="shared" si="3"/>
        <v>28162</v>
      </c>
      <c r="K47" s="279" t="s">
        <v>18</v>
      </c>
      <c r="L47" s="304">
        <v>24473</v>
      </c>
      <c r="M47" s="283"/>
      <c r="N47" s="21"/>
      <c r="O47" s="106"/>
    </row>
    <row r="48" spans="1:21">
      <c r="A48" s="283"/>
      <c r="B48" s="283"/>
      <c r="C48" s="283"/>
      <c r="D48" s="283"/>
      <c r="E48" s="283"/>
      <c r="F48" s="283"/>
      <c r="G48" s="283"/>
      <c r="H48" s="283"/>
      <c r="I48" s="283"/>
      <c r="J48" s="303">
        <f t="shared" si="3"/>
        <v>28162</v>
      </c>
      <c r="K48" s="278" t="s">
        <v>20</v>
      </c>
      <c r="L48" s="304">
        <v>23197</v>
      </c>
      <c r="M48" s="283"/>
      <c r="N48" s="21"/>
      <c r="O48" s="106"/>
    </row>
    <row r="49" spans="1:15">
      <c r="A49" s="283"/>
      <c r="B49" s="283"/>
      <c r="C49" s="283"/>
      <c r="D49" s="283"/>
      <c r="E49" s="283"/>
      <c r="F49" s="283"/>
      <c r="G49" s="283"/>
      <c r="H49" s="283"/>
      <c r="I49" s="283"/>
      <c r="J49" s="303">
        <f t="shared" si="3"/>
        <v>28162</v>
      </c>
      <c r="K49" s="282" t="s">
        <v>28</v>
      </c>
      <c r="L49" s="304">
        <v>23073</v>
      </c>
      <c r="M49" s="283"/>
      <c r="N49" s="26"/>
      <c r="O49" s="106"/>
    </row>
    <row r="50" spans="1:15">
      <c r="A50" s="283"/>
      <c r="B50" s="283"/>
      <c r="C50" s="283"/>
      <c r="D50" s="283"/>
      <c r="E50" s="283"/>
      <c r="F50" s="283"/>
      <c r="G50" s="283"/>
      <c r="H50" s="283"/>
      <c r="I50" s="283"/>
      <c r="J50" s="303">
        <f t="shared" si="3"/>
        <v>28162</v>
      </c>
      <c r="K50" s="276" t="s">
        <v>9</v>
      </c>
      <c r="L50" s="304">
        <v>22574</v>
      </c>
      <c r="M50" s="283"/>
      <c r="N50" s="22"/>
      <c r="O50" s="106"/>
    </row>
    <row r="51" spans="1:15">
      <c r="A51" s="283"/>
      <c r="B51" s="283"/>
      <c r="C51" s="283"/>
      <c r="D51" s="283"/>
      <c r="E51" s="283"/>
      <c r="F51" s="283"/>
      <c r="G51" s="283"/>
      <c r="H51" s="283"/>
      <c r="I51" s="283"/>
      <c r="J51" s="303">
        <f t="shared" si="3"/>
        <v>28162</v>
      </c>
      <c r="K51" s="278" t="s">
        <v>7</v>
      </c>
      <c r="L51" s="304">
        <v>22303</v>
      </c>
      <c r="M51" s="283"/>
      <c r="N51" s="21"/>
      <c r="O51" s="106"/>
    </row>
    <row r="52" spans="1:15">
      <c r="A52" s="283"/>
      <c r="B52" s="283"/>
      <c r="C52" s="283"/>
      <c r="D52" s="283"/>
      <c r="E52" s="283"/>
      <c r="F52" s="283"/>
      <c r="G52" s="283"/>
      <c r="H52" s="283"/>
      <c r="I52" s="283"/>
      <c r="J52" s="303">
        <f t="shared" si="3"/>
        <v>28162</v>
      </c>
      <c r="K52" s="278" t="s">
        <v>12</v>
      </c>
      <c r="L52" s="304">
        <v>21343</v>
      </c>
      <c r="M52" s="283"/>
      <c r="N52" s="8"/>
      <c r="O52" s="106"/>
    </row>
    <row r="53" spans="1:15">
      <c r="A53" s="283"/>
      <c r="B53" s="283"/>
      <c r="C53" s="283"/>
      <c r="D53" s="283"/>
      <c r="E53" s="283"/>
      <c r="F53" s="283"/>
      <c r="G53" s="283"/>
      <c r="H53" s="283"/>
      <c r="I53" s="283"/>
      <c r="J53" s="303">
        <f t="shared" si="3"/>
        <v>28162</v>
      </c>
      <c r="K53" s="278" t="s">
        <v>5</v>
      </c>
      <c r="L53" s="304">
        <v>21091</v>
      </c>
      <c r="M53" s="283"/>
      <c r="N53" s="21"/>
      <c r="O53" s="106"/>
    </row>
    <row r="54" spans="1:15">
      <c r="A54" s="283"/>
      <c r="B54" s="283"/>
      <c r="C54" s="283"/>
      <c r="D54" s="283"/>
      <c r="E54" s="283"/>
      <c r="F54" s="283"/>
      <c r="G54" s="283"/>
      <c r="H54" s="283"/>
      <c r="I54" s="283"/>
      <c r="J54" s="303">
        <f t="shared" si="3"/>
        <v>28162</v>
      </c>
      <c r="K54" s="278" t="s">
        <v>26</v>
      </c>
      <c r="L54" s="304">
        <v>20698</v>
      </c>
      <c r="M54" s="283"/>
      <c r="N54"/>
      <c r="O54"/>
    </row>
    <row r="55" spans="1:15">
      <c r="A55" s="283"/>
      <c r="B55" s="283"/>
      <c r="C55" s="283"/>
      <c r="D55" s="283"/>
      <c r="E55" s="283"/>
      <c r="F55" s="283"/>
      <c r="G55" s="283"/>
      <c r="H55" s="283"/>
      <c r="I55" s="283"/>
      <c r="J55" s="297"/>
      <c r="K55" s="283"/>
      <c r="L55" s="283"/>
      <c r="M55" s="283"/>
      <c r="N55" s="21"/>
      <c r="O55" s="106"/>
    </row>
  </sheetData>
  <sortState ref="N35:O54">
    <sortCondition descending="1" ref="O35:O54"/>
  </sortState>
  <mergeCells count="2">
    <mergeCell ref="J33:J35"/>
    <mergeCell ref="A34:I34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9"/>
  <sheetViews>
    <sheetView zoomScaleNormal="100" workbookViewId="0">
      <selection activeCell="L24" sqref="L24"/>
    </sheetView>
  </sheetViews>
  <sheetFormatPr baseColWidth="10" defaultRowHeight="12.75"/>
  <cols>
    <col min="1" max="1" width="32.140625" customWidth="1"/>
    <col min="2" max="2" width="10.7109375" customWidth="1"/>
    <col min="3" max="6" width="9.85546875" customWidth="1"/>
    <col min="7" max="7" width="4.7109375" customWidth="1"/>
    <col min="8" max="8" width="5.5703125" customWidth="1"/>
    <col min="11" max="11" width="32.140625" customWidth="1"/>
  </cols>
  <sheetData>
    <row r="1" spans="1:11" s="4" customFormat="1" ht="14.1" customHeight="1" thickBot="1">
      <c r="A1" s="1" t="s">
        <v>208</v>
      </c>
      <c r="B1" s="2"/>
      <c r="C1" s="2"/>
      <c r="D1" s="2"/>
      <c r="E1" s="2"/>
      <c r="F1" s="2"/>
      <c r="G1" s="2"/>
    </row>
    <row r="2" spans="1:11" ht="14.25">
      <c r="I2" s="163" t="s">
        <v>233</v>
      </c>
      <c r="K2" s="156"/>
    </row>
    <row r="9" spans="1:11">
      <c r="I9" s="165"/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56"/>
  <sheetViews>
    <sheetView zoomScaleNormal="100" workbookViewId="0">
      <selection activeCell="K32" sqref="K32:M56"/>
    </sheetView>
  </sheetViews>
  <sheetFormatPr baseColWidth="10" defaultColWidth="11.42578125" defaultRowHeight="12.75"/>
  <cols>
    <col min="1" max="1" width="14" style="4" customWidth="1"/>
    <col min="2" max="2" width="11.5703125" style="4" bestFit="1" customWidth="1"/>
    <col min="3" max="3" width="1.7109375" style="4" customWidth="1"/>
    <col min="4" max="4" width="7.140625" style="4" customWidth="1"/>
    <col min="5" max="5" width="7.42578125" style="4" customWidth="1"/>
    <col min="6" max="6" width="8" style="4" bestFit="1" customWidth="1"/>
    <col min="7" max="7" width="7.42578125" style="4" bestFit="1" customWidth="1"/>
    <col min="8" max="8" width="12.7109375" style="4" customWidth="1"/>
    <col min="9" max="9" width="11.7109375" style="4" customWidth="1"/>
    <col min="10" max="10" width="10" style="4" customWidth="1"/>
    <col min="11" max="11" width="5.5703125" style="4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3" ht="14.1" customHeight="1" thickBot="1">
      <c r="A1" s="1" t="s">
        <v>208</v>
      </c>
      <c r="B1" s="2"/>
      <c r="C1" s="2"/>
      <c r="D1" s="2"/>
      <c r="E1" s="2"/>
      <c r="F1" s="2"/>
      <c r="G1" s="2"/>
      <c r="H1" s="2"/>
      <c r="I1" s="2"/>
      <c r="J1" s="2"/>
    </row>
    <row r="2" spans="1:13" ht="12.95" customHeight="1">
      <c r="A2" s="3"/>
      <c r="B2" s="3"/>
      <c r="L2" s="163" t="s">
        <v>233</v>
      </c>
    </row>
    <row r="3" spans="1:13" ht="12.95" customHeight="1">
      <c r="A3" s="77" t="s">
        <v>401</v>
      </c>
      <c r="B3" s="3"/>
    </row>
    <row r="4" spans="1:13" ht="12.95" customHeight="1">
      <c r="A4" s="77"/>
      <c r="B4" s="3"/>
    </row>
    <row r="5" spans="1:13" ht="12.95" customHeight="1">
      <c r="A5" s="6" t="s">
        <v>92</v>
      </c>
      <c r="B5" s="3"/>
    </row>
    <row r="6" spans="1:13" ht="9.9499999999999993" customHeight="1">
      <c r="A6" s="33"/>
      <c r="B6" s="8"/>
    </row>
    <row r="7" spans="1:13" s="75" customFormat="1" ht="14.1" customHeight="1">
      <c r="A7" s="74"/>
      <c r="B7" s="14" t="s">
        <v>186</v>
      </c>
      <c r="C7" s="74"/>
      <c r="D7" s="34" t="s">
        <v>179</v>
      </c>
      <c r="E7" s="74"/>
      <c r="F7" s="74"/>
      <c r="G7" s="74"/>
      <c r="H7" s="78" t="s">
        <v>182</v>
      </c>
      <c r="I7" s="78" t="s">
        <v>183</v>
      </c>
      <c r="J7" s="78" t="s">
        <v>184</v>
      </c>
    </row>
    <row r="8" spans="1:13" s="75" customFormat="1" ht="14.1" customHeight="1">
      <c r="A8" s="15"/>
      <c r="B8" s="17"/>
      <c r="C8" s="17"/>
      <c r="D8" s="16" t="s">
        <v>185</v>
      </c>
      <c r="E8" s="16" t="s">
        <v>90</v>
      </c>
      <c r="F8" s="16" t="s">
        <v>180</v>
      </c>
      <c r="G8" s="16" t="s">
        <v>91</v>
      </c>
      <c r="H8" s="17" t="s">
        <v>181</v>
      </c>
      <c r="I8" s="17"/>
      <c r="J8" s="17" t="s">
        <v>187</v>
      </c>
      <c r="K8" s="79"/>
    </row>
    <row r="9" spans="1:13" ht="12.4" customHeight="1">
      <c r="A9" s="19"/>
    </row>
    <row r="10" spans="1:13" ht="12.4" customHeight="1">
      <c r="A10" s="46" t="s">
        <v>0</v>
      </c>
      <c r="B10" s="106">
        <v>1225632000</v>
      </c>
      <c r="C10" s="113"/>
      <c r="D10" s="104">
        <v>2.5687155687841048</v>
      </c>
      <c r="E10" s="104">
        <v>17.436392000208873</v>
      </c>
      <c r="F10" s="104">
        <v>5.4068431633638809</v>
      </c>
      <c r="G10" s="104">
        <f>100-SUM(D10:F10)</f>
        <v>74.588049267643143</v>
      </c>
      <c r="H10" s="106">
        <v>120745000</v>
      </c>
      <c r="I10" s="106">
        <v>1346377000</v>
      </c>
      <c r="J10" s="104">
        <v>100</v>
      </c>
      <c r="K10" s="80"/>
      <c r="L10" s="106"/>
      <c r="M10" s="106"/>
    </row>
    <row r="11" spans="1:13" ht="12.4" customHeight="1">
      <c r="A11" s="8" t="s">
        <v>5</v>
      </c>
      <c r="B11" s="106">
        <v>164061514</v>
      </c>
      <c r="C11" s="106"/>
      <c r="D11" s="104">
        <v>6.2038529036127263</v>
      </c>
      <c r="E11" s="104">
        <v>12.743014793829101</v>
      </c>
      <c r="F11" s="104">
        <v>5.9123159134079426</v>
      </c>
      <c r="G11" s="104">
        <f t="shared" ref="G11:G29" si="0">100-SUM(D11:F11)</f>
        <v>75.140816389150231</v>
      </c>
      <c r="H11" s="106">
        <v>16162770</v>
      </c>
      <c r="I11" s="106">
        <v>180224284</v>
      </c>
      <c r="J11" s="104">
        <f>I11*100/$I$10</f>
        <v>13.385870673667183</v>
      </c>
      <c r="K11" s="80"/>
      <c r="L11" s="106"/>
    </row>
    <row r="12" spans="1:13" ht="12.4" customHeight="1">
      <c r="A12" s="22" t="s">
        <v>6</v>
      </c>
      <c r="B12" s="106">
        <v>38017480</v>
      </c>
      <c r="C12" s="106"/>
      <c r="D12" s="104">
        <v>5.5418612701315286</v>
      </c>
      <c r="E12" s="104">
        <v>23.574463641461769</v>
      </c>
      <c r="F12" s="104">
        <v>5.3960520265940826</v>
      </c>
      <c r="G12" s="104">
        <f t="shared" si="0"/>
        <v>65.487623061812627</v>
      </c>
      <c r="H12" s="106">
        <v>3745350</v>
      </c>
      <c r="I12" s="106">
        <v>41762830</v>
      </c>
      <c r="J12" s="104">
        <f t="shared" ref="J12:J29" si="1">I12*100/$I$10</f>
        <v>3.1018674561434132</v>
      </c>
      <c r="K12" s="80"/>
      <c r="L12" s="106"/>
    </row>
    <row r="13" spans="1:13" ht="12.4" customHeight="1">
      <c r="A13" s="23" t="s">
        <v>160</v>
      </c>
      <c r="B13" s="106">
        <v>23506625</v>
      </c>
      <c r="C13" s="106"/>
      <c r="D13" s="104">
        <v>1.222455371623957</v>
      </c>
      <c r="E13" s="104">
        <v>22.595344929355022</v>
      </c>
      <c r="F13" s="104">
        <v>6.1425619373261791</v>
      </c>
      <c r="G13" s="104">
        <f t="shared" si="0"/>
        <v>70.039637761694848</v>
      </c>
      <c r="H13" s="106">
        <v>2315791</v>
      </c>
      <c r="I13" s="106">
        <v>25822416</v>
      </c>
      <c r="J13" s="104">
        <f t="shared" si="1"/>
        <v>1.9179186810232201</v>
      </c>
      <c r="K13" s="80"/>
      <c r="L13" s="106"/>
    </row>
    <row r="14" spans="1:13" ht="12.4" customHeight="1">
      <c r="A14" s="24" t="s">
        <v>188</v>
      </c>
      <c r="B14" s="106">
        <v>32284715</v>
      </c>
      <c r="C14" s="106"/>
      <c r="D14" s="104">
        <v>0.41974971747466255</v>
      </c>
      <c r="E14" s="104">
        <v>6.9287648969489126</v>
      </c>
      <c r="F14" s="104">
        <v>6.9498615676179885</v>
      </c>
      <c r="G14" s="104">
        <f t="shared" si="0"/>
        <v>85.701623817958435</v>
      </c>
      <c r="H14" s="106">
        <v>3180578</v>
      </c>
      <c r="I14" s="106">
        <v>35465293</v>
      </c>
      <c r="J14" s="104">
        <f t="shared" si="1"/>
        <v>2.6341279597022229</v>
      </c>
      <c r="K14" s="80"/>
      <c r="L14" s="106"/>
    </row>
    <row r="15" spans="1:13" ht="12.4" customHeight="1">
      <c r="A15" s="22" t="s">
        <v>7</v>
      </c>
      <c r="B15" s="106">
        <v>44624714</v>
      </c>
      <c r="C15" s="106"/>
      <c r="D15" s="104">
        <v>1.545246878220889</v>
      </c>
      <c r="E15" s="104">
        <v>7.5011640410737419</v>
      </c>
      <c r="F15" s="104">
        <v>5.7210002511164557</v>
      </c>
      <c r="G15" s="104">
        <f t="shared" si="0"/>
        <v>85.232588829588906</v>
      </c>
      <c r="H15" s="106">
        <v>4396272</v>
      </c>
      <c r="I15" s="106">
        <v>49020986</v>
      </c>
      <c r="J15" s="104">
        <f t="shared" si="1"/>
        <v>3.6409553936230341</v>
      </c>
      <c r="K15" s="80"/>
      <c r="L15" s="106"/>
    </row>
    <row r="16" spans="1:13" ht="12.4" customHeight="1">
      <c r="A16" s="23" t="s">
        <v>8</v>
      </c>
      <c r="B16" s="106">
        <v>13977791</v>
      </c>
      <c r="C16" s="106"/>
      <c r="D16" s="104">
        <v>1.185738147036252</v>
      </c>
      <c r="E16" s="104">
        <v>23.177002718097587</v>
      </c>
      <c r="F16" s="104">
        <v>6.2631999577043329</v>
      </c>
      <c r="G16" s="104">
        <f t="shared" si="0"/>
        <v>69.374059177161826</v>
      </c>
      <c r="H16" s="106">
        <v>1377043</v>
      </c>
      <c r="I16" s="106">
        <v>15354834</v>
      </c>
      <c r="J16" s="104">
        <f t="shared" si="1"/>
        <v>1.1404557564486024</v>
      </c>
      <c r="K16" s="80"/>
      <c r="L16" s="106"/>
    </row>
    <row r="17" spans="1:13" ht="12.4" customHeight="1">
      <c r="A17" s="8" t="s">
        <v>10</v>
      </c>
      <c r="B17" s="106">
        <v>58466706</v>
      </c>
      <c r="C17" s="106"/>
      <c r="D17" s="104">
        <v>5.1954252391095883</v>
      </c>
      <c r="E17" s="104">
        <v>21.580249450003219</v>
      </c>
      <c r="F17" s="104">
        <v>5.821610678733979</v>
      </c>
      <c r="G17" s="104">
        <f t="shared" si="0"/>
        <v>67.40271463215322</v>
      </c>
      <c r="H17" s="106">
        <v>5759936</v>
      </c>
      <c r="I17" s="106">
        <v>64226642</v>
      </c>
      <c r="J17" s="104">
        <f t="shared" si="1"/>
        <v>4.7703311925263128</v>
      </c>
      <c r="K17" s="80"/>
      <c r="L17" s="106"/>
    </row>
    <row r="18" spans="1:13" ht="12.4" customHeight="1">
      <c r="A18" s="26" t="s">
        <v>9</v>
      </c>
      <c r="B18" s="106">
        <v>42526327</v>
      </c>
      <c r="C18" s="106"/>
      <c r="D18" s="104">
        <v>8.2670765335553202</v>
      </c>
      <c r="E18" s="104">
        <v>21.163776970439983</v>
      </c>
      <c r="F18" s="104">
        <v>6.3415798876775789</v>
      </c>
      <c r="G18" s="104">
        <f t="shared" si="0"/>
        <v>64.227566608327123</v>
      </c>
      <c r="H18" s="106">
        <v>4189546</v>
      </c>
      <c r="I18" s="106">
        <v>46715873</v>
      </c>
      <c r="J18" s="104">
        <f t="shared" si="1"/>
        <v>3.469746809400339</v>
      </c>
      <c r="K18" s="80"/>
      <c r="L18" s="106"/>
    </row>
    <row r="19" spans="1:13" ht="12.4" customHeight="1">
      <c r="A19" s="21" t="s">
        <v>11</v>
      </c>
      <c r="B19" s="106">
        <v>232271250</v>
      </c>
      <c r="C19" s="106"/>
      <c r="D19" s="104">
        <v>0.90001840520512122</v>
      </c>
      <c r="E19" s="104">
        <v>20.562958179283918</v>
      </c>
      <c r="F19" s="104">
        <v>4.8175992508758618</v>
      </c>
      <c r="G19" s="104">
        <f t="shared" si="0"/>
        <v>73.7194241646351</v>
      </c>
      <c r="H19" s="106">
        <v>22882555</v>
      </c>
      <c r="I19" s="106">
        <v>255153805</v>
      </c>
      <c r="J19" s="104">
        <f t="shared" si="1"/>
        <v>18.95114109940975</v>
      </c>
      <c r="K19" s="80"/>
      <c r="L19" s="106"/>
    </row>
    <row r="20" spans="1:13" ht="12.4" customHeight="1">
      <c r="A20" s="21" t="s">
        <v>18</v>
      </c>
      <c r="B20" s="106">
        <v>115079112</v>
      </c>
      <c r="C20" s="106"/>
      <c r="D20" s="104">
        <v>1.7212445991067431</v>
      </c>
      <c r="E20" s="104">
        <v>20.400474588298874</v>
      </c>
      <c r="F20" s="104">
        <v>5.923602364953946</v>
      </c>
      <c r="G20" s="104">
        <f t="shared" si="0"/>
        <v>71.954678447640433</v>
      </c>
      <c r="H20" s="106">
        <v>11337194</v>
      </c>
      <c r="I20" s="106">
        <v>126416306</v>
      </c>
      <c r="J20" s="104">
        <f t="shared" si="1"/>
        <v>9.3893690994424297</v>
      </c>
      <c r="K20" s="80"/>
      <c r="L20" s="106"/>
    </row>
    <row r="21" spans="1:13" ht="12.4" customHeight="1">
      <c r="A21" s="21" t="s">
        <v>12</v>
      </c>
      <c r="B21" s="106">
        <v>20510240</v>
      </c>
      <c r="C21" s="106"/>
      <c r="D21" s="104">
        <v>7.7147707681626345</v>
      </c>
      <c r="E21" s="104">
        <v>15.787479814960722</v>
      </c>
      <c r="F21" s="104">
        <v>6.5759054989117631</v>
      </c>
      <c r="G21" s="104">
        <f t="shared" si="0"/>
        <v>69.921843917964878</v>
      </c>
      <c r="H21" s="106">
        <v>2020597</v>
      </c>
      <c r="I21" s="106">
        <v>22530837</v>
      </c>
      <c r="J21" s="104">
        <f t="shared" si="1"/>
        <v>1.6734419111437584</v>
      </c>
      <c r="K21" s="80"/>
      <c r="L21" s="106"/>
    </row>
    <row r="22" spans="1:13" ht="12.4" customHeight="1">
      <c r="A22" s="21" t="s">
        <v>13</v>
      </c>
      <c r="B22" s="106">
        <v>63567262</v>
      </c>
      <c r="C22" s="106"/>
      <c r="D22" s="104">
        <v>4.0263005192830237</v>
      </c>
      <c r="E22" s="104">
        <v>19.541653374971538</v>
      </c>
      <c r="F22" s="104">
        <v>6.1886635922749038</v>
      </c>
      <c r="G22" s="104">
        <f t="shared" si="0"/>
        <v>70.243382513470536</v>
      </c>
      <c r="H22" s="106">
        <v>6262425</v>
      </c>
      <c r="I22" s="106">
        <v>69829687</v>
      </c>
      <c r="J22" s="104">
        <f t="shared" si="1"/>
        <v>5.1864884055506</v>
      </c>
      <c r="K22" s="80"/>
      <c r="L22" s="106"/>
    </row>
    <row r="23" spans="1:13" ht="12.4" customHeight="1">
      <c r="A23" s="21" t="s">
        <v>19</v>
      </c>
      <c r="B23" s="106">
        <v>238242290</v>
      </c>
      <c r="C23" s="106"/>
      <c r="D23" s="104">
        <v>6.804501417443562E-2</v>
      </c>
      <c r="E23" s="104">
        <v>11.487924750891205</v>
      </c>
      <c r="F23" s="104">
        <v>4.2873664453107798</v>
      </c>
      <c r="G23" s="104">
        <f t="shared" si="0"/>
        <v>84.156663789623579</v>
      </c>
      <c r="H23" s="106">
        <v>23470800</v>
      </c>
      <c r="I23" s="106">
        <v>261713090</v>
      </c>
      <c r="J23" s="104">
        <f t="shared" si="1"/>
        <v>19.438321510245643</v>
      </c>
      <c r="K23" s="80"/>
      <c r="L23" s="106"/>
    </row>
    <row r="24" spans="1:13" ht="12.4" customHeight="1">
      <c r="A24" s="21" t="s">
        <v>20</v>
      </c>
      <c r="B24" s="106">
        <v>32598083</v>
      </c>
      <c r="C24" s="106"/>
      <c r="D24" s="104">
        <v>4.5535959890647559</v>
      </c>
      <c r="E24" s="104">
        <v>20.667776691040391</v>
      </c>
      <c r="F24" s="104">
        <v>5.3657725823938787</v>
      </c>
      <c r="G24" s="104">
        <f t="shared" si="0"/>
        <v>69.412854737500965</v>
      </c>
      <c r="H24" s="106">
        <v>3211450</v>
      </c>
      <c r="I24" s="106">
        <v>35809533</v>
      </c>
      <c r="J24" s="104">
        <f t="shared" si="1"/>
        <v>2.6596958355646301</v>
      </c>
      <c r="K24" s="80"/>
      <c r="L24" s="106"/>
    </row>
    <row r="25" spans="1:13" ht="12.4" customHeight="1">
      <c r="A25" s="21" t="s">
        <v>161</v>
      </c>
      <c r="B25" s="106">
        <v>20568882</v>
      </c>
      <c r="C25" s="106"/>
      <c r="D25" s="104">
        <v>3.3905099946608668</v>
      </c>
      <c r="E25" s="104">
        <v>30.783360028999144</v>
      </c>
      <c r="F25" s="104">
        <v>5.2448353780239492</v>
      </c>
      <c r="G25" s="104">
        <f t="shared" si="0"/>
        <v>60.581294598316042</v>
      </c>
      <c r="H25" s="106">
        <v>2026375</v>
      </c>
      <c r="I25" s="106">
        <v>22595257</v>
      </c>
      <c r="J25" s="104">
        <f t="shared" si="1"/>
        <v>1.6782266036927249</v>
      </c>
      <c r="K25" s="80"/>
      <c r="L25" s="106"/>
    </row>
    <row r="26" spans="1:13" ht="12.4" customHeight="1">
      <c r="A26" s="21" t="s">
        <v>14</v>
      </c>
      <c r="B26" s="106">
        <v>72233932</v>
      </c>
      <c r="C26" s="106"/>
      <c r="D26" s="104">
        <v>0.49349521773229788</v>
      </c>
      <c r="E26" s="104">
        <v>25.319172712347985</v>
      </c>
      <c r="F26" s="104">
        <v>6.0237936375940331</v>
      </c>
      <c r="G26" s="104">
        <f t="shared" si="0"/>
        <v>68.16353843232568</v>
      </c>
      <c r="H26" s="106">
        <v>7116236</v>
      </c>
      <c r="I26" s="106">
        <v>79350168</v>
      </c>
      <c r="J26" s="104">
        <f t="shared" si="1"/>
        <v>5.8936069169333702</v>
      </c>
      <c r="K26" s="80"/>
      <c r="L26" s="106"/>
    </row>
    <row r="27" spans="1:13" ht="12.4" customHeight="1">
      <c r="A27" s="21" t="s">
        <v>1</v>
      </c>
      <c r="B27" s="106">
        <v>8649827</v>
      </c>
      <c r="C27" s="106"/>
      <c r="D27" s="104">
        <v>5.2134221875188951</v>
      </c>
      <c r="E27" s="104">
        <v>25.96865810148573</v>
      </c>
      <c r="F27" s="104">
        <v>5.3680611184478026</v>
      </c>
      <c r="G27" s="104">
        <f t="shared" si="0"/>
        <v>63.449858592547571</v>
      </c>
      <c r="H27" s="106">
        <v>852151</v>
      </c>
      <c r="I27" s="106">
        <v>9501978</v>
      </c>
      <c r="J27" s="104">
        <f t="shared" si="1"/>
        <v>0.70574423062782565</v>
      </c>
      <c r="K27" s="80"/>
      <c r="L27" s="106"/>
    </row>
    <row r="28" spans="1:13" ht="12.4" customHeight="1">
      <c r="A28" s="21" t="s">
        <v>28</v>
      </c>
      <c r="B28" s="106">
        <v>1736325</v>
      </c>
      <c r="C28" s="106"/>
      <c r="D28" s="104">
        <v>8.1148402516809923E-2</v>
      </c>
      <c r="E28" s="104">
        <v>7.174981642261673</v>
      </c>
      <c r="F28" s="104">
        <v>4.4921313694152882</v>
      </c>
      <c r="G28" s="104">
        <f t="shared" si="0"/>
        <v>88.251738585806237</v>
      </c>
      <c r="H28" s="106">
        <v>171057</v>
      </c>
      <c r="I28" s="106">
        <v>1907382</v>
      </c>
      <c r="J28" s="104">
        <f t="shared" si="1"/>
        <v>0.14166774982044406</v>
      </c>
      <c r="K28" s="80"/>
      <c r="L28" s="106"/>
    </row>
    <row r="29" spans="1:13" ht="12.4" customHeight="1">
      <c r="A29" s="21" t="s">
        <v>26</v>
      </c>
      <c r="B29" s="106">
        <v>1599212</v>
      </c>
      <c r="C29" s="106"/>
      <c r="D29" s="104">
        <v>5.0837537487212453E-2</v>
      </c>
      <c r="E29" s="104">
        <v>5.4843260305700561</v>
      </c>
      <c r="F29" s="104">
        <v>4.6804926426264934</v>
      </c>
      <c r="G29" s="104">
        <f t="shared" si="0"/>
        <v>89.784343789316239</v>
      </c>
      <c r="H29" s="106">
        <v>157549</v>
      </c>
      <c r="I29" s="106">
        <v>1756761</v>
      </c>
      <c r="J29" s="104">
        <f t="shared" si="1"/>
        <v>0.13048061575621092</v>
      </c>
      <c r="K29" s="80"/>
      <c r="L29" s="106"/>
    </row>
    <row r="30" spans="1:13" ht="12.4" customHeight="1">
      <c r="A30" s="39"/>
      <c r="B30" s="81"/>
      <c r="C30" s="39"/>
      <c r="D30" s="39"/>
      <c r="E30" s="39"/>
      <c r="F30" s="39"/>
      <c r="G30" s="39"/>
      <c r="H30" s="39"/>
      <c r="I30" s="39"/>
      <c r="J30" s="39"/>
    </row>
    <row r="31" spans="1:13" ht="12.6" customHeight="1">
      <c r="A31" s="69" t="s">
        <v>297</v>
      </c>
      <c r="B31" s="3"/>
    </row>
    <row r="32" spans="1:13" ht="12.6" customHeight="1">
      <c r="A32" s="40" t="s">
        <v>327</v>
      </c>
      <c r="K32" s="283"/>
      <c r="L32" s="283"/>
      <c r="M32" s="283"/>
    </row>
    <row r="33" spans="1:13" ht="12.6" customHeight="1">
      <c r="A33" s="40" t="s">
        <v>328</v>
      </c>
      <c r="K33" s="283"/>
      <c r="L33" s="283"/>
      <c r="M33" s="283"/>
    </row>
    <row r="34" spans="1:13" ht="11.25" customHeight="1">
      <c r="K34" s="283"/>
      <c r="L34" s="290" t="s">
        <v>38</v>
      </c>
      <c r="M34" s="283"/>
    </row>
    <row r="35" spans="1:13" ht="18" customHeight="1">
      <c r="A35" s="32" t="s">
        <v>402</v>
      </c>
      <c r="B35" s="65"/>
      <c r="C35" s="65"/>
      <c r="D35" s="65"/>
      <c r="E35" s="65"/>
      <c r="F35" s="65"/>
      <c r="G35" s="65"/>
      <c r="H35" s="65"/>
      <c r="I35" s="65"/>
      <c r="J35" s="65"/>
      <c r="K35" s="283"/>
      <c r="L35" s="306" t="s">
        <v>0</v>
      </c>
      <c r="M35" s="283"/>
    </row>
    <row r="36" spans="1:13" ht="12.95" customHeight="1">
      <c r="K36" s="283"/>
      <c r="L36" s="292" t="s">
        <v>5</v>
      </c>
      <c r="M36" s="283"/>
    </row>
    <row r="37" spans="1:13" ht="12.95" customHeight="1">
      <c r="K37" s="283"/>
      <c r="L37" s="292" t="s">
        <v>6</v>
      </c>
      <c r="M37" s="283"/>
    </row>
    <row r="38" spans="1:13" ht="12.95" customHeight="1">
      <c r="K38" s="283"/>
      <c r="L38" s="292" t="s">
        <v>16</v>
      </c>
      <c r="M38" s="283"/>
    </row>
    <row r="39" spans="1:13" ht="12.95" customHeight="1">
      <c r="K39" s="283"/>
      <c r="L39" s="292" t="s">
        <v>17</v>
      </c>
      <c r="M39" s="283"/>
    </row>
    <row r="40" spans="1:13" ht="12.95" customHeight="1">
      <c r="K40" s="283"/>
      <c r="L40" s="292" t="s">
        <v>7</v>
      </c>
      <c r="M40" s="283"/>
    </row>
    <row r="41" spans="1:13" ht="12.95" customHeight="1">
      <c r="K41" s="283"/>
      <c r="L41" s="292" t="s">
        <v>8</v>
      </c>
      <c r="M41" s="283"/>
    </row>
    <row r="42" spans="1:13" ht="12.95" customHeight="1">
      <c r="K42" s="283"/>
      <c r="L42" s="279" t="s">
        <v>10</v>
      </c>
      <c r="M42" s="283"/>
    </row>
    <row r="43" spans="1:13" ht="12.95" customHeight="1">
      <c r="K43" s="283"/>
      <c r="L43" s="276" t="s">
        <v>9</v>
      </c>
      <c r="M43" s="283"/>
    </row>
    <row r="44" spans="1:13" ht="12.95" customHeight="1">
      <c r="K44" s="283"/>
      <c r="L44" s="292" t="s">
        <v>11</v>
      </c>
      <c r="M44" s="283"/>
    </row>
    <row r="45" spans="1:13" ht="12.95" customHeight="1">
      <c r="K45" s="283"/>
      <c r="L45" s="292" t="s">
        <v>18</v>
      </c>
      <c r="M45" s="283"/>
    </row>
    <row r="46" spans="1:13" ht="12.95" customHeight="1">
      <c r="K46" s="283"/>
      <c r="L46" s="292" t="s">
        <v>12</v>
      </c>
      <c r="M46" s="283"/>
    </row>
    <row r="47" spans="1:13">
      <c r="K47" s="283"/>
      <c r="L47" s="292" t="s">
        <v>13</v>
      </c>
      <c r="M47" s="283"/>
    </row>
    <row r="48" spans="1:13">
      <c r="K48" s="283"/>
      <c r="L48" s="292" t="s">
        <v>19</v>
      </c>
      <c r="M48" s="283"/>
    </row>
    <row r="49" spans="11:13">
      <c r="K49" s="283"/>
      <c r="L49" s="292" t="s">
        <v>20</v>
      </c>
      <c r="M49" s="283"/>
    </row>
    <row r="50" spans="11:13">
      <c r="K50" s="283"/>
      <c r="L50" s="292" t="s">
        <v>21</v>
      </c>
      <c r="M50" s="283"/>
    </row>
    <row r="51" spans="11:13">
      <c r="K51" s="283"/>
      <c r="L51" s="292" t="s">
        <v>14</v>
      </c>
      <c r="M51" s="283"/>
    </row>
    <row r="52" spans="11:13">
      <c r="K52" s="283"/>
      <c r="L52" s="293" t="s">
        <v>199</v>
      </c>
      <c r="M52" s="283"/>
    </row>
    <row r="53" spans="11:13">
      <c r="K53" s="283"/>
      <c r="L53" s="278" t="s">
        <v>28</v>
      </c>
      <c r="M53" s="283"/>
    </row>
    <row r="54" spans="11:13">
      <c r="K54" s="283"/>
      <c r="L54" s="278" t="s">
        <v>26</v>
      </c>
      <c r="M54" s="283"/>
    </row>
    <row r="55" spans="11:13">
      <c r="K55" s="283"/>
      <c r="L55" s="283"/>
      <c r="M55" s="283"/>
    </row>
    <row r="56" spans="11:13">
      <c r="K56" s="283"/>
      <c r="L56" s="283"/>
      <c r="M56" s="283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33"/>
  <sheetViews>
    <sheetView zoomScaleNormal="100" workbookViewId="0">
      <selection activeCell="A4" sqref="A4"/>
    </sheetView>
  </sheetViews>
  <sheetFormatPr baseColWidth="10" defaultColWidth="11.42578125" defaultRowHeight="12.75"/>
  <cols>
    <col min="1" max="1" width="26.42578125" style="4" customWidth="1"/>
    <col min="2" max="2" width="24.5703125" style="75" customWidth="1"/>
    <col min="3" max="4" width="20.42578125" style="75" customWidth="1"/>
    <col min="5" max="5" width="5.5703125" style="4" customWidth="1"/>
    <col min="6" max="6" width="11.42578125" style="4"/>
    <col min="7" max="7" width="4.7109375" style="4" customWidth="1"/>
    <col min="8" max="16384" width="11.42578125" style="4"/>
  </cols>
  <sheetData>
    <row r="1" spans="1:10" ht="14.1" customHeight="1" thickBot="1">
      <c r="A1" s="1" t="s">
        <v>208</v>
      </c>
      <c r="B1" s="82"/>
      <c r="C1" s="82"/>
      <c r="D1" s="82"/>
    </row>
    <row r="2" spans="1:10" ht="14.1" customHeight="1">
      <c r="A2" s="3"/>
      <c r="F2" s="163" t="s">
        <v>233</v>
      </c>
    </row>
    <row r="3" spans="1:10" ht="14.1" customHeight="1">
      <c r="A3" s="5" t="s">
        <v>400</v>
      </c>
    </row>
    <row r="4" spans="1:10" ht="14.1" customHeight="1">
      <c r="A4" s="5"/>
    </row>
    <row r="5" spans="1:10" ht="14.1" customHeight="1">
      <c r="A5" s="6" t="s">
        <v>227</v>
      </c>
    </row>
    <row r="6" spans="1:10" ht="9.9499999999999993" customHeight="1">
      <c r="A6" s="33"/>
      <c r="B6" s="83"/>
    </row>
    <row r="7" spans="1:10" ht="12.95" customHeight="1">
      <c r="A7" s="72"/>
      <c r="B7" s="78" t="s">
        <v>94</v>
      </c>
      <c r="C7" s="78" t="s">
        <v>95</v>
      </c>
      <c r="D7" s="78" t="s">
        <v>96</v>
      </c>
      <c r="E7"/>
      <c r="F7"/>
      <c r="G7"/>
      <c r="H7"/>
      <c r="I7"/>
    </row>
    <row r="8" spans="1:10" ht="12.95" customHeight="1">
      <c r="A8" s="15"/>
      <c r="B8" s="17" t="s">
        <v>93</v>
      </c>
      <c r="C8" s="17"/>
      <c r="D8" s="17"/>
      <c r="E8"/>
      <c r="F8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46" t="s">
        <v>0</v>
      </c>
      <c r="B10" s="104">
        <v>643047000</v>
      </c>
      <c r="C10" s="104">
        <v>20461.599999999999</v>
      </c>
      <c r="D10" s="104">
        <v>17641.400000000001</v>
      </c>
      <c r="E10"/>
      <c r="H10"/>
      <c r="I10"/>
      <c r="J10"/>
    </row>
    <row r="11" spans="1:10" ht="14.1" customHeight="1">
      <c r="A11" s="8" t="s">
        <v>5</v>
      </c>
      <c r="B11" s="104">
        <v>84719138</v>
      </c>
      <c r="C11" s="104">
        <v>3102.9</v>
      </c>
      <c r="D11" s="104">
        <v>2616.8000000000002</v>
      </c>
      <c r="E11"/>
      <c r="F11" s="117"/>
      <c r="G11" s="192"/>
      <c r="H11" s="192"/>
      <c r="I11"/>
      <c r="J11"/>
    </row>
    <row r="12" spans="1:10" ht="14.1" customHeight="1">
      <c r="A12" s="22" t="s">
        <v>6</v>
      </c>
      <c r="B12" s="104">
        <v>18728250</v>
      </c>
      <c r="C12" s="104">
        <v>610.5</v>
      </c>
      <c r="D12" s="104">
        <v>523.1</v>
      </c>
      <c r="E12"/>
      <c r="F12" s="117"/>
      <c r="G12" s="192"/>
      <c r="H12" s="192"/>
      <c r="I12"/>
      <c r="J12"/>
    </row>
    <row r="13" spans="1:10" ht="14.1" customHeight="1">
      <c r="A13" s="23" t="s">
        <v>160</v>
      </c>
      <c r="B13" s="104">
        <v>11758699</v>
      </c>
      <c r="C13" s="104">
        <v>391.5</v>
      </c>
      <c r="D13" s="104">
        <v>328.3</v>
      </c>
      <c r="E13"/>
      <c r="F13" s="117"/>
      <c r="G13" s="192"/>
      <c r="H13" s="192"/>
      <c r="I13"/>
      <c r="J13"/>
    </row>
    <row r="14" spans="1:10" ht="14.1" customHeight="1">
      <c r="A14" s="24" t="s">
        <v>188</v>
      </c>
      <c r="B14" s="104">
        <v>14807597</v>
      </c>
      <c r="C14" s="104">
        <v>520.4</v>
      </c>
      <c r="D14" s="104">
        <v>440</v>
      </c>
      <c r="E14"/>
      <c r="F14" s="117"/>
      <c r="G14" s="192"/>
      <c r="H14" s="192"/>
      <c r="I14"/>
      <c r="J14"/>
    </row>
    <row r="15" spans="1:10" ht="14.1" customHeight="1">
      <c r="A15" s="22" t="s">
        <v>7</v>
      </c>
      <c r="B15" s="104">
        <v>23455729</v>
      </c>
      <c r="C15" s="104">
        <v>849.7</v>
      </c>
      <c r="D15" s="104">
        <v>732.9</v>
      </c>
      <c r="E15"/>
      <c r="F15" s="117"/>
      <c r="G15" s="192"/>
      <c r="H15" s="192"/>
      <c r="I15"/>
      <c r="J15"/>
    </row>
    <row r="16" spans="1:10" ht="14.1" customHeight="1">
      <c r="A16" s="23" t="s">
        <v>8</v>
      </c>
      <c r="B16" s="104">
        <v>6938336</v>
      </c>
      <c r="C16" s="104">
        <v>229.5</v>
      </c>
      <c r="D16" s="104">
        <v>193.2</v>
      </c>
      <c r="E16"/>
      <c r="F16" s="117"/>
      <c r="G16" s="192"/>
      <c r="H16" s="192"/>
      <c r="I16"/>
      <c r="J16"/>
    </row>
    <row r="17" spans="1:10" ht="14.1" customHeight="1">
      <c r="A17" s="8" t="s">
        <v>10</v>
      </c>
      <c r="B17" s="104">
        <v>28261027</v>
      </c>
      <c r="C17" s="104">
        <v>998.1</v>
      </c>
      <c r="D17" s="104">
        <v>827.3</v>
      </c>
      <c r="E17"/>
      <c r="F17" s="117"/>
      <c r="G17" s="192"/>
      <c r="H17" s="192"/>
      <c r="I17"/>
      <c r="J17"/>
    </row>
    <row r="18" spans="1:10" ht="14.1" customHeight="1">
      <c r="A18" s="26" t="s">
        <v>9</v>
      </c>
      <c r="B18" s="104">
        <v>20666903</v>
      </c>
      <c r="C18" s="104">
        <v>758.5</v>
      </c>
      <c r="D18" s="104">
        <v>625.4</v>
      </c>
      <c r="E18"/>
      <c r="F18" s="117"/>
      <c r="G18" s="192"/>
      <c r="H18" s="192"/>
      <c r="I18"/>
      <c r="J18"/>
    </row>
    <row r="19" spans="1:10" ht="14.1" customHeight="1">
      <c r="A19" s="21" t="s">
        <v>11</v>
      </c>
      <c r="B19" s="104">
        <v>125402351</v>
      </c>
      <c r="C19" s="104">
        <v>3678.2</v>
      </c>
      <c r="D19" s="104">
        <v>3215.3</v>
      </c>
      <c r="E19"/>
      <c r="F19" s="117"/>
      <c r="G19" s="192"/>
      <c r="H19" s="192"/>
      <c r="I19"/>
      <c r="J19"/>
    </row>
    <row r="20" spans="1:10" ht="14.1" customHeight="1">
      <c r="A20" s="21" t="s">
        <v>18</v>
      </c>
      <c r="B20" s="104">
        <v>59076026</v>
      </c>
      <c r="C20" s="104">
        <v>2041.7</v>
      </c>
      <c r="D20" s="104">
        <v>1738.6</v>
      </c>
      <c r="E20"/>
      <c r="F20" s="117"/>
      <c r="G20" s="192"/>
      <c r="H20" s="192"/>
      <c r="I20"/>
      <c r="J20"/>
    </row>
    <row r="21" spans="1:10" ht="14.1" customHeight="1">
      <c r="A21" s="21" t="s">
        <v>12</v>
      </c>
      <c r="B21" s="104">
        <v>9928636</v>
      </c>
      <c r="C21" s="104">
        <v>385.7</v>
      </c>
      <c r="D21" s="104">
        <v>314.39999999999998</v>
      </c>
      <c r="E21"/>
      <c r="F21" s="117"/>
      <c r="G21" s="192"/>
      <c r="H21" s="192"/>
      <c r="I21"/>
      <c r="J21"/>
    </row>
    <row r="22" spans="1:10" ht="14.1" customHeight="1">
      <c r="A22" s="21" t="s">
        <v>13</v>
      </c>
      <c r="B22" s="104">
        <v>30705762</v>
      </c>
      <c r="C22" s="104">
        <v>1080.7</v>
      </c>
      <c r="D22" s="104">
        <v>892.3</v>
      </c>
      <c r="E22"/>
      <c r="F22" s="117"/>
      <c r="G22" s="192"/>
      <c r="H22" s="192"/>
      <c r="I22"/>
      <c r="J22"/>
    </row>
    <row r="23" spans="1:10" ht="14.1" customHeight="1">
      <c r="A23" s="21" t="s">
        <v>19</v>
      </c>
      <c r="B23" s="104">
        <v>136524943</v>
      </c>
      <c r="C23" s="104">
        <v>3619.1</v>
      </c>
      <c r="D23" s="104">
        <v>3277.9</v>
      </c>
      <c r="E23"/>
      <c r="F23" s="117"/>
      <c r="G23" s="192"/>
      <c r="H23" s="192"/>
      <c r="I23"/>
      <c r="J23"/>
    </row>
    <row r="24" spans="1:10" ht="14.1" customHeight="1">
      <c r="A24" s="21" t="s">
        <v>20</v>
      </c>
      <c r="B24" s="104">
        <v>17078756</v>
      </c>
      <c r="C24" s="104">
        <v>634.20000000000005</v>
      </c>
      <c r="D24" s="104">
        <v>541.5</v>
      </c>
      <c r="E24"/>
      <c r="F24" s="117"/>
      <c r="G24" s="192"/>
      <c r="H24" s="192"/>
      <c r="I24"/>
      <c r="J24"/>
    </row>
    <row r="25" spans="1:10" ht="14.1" customHeight="1">
      <c r="A25" s="21" t="s">
        <v>161</v>
      </c>
      <c r="B25" s="104">
        <v>10473929</v>
      </c>
      <c r="C25" s="104">
        <v>308.5</v>
      </c>
      <c r="D25" s="104">
        <v>271.2</v>
      </c>
      <c r="E25"/>
      <c r="F25" s="117"/>
      <c r="G25" s="192"/>
      <c r="H25" s="192"/>
      <c r="I25"/>
      <c r="J25"/>
    </row>
    <row r="26" spans="1:10" ht="14.1" customHeight="1">
      <c r="A26" s="21" t="s">
        <v>14</v>
      </c>
      <c r="B26" s="104">
        <v>37777813</v>
      </c>
      <c r="C26" s="104">
        <v>1039.7</v>
      </c>
      <c r="D26" s="104">
        <v>917.6</v>
      </c>
      <c r="E26"/>
      <c r="F26" s="117"/>
      <c r="G26" s="192"/>
      <c r="H26" s="192"/>
      <c r="I26"/>
      <c r="J26"/>
    </row>
    <row r="27" spans="1:10" ht="14.1" customHeight="1">
      <c r="A27" s="21" t="s">
        <v>1</v>
      </c>
      <c r="B27" s="104">
        <v>4050232</v>
      </c>
      <c r="C27" s="104">
        <v>139.5</v>
      </c>
      <c r="D27" s="104">
        <v>117.5</v>
      </c>
      <c r="E27"/>
      <c r="F27" s="117"/>
      <c r="G27" s="192"/>
      <c r="H27" s="192"/>
      <c r="I27"/>
      <c r="J27"/>
    </row>
    <row r="28" spans="1:10" ht="14.1" customHeight="1">
      <c r="A28" s="21" t="s">
        <v>28</v>
      </c>
      <c r="B28" s="104">
        <v>1097880</v>
      </c>
      <c r="C28" s="104">
        <v>31.1</v>
      </c>
      <c r="D28" s="104">
        <v>28.4</v>
      </c>
      <c r="E28"/>
      <c r="F28" s="117"/>
      <c r="G28" s="192"/>
      <c r="H28" s="192"/>
      <c r="I28"/>
      <c r="J28"/>
    </row>
    <row r="29" spans="1:10" ht="14.1" customHeight="1">
      <c r="A29" s="21" t="s">
        <v>26</v>
      </c>
      <c r="B29" s="104">
        <v>1002430</v>
      </c>
      <c r="C29" s="104">
        <v>30.1</v>
      </c>
      <c r="D29" s="104">
        <v>27.7</v>
      </c>
      <c r="F29" s="117"/>
      <c r="G29" s="192"/>
      <c r="H29" s="192"/>
      <c r="I29"/>
      <c r="J29"/>
    </row>
    <row r="30" spans="1:10" ht="14.1" customHeight="1">
      <c r="A30" s="39"/>
      <c r="B30" s="195"/>
      <c r="C30" s="195"/>
      <c r="D30" s="195"/>
      <c r="F30" s="117"/>
      <c r="G30" s="192"/>
      <c r="H30" s="192"/>
      <c r="I30"/>
      <c r="J30"/>
    </row>
    <row r="31" spans="1:10" ht="14.1" customHeight="1">
      <c r="A31" s="40" t="s">
        <v>297</v>
      </c>
      <c r="F31"/>
      <c r="G31"/>
      <c r="H31"/>
      <c r="I31"/>
      <c r="J31"/>
    </row>
    <row r="32" spans="1:10" ht="14.1" customHeight="1">
      <c r="A32" s="40" t="s">
        <v>327</v>
      </c>
    </row>
    <row r="33" spans="1:1" ht="14.1" customHeight="1">
      <c r="A33" s="40" t="s">
        <v>329</v>
      </c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34" sqref="J34"/>
    </sheetView>
  </sheetViews>
  <sheetFormatPr baseColWidth="10" defaultColWidth="11.42578125" defaultRowHeight="12.75"/>
  <cols>
    <col min="1" max="1" width="26.42578125" style="4" customWidth="1"/>
    <col min="2" max="4" width="11.7109375" style="75" customWidth="1"/>
    <col min="5" max="5" width="11.7109375" style="4" customWidth="1"/>
    <col min="6" max="6" width="14.7109375" style="4" customWidth="1"/>
    <col min="7" max="7" width="4.7109375" style="4" customWidth="1"/>
    <col min="8" max="16384" width="11.42578125" style="4"/>
  </cols>
  <sheetData>
    <row r="1" spans="1:10" ht="14.1" customHeight="1" thickBot="1">
      <c r="A1" s="1" t="s">
        <v>208</v>
      </c>
      <c r="B1" s="82"/>
      <c r="C1" s="82"/>
      <c r="D1" s="82"/>
      <c r="E1" s="82"/>
      <c r="F1" s="82"/>
    </row>
    <row r="2" spans="1:10" ht="14.1" customHeight="1">
      <c r="A2" s="3"/>
      <c r="E2" s="75"/>
      <c r="F2" s="75"/>
      <c r="H2" s="163" t="s">
        <v>233</v>
      </c>
    </row>
    <row r="3" spans="1:10" ht="14.1" customHeight="1">
      <c r="A3" s="5" t="s">
        <v>374</v>
      </c>
    </row>
    <row r="4" spans="1:10" ht="14.1" customHeight="1">
      <c r="A4" s="5"/>
    </row>
    <row r="5" spans="1:10" ht="14.1" customHeight="1">
      <c r="A5" s="6" t="s">
        <v>381</v>
      </c>
    </row>
    <row r="6" spans="1:10" ht="9.9499999999999993" customHeight="1">
      <c r="A6" s="33"/>
      <c r="B6" s="83"/>
    </row>
    <row r="7" spans="1:10" ht="12.95" customHeight="1">
      <c r="A7" s="72"/>
      <c r="B7" s="253" t="s">
        <v>375</v>
      </c>
      <c r="C7" s="253"/>
      <c r="D7" s="253"/>
      <c r="E7" s="254" t="s">
        <v>379</v>
      </c>
      <c r="F7" s="254" t="s">
        <v>380</v>
      </c>
      <c r="G7"/>
      <c r="H7"/>
      <c r="I7"/>
    </row>
    <row r="8" spans="1:10" ht="12.95" customHeight="1">
      <c r="A8" s="15"/>
      <c r="B8" s="235" t="s">
        <v>377</v>
      </c>
      <c r="C8" s="235" t="s">
        <v>376</v>
      </c>
      <c r="D8" s="235" t="s">
        <v>378</v>
      </c>
      <c r="E8" s="255"/>
      <c r="F8" s="255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153" t="s">
        <v>5</v>
      </c>
      <c r="B10" s="106">
        <v>28483</v>
      </c>
      <c r="C10" s="106">
        <v>10895</v>
      </c>
      <c r="D10" s="106">
        <v>16516</v>
      </c>
      <c r="E10" s="104">
        <v>32.1</v>
      </c>
      <c r="F10" s="104">
        <v>2.6</v>
      </c>
      <c r="G10" s="192"/>
      <c r="H10" s="104"/>
      <c r="I10"/>
      <c r="J10"/>
    </row>
    <row r="11" spans="1:10" ht="14.1" customHeight="1">
      <c r="A11" s="191" t="s">
        <v>6</v>
      </c>
      <c r="B11" s="106">
        <v>34052</v>
      </c>
      <c r="C11" s="106">
        <v>13922</v>
      </c>
      <c r="D11" s="106">
        <v>20549</v>
      </c>
      <c r="E11" s="104">
        <v>29.1</v>
      </c>
      <c r="F11" s="104">
        <v>2.4</v>
      </c>
      <c r="G11" s="192"/>
      <c r="H11" s="104"/>
      <c r="I11"/>
      <c r="J11"/>
    </row>
    <row r="12" spans="1:10" ht="14.1" customHeight="1">
      <c r="A12" s="24" t="s">
        <v>160</v>
      </c>
      <c r="B12" s="106">
        <v>31623</v>
      </c>
      <c r="C12" s="106">
        <v>14057</v>
      </c>
      <c r="D12" s="106">
        <v>20202</v>
      </c>
      <c r="E12" s="104">
        <v>29.6</v>
      </c>
      <c r="F12" s="104">
        <v>2.6</v>
      </c>
      <c r="G12" s="192"/>
      <c r="H12" s="104"/>
      <c r="I12"/>
      <c r="J12"/>
    </row>
    <row r="13" spans="1:10" ht="14.1" customHeight="1">
      <c r="A13" s="24" t="s">
        <v>188</v>
      </c>
      <c r="B13" s="106">
        <v>36905</v>
      </c>
      <c r="C13" s="106">
        <v>13468</v>
      </c>
      <c r="D13" s="106">
        <v>20936</v>
      </c>
      <c r="E13" s="104">
        <v>31.7</v>
      </c>
      <c r="F13" s="104">
        <v>2.6</v>
      </c>
      <c r="G13" s="192"/>
      <c r="H13" s="104"/>
      <c r="I13"/>
      <c r="J13"/>
    </row>
    <row r="14" spans="1:10" ht="14.1" customHeight="1">
      <c r="A14" s="191" t="s">
        <v>7</v>
      </c>
      <c r="B14" s="106">
        <v>30675</v>
      </c>
      <c r="C14" s="106">
        <v>11458</v>
      </c>
      <c r="D14" s="106">
        <v>17495</v>
      </c>
      <c r="E14" s="104">
        <v>33.200000000000003</v>
      </c>
      <c r="F14" s="104">
        <v>2.8</v>
      </c>
      <c r="G14" s="192"/>
      <c r="H14" s="104"/>
      <c r="I14"/>
      <c r="J14"/>
    </row>
    <row r="15" spans="1:10" ht="14.1" customHeight="1">
      <c r="A15" s="24" t="s">
        <v>8</v>
      </c>
      <c r="B15" s="106">
        <v>32734</v>
      </c>
      <c r="C15" s="106">
        <v>13425</v>
      </c>
      <c r="D15" s="106">
        <v>19804</v>
      </c>
      <c r="E15" s="104">
        <v>29.4</v>
      </c>
      <c r="F15" s="104">
        <v>2.5</v>
      </c>
      <c r="G15" s="192"/>
      <c r="H15" s="104"/>
      <c r="I15"/>
      <c r="J15"/>
    </row>
    <row r="16" spans="1:10" ht="14.1" customHeight="1">
      <c r="A16" s="153" t="s">
        <v>10</v>
      </c>
      <c r="B16" s="106">
        <v>30942</v>
      </c>
      <c r="C16" s="106">
        <v>13490</v>
      </c>
      <c r="D16" s="106">
        <v>19515</v>
      </c>
      <c r="E16" s="104">
        <v>29.5</v>
      </c>
      <c r="F16" s="104">
        <v>2.4</v>
      </c>
      <c r="G16" s="192"/>
      <c r="H16" s="104"/>
      <c r="I16"/>
      <c r="J16"/>
    </row>
    <row r="17" spans="1:10" ht="14.1" customHeight="1">
      <c r="A17" s="24" t="s">
        <v>9</v>
      </c>
      <c r="B17" s="106">
        <v>29307</v>
      </c>
      <c r="C17" s="106">
        <v>11466</v>
      </c>
      <c r="D17" s="106">
        <v>17207</v>
      </c>
      <c r="E17" s="104">
        <v>30.6</v>
      </c>
      <c r="F17" s="104">
        <v>2.5</v>
      </c>
      <c r="G17" s="192"/>
      <c r="H17" s="104"/>
      <c r="I17"/>
      <c r="J17"/>
    </row>
    <row r="18" spans="1:10" ht="14.1" customHeight="1">
      <c r="A18" s="73" t="s">
        <v>11</v>
      </c>
      <c r="B18" s="106">
        <v>38149</v>
      </c>
      <c r="C18" s="106">
        <v>14764</v>
      </c>
      <c r="D18" s="106">
        <v>22258</v>
      </c>
      <c r="E18" s="104">
        <v>31.9</v>
      </c>
      <c r="F18" s="104">
        <v>2.8</v>
      </c>
      <c r="G18" s="192"/>
      <c r="H18" s="104"/>
      <c r="I18"/>
      <c r="J18"/>
    </row>
    <row r="19" spans="1:10" ht="14.1" customHeight="1">
      <c r="A19" s="73" t="s">
        <v>18</v>
      </c>
      <c r="B19" s="106">
        <v>30384</v>
      </c>
      <c r="C19" s="106">
        <v>12054</v>
      </c>
      <c r="D19" s="106">
        <v>18123</v>
      </c>
      <c r="E19" s="104">
        <v>31.9</v>
      </c>
      <c r="F19" s="104">
        <v>2.6</v>
      </c>
      <c r="G19" s="192"/>
      <c r="H19" s="104"/>
      <c r="I19"/>
      <c r="J19"/>
    </row>
    <row r="20" spans="1:10" ht="14.1" customHeight="1">
      <c r="A20" s="73" t="s">
        <v>12</v>
      </c>
      <c r="B20" s="106">
        <v>25836</v>
      </c>
      <c r="C20" s="106">
        <v>10801</v>
      </c>
      <c r="D20" s="106">
        <v>15900</v>
      </c>
      <c r="E20" s="104">
        <v>30</v>
      </c>
      <c r="F20" s="104">
        <v>2.4</v>
      </c>
      <c r="G20" s="192"/>
      <c r="H20" s="104"/>
      <c r="I20"/>
      <c r="J20"/>
    </row>
    <row r="21" spans="1:10" ht="14.1" customHeight="1">
      <c r="A21" s="73" t="s">
        <v>13</v>
      </c>
      <c r="B21" s="106">
        <v>31233</v>
      </c>
      <c r="C21" s="106">
        <v>12808</v>
      </c>
      <c r="D21" s="106">
        <v>18969</v>
      </c>
      <c r="E21" s="104">
        <v>29.2</v>
      </c>
      <c r="F21" s="104">
        <v>2.5</v>
      </c>
      <c r="G21" s="192"/>
      <c r="H21" s="104"/>
      <c r="I21"/>
      <c r="J21"/>
    </row>
    <row r="22" spans="1:10" ht="14.1" customHeight="1">
      <c r="A22" s="73" t="s">
        <v>19</v>
      </c>
      <c r="B22" s="106">
        <v>43037</v>
      </c>
      <c r="C22" s="106">
        <v>16146</v>
      </c>
      <c r="D22" s="106">
        <v>24666</v>
      </c>
      <c r="E22" s="104">
        <v>35.200000000000003</v>
      </c>
      <c r="F22" s="104">
        <v>3.1</v>
      </c>
      <c r="G22" s="192"/>
      <c r="H22" s="104"/>
      <c r="I22"/>
      <c r="J22"/>
    </row>
    <row r="23" spans="1:10" ht="14.1" customHeight="1">
      <c r="A23" s="73" t="s">
        <v>20</v>
      </c>
      <c r="B23" s="106">
        <v>31262</v>
      </c>
      <c r="C23" s="106">
        <v>11023</v>
      </c>
      <c r="D23" s="106">
        <v>17041</v>
      </c>
      <c r="E23" s="104">
        <v>31.4</v>
      </c>
      <c r="F23" s="104">
        <v>2.7</v>
      </c>
      <c r="G23" s="192"/>
      <c r="H23" s="104"/>
      <c r="I23"/>
      <c r="J23"/>
    </row>
    <row r="24" spans="1:10" ht="14.1" customHeight="1">
      <c r="A24" s="73" t="s">
        <v>161</v>
      </c>
      <c r="B24" s="106">
        <v>38267</v>
      </c>
      <c r="C24" s="106">
        <v>14718</v>
      </c>
      <c r="D24" s="106">
        <v>21981</v>
      </c>
      <c r="E24" s="104">
        <v>33</v>
      </c>
      <c r="F24" s="104">
        <v>2.6</v>
      </c>
      <c r="G24" s="192"/>
      <c r="H24" s="104"/>
      <c r="I24"/>
      <c r="J24"/>
    </row>
    <row r="25" spans="1:10" ht="14.1" customHeight="1">
      <c r="A25" s="73" t="s">
        <v>14</v>
      </c>
      <c r="B25" s="106">
        <v>38633</v>
      </c>
      <c r="C25" s="106">
        <v>16321</v>
      </c>
      <c r="D25" s="106">
        <v>23742</v>
      </c>
      <c r="E25" s="104">
        <v>30.9</v>
      </c>
      <c r="F25" s="104">
        <v>2.6</v>
      </c>
      <c r="G25" s="192"/>
      <c r="H25" s="104"/>
      <c r="I25"/>
      <c r="J25"/>
    </row>
    <row r="26" spans="1:10" ht="14.1" customHeight="1">
      <c r="A26" s="73" t="s">
        <v>1</v>
      </c>
      <c r="B26" s="106">
        <v>31884</v>
      </c>
      <c r="C26" s="106">
        <v>13215</v>
      </c>
      <c r="D26" s="106">
        <v>19479</v>
      </c>
      <c r="E26" s="104">
        <v>29.9</v>
      </c>
      <c r="F26" s="104">
        <v>2.6</v>
      </c>
      <c r="G26" s="192"/>
      <c r="H26" s="104"/>
      <c r="I26"/>
      <c r="J26"/>
    </row>
    <row r="27" spans="1:10" ht="14.1" customHeight="1">
      <c r="A27" s="73" t="s">
        <v>28</v>
      </c>
      <c r="B27" s="106">
        <v>40660</v>
      </c>
      <c r="C27" s="106">
        <v>13030</v>
      </c>
      <c r="D27" s="106">
        <v>20327</v>
      </c>
      <c r="E27" s="104">
        <v>40.5</v>
      </c>
      <c r="F27" s="104">
        <v>4.2</v>
      </c>
      <c r="G27" s="192"/>
      <c r="H27" s="104"/>
      <c r="I27"/>
      <c r="J27"/>
    </row>
    <row r="28" spans="1:10" ht="14.1" customHeight="1">
      <c r="A28" s="73" t="s">
        <v>26</v>
      </c>
      <c r="B28" s="106">
        <v>41846</v>
      </c>
      <c r="C28" s="106">
        <v>12506</v>
      </c>
      <c r="D28" s="106">
        <v>20044</v>
      </c>
      <c r="E28" s="104">
        <v>40.299999999999997</v>
      </c>
      <c r="F28" s="104">
        <v>4.0999999999999996</v>
      </c>
      <c r="G28" s="192"/>
      <c r="H28" s="192"/>
      <c r="I28"/>
      <c r="J28"/>
    </row>
    <row r="29" spans="1:10" ht="14.1" customHeight="1">
      <c r="A29" s="194"/>
      <c r="B29" s="195"/>
      <c r="C29" s="195"/>
      <c r="D29" s="195"/>
      <c r="E29" s="195"/>
      <c r="F29" s="195"/>
      <c r="G29" s="192"/>
      <c r="I29"/>
      <c r="J29"/>
    </row>
    <row r="30" spans="1:10" ht="14.1" customHeight="1">
      <c r="A30" s="69" t="s">
        <v>382</v>
      </c>
      <c r="B30" s="102"/>
      <c r="C30" s="102"/>
      <c r="D30" s="102"/>
      <c r="E30" s="102"/>
      <c r="F30" s="102"/>
      <c r="G30" s="209"/>
      <c r="H30" s="209"/>
      <c r="I30"/>
      <c r="J30"/>
    </row>
    <row r="31" spans="1:10" ht="14.1" customHeight="1">
      <c r="A31" s="69" t="s">
        <v>387</v>
      </c>
      <c r="B31" s="102"/>
      <c r="C31" s="102"/>
      <c r="D31" s="102"/>
      <c r="E31" s="113"/>
      <c r="F31" s="113"/>
      <c r="G31" s="113"/>
      <c r="H31" s="113"/>
    </row>
    <row r="32" spans="1:10" ht="14.1" customHeight="1">
      <c r="A32" s="69"/>
      <c r="B32" s="102"/>
      <c r="C32" s="102"/>
      <c r="D32" s="102"/>
      <c r="E32" s="113"/>
      <c r="F32" s="113"/>
      <c r="G32" s="113"/>
      <c r="H32" s="113"/>
    </row>
  </sheetData>
  <mergeCells count="3">
    <mergeCell ref="B7:D7"/>
    <mergeCell ref="E7:E8"/>
    <mergeCell ref="F7:F8"/>
  </mergeCells>
  <hyperlinks>
    <hyperlink ref="H2" location="'Índice Cap_17'!B8" display="Volver al índice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topLeftCell="A7" zoomScaleNormal="100" workbookViewId="0">
      <selection activeCell="K24" sqref="K24"/>
    </sheetView>
  </sheetViews>
  <sheetFormatPr baseColWidth="10" defaultColWidth="11.42578125" defaultRowHeight="12.75"/>
  <cols>
    <col min="1" max="1" width="19.42578125" style="4" customWidth="1"/>
    <col min="2" max="2" width="6.140625" style="4" customWidth="1"/>
    <col min="3" max="6" width="5.5703125" style="4" customWidth="1"/>
    <col min="7" max="7" width="4.7109375" style="4" customWidth="1"/>
    <col min="8" max="15" width="5.5703125" style="4" customWidth="1"/>
    <col min="16" max="21" width="11.42578125" style="4"/>
    <col min="22" max="26" width="8.85546875" style="4" customWidth="1"/>
    <col min="27" max="16384" width="11.42578125" style="4"/>
  </cols>
  <sheetData>
    <row r="1" spans="1:29" ht="14.1" customHeight="1" thickBot="1">
      <c r="A1" s="1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>
      <c r="A2" s="3"/>
      <c r="B2" s="3"/>
      <c r="P2" s="163" t="s">
        <v>233</v>
      </c>
    </row>
    <row r="3" spans="1:29" ht="14.1" customHeight="1">
      <c r="A3" s="77" t="s">
        <v>211</v>
      </c>
      <c r="B3" s="3"/>
    </row>
    <row r="4" spans="1:29" ht="14.1" customHeight="1">
      <c r="A4" s="3"/>
      <c r="B4" s="3"/>
    </row>
    <row r="5" spans="1:29" ht="14.1" customHeight="1">
      <c r="A5" s="5" t="s">
        <v>228</v>
      </c>
      <c r="B5" s="3"/>
    </row>
    <row r="6" spans="1:29" ht="14.1" customHeight="1">
      <c r="A6" s="111" t="s">
        <v>353</v>
      </c>
      <c r="B6" s="3"/>
      <c r="V6" s="4">
        <v>1</v>
      </c>
    </row>
    <row r="7" spans="1:29" ht="14.1" customHeight="1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>
      <c r="A8" s="36"/>
      <c r="B8" s="36" t="s">
        <v>55</v>
      </c>
      <c r="C8" s="16" t="s">
        <v>56</v>
      </c>
      <c r="D8" s="16" t="s">
        <v>57</v>
      </c>
      <c r="E8" s="16" t="s">
        <v>58</v>
      </c>
      <c r="F8" s="16" t="s">
        <v>59</v>
      </c>
      <c r="G8" s="16" t="s">
        <v>60</v>
      </c>
      <c r="H8" s="16" t="s">
        <v>61</v>
      </c>
      <c r="I8" s="16" t="s">
        <v>62</v>
      </c>
      <c r="J8" s="16" t="s">
        <v>63</v>
      </c>
      <c r="K8" s="16" t="s">
        <v>64</v>
      </c>
      <c r="L8" s="16" t="s">
        <v>65</v>
      </c>
      <c r="M8" s="16" t="s">
        <v>66</v>
      </c>
      <c r="N8" s="16" t="s">
        <v>67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>
      <c r="A10" s="46" t="s">
        <v>0</v>
      </c>
      <c r="B10" s="76">
        <v>8.4</v>
      </c>
      <c r="C10" s="76">
        <v>11.6</v>
      </c>
      <c r="D10" s="76">
        <v>3.9</v>
      </c>
      <c r="E10" s="76">
        <v>2.7</v>
      </c>
      <c r="F10" s="76">
        <v>15.5</v>
      </c>
      <c r="G10" s="76">
        <v>6.3</v>
      </c>
      <c r="H10" s="76">
        <v>1.1000000000000001</v>
      </c>
      <c r="I10" s="76">
        <v>12.1</v>
      </c>
      <c r="J10" s="76">
        <v>-1.3</v>
      </c>
      <c r="K10" s="76">
        <v>2.8</v>
      </c>
      <c r="L10" s="76">
        <v>1.2</v>
      </c>
      <c r="M10" s="76">
        <v>6.4</v>
      </c>
      <c r="N10" s="76">
        <v>3.5</v>
      </c>
      <c r="O10"/>
      <c r="P10" s="219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8" t="s">
        <v>5</v>
      </c>
      <c r="B11" s="76">
        <v>8.6999999999999993</v>
      </c>
      <c r="C11" s="76">
        <v>12.4</v>
      </c>
      <c r="D11" s="76">
        <v>3.9</v>
      </c>
      <c r="E11" s="76">
        <v>2.7</v>
      </c>
      <c r="F11" s="76">
        <v>15.2</v>
      </c>
      <c r="G11" s="76">
        <v>6.5</v>
      </c>
      <c r="H11" s="76">
        <v>0.8</v>
      </c>
      <c r="I11" s="76">
        <v>12.7</v>
      </c>
      <c r="J11" s="76">
        <v>-1.2</v>
      </c>
      <c r="K11" s="76">
        <v>2.4</v>
      </c>
      <c r="L11" s="76">
        <v>1.7</v>
      </c>
      <c r="M11" s="76">
        <v>6.8</v>
      </c>
      <c r="N11" s="76">
        <v>3.4</v>
      </c>
      <c r="O11" s="178"/>
      <c r="P11" s="220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22" t="s">
        <v>6</v>
      </c>
      <c r="B12" s="76">
        <v>9</v>
      </c>
      <c r="C12" s="76">
        <v>12.4</v>
      </c>
      <c r="D12" s="76">
        <v>3.6</v>
      </c>
      <c r="E12" s="76">
        <v>4</v>
      </c>
      <c r="F12" s="76">
        <v>17.899999999999999</v>
      </c>
      <c r="G12" s="76">
        <v>6.9</v>
      </c>
      <c r="H12" s="76">
        <v>1.7</v>
      </c>
      <c r="I12" s="76">
        <v>12.2</v>
      </c>
      <c r="J12" s="76">
        <v>-1.2</v>
      </c>
      <c r="K12" s="76">
        <v>2.2999999999999998</v>
      </c>
      <c r="L12" s="76">
        <v>2</v>
      </c>
      <c r="M12" s="76">
        <v>5.5</v>
      </c>
      <c r="N12" s="76">
        <v>3.8</v>
      </c>
      <c r="O12"/>
      <c r="P12" s="220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23" t="s">
        <v>160</v>
      </c>
      <c r="B13" s="76">
        <v>8.4</v>
      </c>
      <c r="C13" s="76">
        <v>10.7</v>
      </c>
      <c r="D13" s="76">
        <v>4</v>
      </c>
      <c r="E13" s="76">
        <v>3.7</v>
      </c>
      <c r="F13" s="76">
        <v>17.899999999999999</v>
      </c>
      <c r="G13" s="76">
        <v>7.4</v>
      </c>
      <c r="H13" s="76">
        <v>0.2</v>
      </c>
      <c r="I13" s="76">
        <v>12.3</v>
      </c>
      <c r="J13" s="76">
        <v>-1.3</v>
      </c>
      <c r="K13" s="76">
        <v>2.6</v>
      </c>
      <c r="L13" s="76">
        <v>2.4</v>
      </c>
      <c r="M13" s="76">
        <v>6</v>
      </c>
      <c r="N13" s="76">
        <v>2.9</v>
      </c>
      <c r="O13"/>
      <c r="P13" s="220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4" t="s">
        <v>188</v>
      </c>
      <c r="B14" s="76">
        <v>8.1</v>
      </c>
      <c r="C14" s="76">
        <v>10.6</v>
      </c>
      <c r="D14" s="76">
        <v>4.5</v>
      </c>
      <c r="E14" s="76">
        <v>3</v>
      </c>
      <c r="F14" s="76">
        <v>13.3</v>
      </c>
      <c r="G14" s="76">
        <v>6.2</v>
      </c>
      <c r="H14" s="76">
        <v>2</v>
      </c>
      <c r="I14" s="76">
        <v>11.9</v>
      </c>
      <c r="J14" s="76">
        <v>-1.2</v>
      </c>
      <c r="K14" s="76">
        <v>3.8</v>
      </c>
      <c r="L14" s="76">
        <v>2.8</v>
      </c>
      <c r="M14" s="76">
        <v>7.7</v>
      </c>
      <c r="N14" s="76">
        <v>2.9</v>
      </c>
      <c r="O14"/>
      <c r="P14" s="220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2" t="s">
        <v>7</v>
      </c>
      <c r="B15" s="76">
        <v>7.5</v>
      </c>
      <c r="C15" s="76">
        <v>11.8</v>
      </c>
      <c r="D15" s="76">
        <v>3.3</v>
      </c>
      <c r="E15" s="76">
        <v>-2.2999999999999998</v>
      </c>
      <c r="F15" s="76">
        <v>11.6</v>
      </c>
      <c r="G15" s="76">
        <v>6.1</v>
      </c>
      <c r="H15" s="76">
        <v>1.1000000000000001</v>
      </c>
      <c r="I15" s="76">
        <v>11.6</v>
      </c>
      <c r="J15" s="76">
        <v>-1.3</v>
      </c>
      <c r="K15" s="76">
        <v>2.8</v>
      </c>
      <c r="L15" s="76">
        <v>1.7</v>
      </c>
      <c r="M15" s="76">
        <v>6.1</v>
      </c>
      <c r="N15" s="76">
        <v>4</v>
      </c>
      <c r="O15"/>
      <c r="P15" s="220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3" t="s">
        <v>8</v>
      </c>
      <c r="B16" s="76">
        <v>8.3000000000000007</v>
      </c>
      <c r="C16" s="76">
        <v>11.3</v>
      </c>
      <c r="D16" s="76">
        <v>4.4000000000000004</v>
      </c>
      <c r="E16" s="76">
        <v>1</v>
      </c>
      <c r="F16" s="76">
        <v>15.2</v>
      </c>
      <c r="G16" s="76">
        <v>4.5</v>
      </c>
      <c r="H16" s="76">
        <v>1</v>
      </c>
      <c r="I16" s="76">
        <v>12.6</v>
      </c>
      <c r="J16" s="76">
        <v>-1.1000000000000001</v>
      </c>
      <c r="K16" s="76">
        <v>2.9</v>
      </c>
      <c r="L16" s="76">
        <v>1.1000000000000001</v>
      </c>
      <c r="M16" s="76">
        <v>5.9</v>
      </c>
      <c r="N16" s="76">
        <v>4</v>
      </c>
      <c r="O16"/>
      <c r="P16" s="220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8" t="s">
        <v>10</v>
      </c>
      <c r="B17" s="76">
        <v>9.5</v>
      </c>
      <c r="C17" s="76">
        <v>12.3</v>
      </c>
      <c r="D17" s="76">
        <v>3.8</v>
      </c>
      <c r="E17" s="76">
        <v>1.3</v>
      </c>
      <c r="F17" s="76">
        <v>20.3</v>
      </c>
      <c r="G17" s="76">
        <v>6.3</v>
      </c>
      <c r="H17" s="76">
        <v>0.7</v>
      </c>
      <c r="I17" s="76">
        <v>12.9</v>
      </c>
      <c r="J17" s="76">
        <v>-1.2</v>
      </c>
      <c r="K17" s="76">
        <v>2.2999999999999998</v>
      </c>
      <c r="L17" s="76">
        <v>0.8</v>
      </c>
      <c r="M17" s="76">
        <v>6.5</v>
      </c>
      <c r="N17" s="76">
        <v>3.5</v>
      </c>
      <c r="O17"/>
      <c r="P17" s="220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6" t="s">
        <v>9</v>
      </c>
      <c r="B18" s="76">
        <v>10.1</v>
      </c>
      <c r="C18" s="76">
        <v>12.5</v>
      </c>
      <c r="D18" s="76">
        <v>4.2</v>
      </c>
      <c r="E18" s="76">
        <v>4</v>
      </c>
      <c r="F18" s="76">
        <v>23.2</v>
      </c>
      <c r="G18" s="76">
        <v>6.4</v>
      </c>
      <c r="H18" s="76">
        <v>0.6</v>
      </c>
      <c r="I18" s="76">
        <v>12.7</v>
      </c>
      <c r="J18" s="76">
        <v>-1.2</v>
      </c>
      <c r="K18" s="76">
        <v>1.9</v>
      </c>
      <c r="L18" s="76">
        <v>1.8</v>
      </c>
      <c r="M18" s="76">
        <v>7.1</v>
      </c>
      <c r="N18" s="76">
        <v>3.8</v>
      </c>
      <c r="O18"/>
      <c r="P18" s="220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21" t="s">
        <v>11</v>
      </c>
      <c r="B19" s="76">
        <v>8</v>
      </c>
      <c r="C19" s="76">
        <v>10.3</v>
      </c>
      <c r="D19" s="76">
        <v>3.6</v>
      </c>
      <c r="E19" s="76">
        <v>5</v>
      </c>
      <c r="F19" s="76">
        <v>14.6</v>
      </c>
      <c r="G19" s="76">
        <v>6.2</v>
      </c>
      <c r="H19" s="76">
        <v>1.7</v>
      </c>
      <c r="I19" s="76">
        <v>11.9</v>
      </c>
      <c r="J19" s="76">
        <v>-1.3</v>
      </c>
      <c r="K19" s="76">
        <v>3.1</v>
      </c>
      <c r="L19" s="76">
        <v>1.2</v>
      </c>
      <c r="M19" s="76">
        <v>5.6</v>
      </c>
      <c r="N19" s="76">
        <v>3.1</v>
      </c>
      <c r="O19"/>
      <c r="P19" s="220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1" t="s">
        <v>18</v>
      </c>
      <c r="B20" s="76">
        <v>8.5</v>
      </c>
      <c r="C20" s="76">
        <v>12.1</v>
      </c>
      <c r="D20" s="76">
        <v>3.8</v>
      </c>
      <c r="E20" s="76">
        <v>1.7</v>
      </c>
      <c r="F20" s="76">
        <v>15.7</v>
      </c>
      <c r="G20" s="76">
        <v>6.4</v>
      </c>
      <c r="H20" s="76">
        <v>1.5</v>
      </c>
      <c r="I20" s="76">
        <v>12.9</v>
      </c>
      <c r="J20" s="76">
        <v>-1.4</v>
      </c>
      <c r="K20" s="76">
        <v>2.1</v>
      </c>
      <c r="L20" s="76">
        <v>1.4</v>
      </c>
      <c r="M20" s="76">
        <v>6.5</v>
      </c>
      <c r="N20" s="76">
        <v>3.9</v>
      </c>
      <c r="O20"/>
      <c r="P20" s="2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1" t="s">
        <v>12</v>
      </c>
      <c r="B21" s="76">
        <v>8.9</v>
      </c>
      <c r="C21" s="76">
        <v>13.3</v>
      </c>
      <c r="D21" s="76">
        <v>4</v>
      </c>
      <c r="E21" s="76">
        <v>-1.6</v>
      </c>
      <c r="F21" s="76">
        <v>16.600000000000001</v>
      </c>
      <c r="G21" s="76">
        <v>4.7</v>
      </c>
      <c r="H21" s="76">
        <v>0.1</v>
      </c>
      <c r="I21" s="76">
        <v>13.4</v>
      </c>
      <c r="J21" s="76">
        <v>-1.3</v>
      </c>
      <c r="K21" s="76">
        <v>1.3</v>
      </c>
      <c r="L21" s="76">
        <v>1.1000000000000001</v>
      </c>
      <c r="M21" s="76">
        <v>6.8</v>
      </c>
      <c r="N21" s="76">
        <v>3.7</v>
      </c>
      <c r="O21"/>
      <c r="P21" s="220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1" t="s">
        <v>13</v>
      </c>
      <c r="B22" s="76">
        <v>9</v>
      </c>
      <c r="C22" s="76">
        <v>11.2</v>
      </c>
      <c r="D22" s="76">
        <v>4.9000000000000004</v>
      </c>
      <c r="E22" s="76">
        <v>3.3</v>
      </c>
      <c r="F22" s="76">
        <v>19</v>
      </c>
      <c r="G22" s="76">
        <v>7</v>
      </c>
      <c r="H22" s="76">
        <v>1.7</v>
      </c>
      <c r="I22" s="76">
        <v>12.6</v>
      </c>
      <c r="J22" s="76">
        <v>-1.3</v>
      </c>
      <c r="K22" s="76">
        <v>2.4</v>
      </c>
      <c r="L22" s="76">
        <v>0.4</v>
      </c>
      <c r="M22" s="76">
        <v>7.5</v>
      </c>
      <c r="N22" s="76">
        <v>3.9</v>
      </c>
      <c r="O22"/>
      <c r="P22" s="220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1" t="s">
        <v>19</v>
      </c>
      <c r="B23" s="76">
        <v>7.5</v>
      </c>
      <c r="C23" s="76">
        <v>11.7</v>
      </c>
      <c r="D23" s="76">
        <v>3.6</v>
      </c>
      <c r="E23" s="76">
        <v>1.1000000000000001</v>
      </c>
      <c r="F23" s="76">
        <v>12.1</v>
      </c>
      <c r="G23" s="76">
        <v>5.8</v>
      </c>
      <c r="H23" s="76">
        <v>0.6</v>
      </c>
      <c r="I23" s="76">
        <v>10.7</v>
      </c>
      <c r="J23" s="76">
        <v>-1.2</v>
      </c>
      <c r="K23" s="76">
        <v>3.3</v>
      </c>
      <c r="L23" s="76">
        <v>1.1000000000000001</v>
      </c>
      <c r="M23" s="76">
        <v>6.6</v>
      </c>
      <c r="N23" s="76">
        <v>3.5</v>
      </c>
      <c r="O23"/>
      <c r="P23" s="220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1" t="s">
        <v>20</v>
      </c>
      <c r="B24" s="76">
        <v>8.8000000000000007</v>
      </c>
      <c r="C24" s="76">
        <v>12.8</v>
      </c>
      <c r="D24" s="76">
        <v>3.5</v>
      </c>
      <c r="E24" s="76">
        <v>5.2</v>
      </c>
      <c r="F24" s="76">
        <v>13.7</v>
      </c>
      <c r="G24" s="76">
        <v>8</v>
      </c>
      <c r="H24" s="76">
        <v>1.2</v>
      </c>
      <c r="I24" s="76">
        <v>13.6</v>
      </c>
      <c r="J24" s="76">
        <v>-1.3</v>
      </c>
      <c r="K24" s="76">
        <v>3.2</v>
      </c>
      <c r="L24" s="76">
        <v>0.9</v>
      </c>
      <c r="M24" s="76">
        <v>6.4</v>
      </c>
      <c r="N24" s="76">
        <v>3.1</v>
      </c>
      <c r="O24"/>
      <c r="P24" s="220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1" t="s">
        <v>161</v>
      </c>
      <c r="B25" s="76">
        <v>8.8000000000000007</v>
      </c>
      <c r="C25" s="76">
        <v>11.6</v>
      </c>
      <c r="D25" s="76">
        <v>3.7</v>
      </c>
      <c r="E25" s="76">
        <v>3.1</v>
      </c>
      <c r="F25" s="76">
        <v>20.7</v>
      </c>
      <c r="G25" s="76">
        <v>7.9</v>
      </c>
      <c r="H25" s="76">
        <v>1.5</v>
      </c>
      <c r="I25" s="76">
        <v>12.7</v>
      </c>
      <c r="J25" s="76">
        <v>-1.4</v>
      </c>
      <c r="K25" s="76">
        <v>3.6</v>
      </c>
      <c r="L25" s="76">
        <v>-3</v>
      </c>
      <c r="M25" s="76">
        <v>5.4</v>
      </c>
      <c r="N25" s="76">
        <v>3.4</v>
      </c>
      <c r="O25"/>
      <c r="P25" s="220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1" t="s">
        <v>14</v>
      </c>
      <c r="B26" s="76">
        <v>8</v>
      </c>
      <c r="C26" s="76">
        <v>11.2</v>
      </c>
      <c r="D26" s="76">
        <v>4.3</v>
      </c>
      <c r="E26" s="76">
        <v>2.8</v>
      </c>
      <c r="F26" s="76">
        <v>15.8</v>
      </c>
      <c r="G26" s="76">
        <v>6.6</v>
      </c>
      <c r="H26" s="76">
        <v>0.6</v>
      </c>
      <c r="I26" s="76">
        <v>11.2</v>
      </c>
      <c r="J26" s="76">
        <v>-1.2</v>
      </c>
      <c r="K26" s="76">
        <v>3.2</v>
      </c>
      <c r="L26" s="76">
        <v>1.6</v>
      </c>
      <c r="M26" s="76">
        <v>6</v>
      </c>
      <c r="N26" s="76">
        <v>3.8</v>
      </c>
      <c r="O26"/>
      <c r="P26" s="220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1" t="s">
        <v>1</v>
      </c>
      <c r="B27" s="76">
        <v>8.9</v>
      </c>
      <c r="C27" s="76">
        <v>10.5</v>
      </c>
      <c r="D27" s="76">
        <v>3.6</v>
      </c>
      <c r="E27" s="76">
        <v>8.5</v>
      </c>
      <c r="F27" s="76">
        <v>18.899999999999999</v>
      </c>
      <c r="G27" s="76">
        <v>6.2</v>
      </c>
      <c r="H27" s="76">
        <v>1.9</v>
      </c>
      <c r="I27" s="76">
        <v>12</v>
      </c>
      <c r="J27" s="76">
        <v>-1.3</v>
      </c>
      <c r="K27" s="76">
        <v>2.6</v>
      </c>
      <c r="L27" s="76">
        <v>-1.7</v>
      </c>
      <c r="M27" s="76">
        <v>6.4</v>
      </c>
      <c r="N27" s="76">
        <v>4.5</v>
      </c>
      <c r="O27"/>
      <c r="P27" s="220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1" t="s">
        <v>28</v>
      </c>
      <c r="B28" s="76">
        <v>7.7</v>
      </c>
      <c r="C28" s="76">
        <v>11.8</v>
      </c>
      <c r="D28" s="76">
        <v>5.5</v>
      </c>
      <c r="E28" s="76">
        <v>6.7</v>
      </c>
      <c r="F28" s="76">
        <v>11.1</v>
      </c>
      <c r="G28" s="76">
        <v>4.7</v>
      </c>
      <c r="H28" s="76">
        <v>-0.3</v>
      </c>
      <c r="I28" s="76">
        <v>13.2</v>
      </c>
      <c r="J28" s="76">
        <v>-1</v>
      </c>
      <c r="K28" s="76">
        <v>2.6</v>
      </c>
      <c r="L28" s="76">
        <v>0.5</v>
      </c>
      <c r="M28" s="76">
        <v>3.2</v>
      </c>
      <c r="N28" s="76">
        <v>2.2000000000000002</v>
      </c>
      <c r="O28"/>
      <c r="P28" s="220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1" t="s">
        <v>26</v>
      </c>
      <c r="B29" s="76">
        <v>8.6</v>
      </c>
      <c r="C29" s="76">
        <v>13.7</v>
      </c>
      <c r="D29" s="76">
        <v>4.8</v>
      </c>
      <c r="E29" s="76">
        <v>1.4</v>
      </c>
      <c r="F29" s="76">
        <v>13.1</v>
      </c>
      <c r="G29" s="76">
        <v>5.6</v>
      </c>
      <c r="H29" s="76">
        <v>1</v>
      </c>
      <c r="I29" s="76">
        <v>14</v>
      </c>
      <c r="J29" s="76">
        <v>-1.3</v>
      </c>
      <c r="K29" s="76">
        <v>2.8</v>
      </c>
      <c r="L29" s="76">
        <v>1.1000000000000001</v>
      </c>
      <c r="M29" s="76">
        <v>6</v>
      </c>
      <c r="N29" s="76">
        <v>2.2999999999999998</v>
      </c>
      <c r="O29"/>
      <c r="P29" s="220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 s="22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40" t="s">
        <v>215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 s="22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40" t="s">
        <v>68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6" ht="12" customHeight="1">
      <c r="A33" s="40" t="s">
        <v>69</v>
      </c>
      <c r="F33"/>
    </row>
    <row r="34" spans="1:6" s="40" customFormat="1" ht="12" customHeight="1">
      <c r="A34" s="40" t="s">
        <v>70</v>
      </c>
      <c r="F34"/>
    </row>
    <row r="35" spans="1:6" s="40" customFormat="1" ht="12" customHeight="1">
      <c r="A35" s="40" t="s">
        <v>71</v>
      </c>
      <c r="D35" s="85"/>
      <c r="F35"/>
    </row>
    <row r="36" spans="1:6" s="40" customFormat="1" ht="12" customHeight="1">
      <c r="A36" s="40" t="s">
        <v>298</v>
      </c>
      <c r="D36" s="85"/>
      <c r="F36"/>
    </row>
    <row r="37" spans="1:6" s="40" customFormat="1" ht="12" customHeight="1">
      <c r="A37" s="40" t="s">
        <v>299</v>
      </c>
      <c r="F37"/>
    </row>
    <row r="38" spans="1:6" s="40" customFormat="1" ht="12" customHeight="1">
      <c r="A38" s="40" t="s">
        <v>300</v>
      </c>
      <c r="F38"/>
    </row>
    <row r="39" spans="1:6" s="40" customFormat="1" ht="12" customHeight="1">
      <c r="A39" s="40" t="s">
        <v>72</v>
      </c>
      <c r="F39"/>
    </row>
    <row r="40" spans="1:6" s="40" customFormat="1" ht="12" customHeight="1">
      <c r="A40" s="40" t="s">
        <v>73</v>
      </c>
      <c r="F40"/>
    </row>
    <row r="41" spans="1:6" s="40" customFormat="1" ht="12" customHeight="1">
      <c r="A41" s="40" t="s">
        <v>74</v>
      </c>
      <c r="F41"/>
    </row>
    <row r="42" spans="1:6" s="40" customFormat="1" ht="12" customHeight="1">
      <c r="A42" s="40" t="s">
        <v>75</v>
      </c>
      <c r="F42"/>
    </row>
    <row r="43" spans="1:6" s="40" customFormat="1" ht="12" customHeight="1">
      <c r="A43" s="40" t="s">
        <v>301</v>
      </c>
      <c r="F43"/>
    </row>
    <row r="44" spans="1:6" s="40" customFormat="1" ht="12" customHeight="1">
      <c r="A44" s="40" t="s">
        <v>162</v>
      </c>
      <c r="F44"/>
    </row>
  </sheetData>
  <sortState ref="O11:P29">
    <sortCondition ref="P11:P29"/>
  </sortState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3"/>
  <sheetViews>
    <sheetView topLeftCell="A28" zoomScaleNormal="100" workbookViewId="0">
      <selection activeCell="N30" sqref="N30:T53"/>
    </sheetView>
  </sheetViews>
  <sheetFormatPr baseColWidth="10" defaultColWidth="11.42578125" defaultRowHeight="12.75"/>
  <cols>
    <col min="1" max="1" width="17.7109375" style="4" customWidth="1"/>
    <col min="2" max="2" width="5.28515625" style="4" customWidth="1"/>
    <col min="3" max="3" width="6.7109375" style="4" customWidth="1"/>
    <col min="4" max="4" width="5.7109375" style="4" customWidth="1"/>
    <col min="5" max="6" width="6.7109375" style="4" customWidth="1"/>
    <col min="7" max="7" width="4.7109375" style="4" customWidth="1"/>
    <col min="8" max="11" width="6.7109375" style="4" customWidth="1"/>
    <col min="12" max="12" width="6" style="4" customWidth="1"/>
    <col min="13" max="13" width="5.28515625" style="4" customWidth="1"/>
    <col min="14" max="14" width="5.5703125" style="4" customWidth="1"/>
    <col min="15" max="15" width="11.42578125" style="4" customWidth="1"/>
    <col min="16" max="16384" width="11.42578125" style="4"/>
  </cols>
  <sheetData>
    <row r="1" spans="1:17" ht="14.1" customHeight="1" thickBot="1">
      <c r="A1" s="1" t="s">
        <v>207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>
      <c r="A2" s="3"/>
      <c r="B2" s="3"/>
      <c r="O2" s="163" t="s">
        <v>233</v>
      </c>
    </row>
    <row r="3" spans="1:17" ht="14.1" customHeight="1">
      <c r="A3" s="5" t="s">
        <v>354</v>
      </c>
      <c r="B3" s="3"/>
    </row>
    <row r="4" spans="1:17" ht="14.1" customHeight="1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5" customFormat="1" ht="15.95" customHeight="1">
      <c r="A5" s="109"/>
      <c r="B5" s="110" t="s">
        <v>76</v>
      </c>
      <c r="C5" s="110" t="s">
        <v>77</v>
      </c>
      <c r="D5" s="110" t="s">
        <v>78</v>
      </c>
      <c r="E5" s="110" t="s">
        <v>79</v>
      </c>
      <c r="F5" s="110" t="s">
        <v>80</v>
      </c>
      <c r="G5" s="110" t="s">
        <v>81</v>
      </c>
      <c r="H5" s="110" t="s">
        <v>82</v>
      </c>
      <c r="I5" s="110" t="s">
        <v>83</v>
      </c>
      <c r="J5" s="110" t="s">
        <v>84</v>
      </c>
      <c r="K5" s="110" t="s">
        <v>85</v>
      </c>
      <c r="L5" s="110" t="s">
        <v>86</v>
      </c>
      <c r="M5" s="110" t="s">
        <v>87</v>
      </c>
    </row>
    <row r="6" spans="1:17" ht="14.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>
      <c r="A7" s="46" t="s">
        <v>0</v>
      </c>
      <c r="B7" s="76">
        <v>6.1</v>
      </c>
      <c r="C7" s="76">
        <v>7.6</v>
      </c>
      <c r="D7" s="76">
        <v>9.8000000000000007</v>
      </c>
      <c r="E7" s="76">
        <v>8.3000000000000007</v>
      </c>
      <c r="F7" s="76">
        <v>8.6999999999999993</v>
      </c>
      <c r="G7" s="76">
        <v>10.199999999999999</v>
      </c>
      <c r="H7" s="76">
        <v>10.8</v>
      </c>
      <c r="I7" s="76">
        <v>10.5</v>
      </c>
      <c r="J7" s="76">
        <v>8.9</v>
      </c>
      <c r="K7" s="76">
        <v>7.3</v>
      </c>
      <c r="L7" s="76">
        <v>6.8</v>
      </c>
      <c r="M7" s="76">
        <v>5.7</v>
      </c>
      <c r="O7" s="219"/>
      <c r="P7" s="21"/>
      <c r="Q7" s="199"/>
    </row>
    <row r="8" spans="1:17" ht="14.1" customHeight="1">
      <c r="A8" s="8" t="s">
        <v>5</v>
      </c>
      <c r="B8" s="76">
        <v>6.2</v>
      </c>
      <c r="C8" s="76">
        <v>7.8</v>
      </c>
      <c r="D8" s="76">
        <v>9.9</v>
      </c>
      <c r="E8" s="76">
        <v>8.4</v>
      </c>
      <c r="F8" s="76">
        <v>8.9</v>
      </c>
      <c r="G8" s="76">
        <v>10.5</v>
      </c>
      <c r="H8" s="76">
        <v>11.2</v>
      </c>
      <c r="I8" s="76">
        <v>10.9</v>
      </c>
      <c r="J8" s="76">
        <v>9.1999999999999993</v>
      </c>
      <c r="K8" s="76">
        <v>7.7</v>
      </c>
      <c r="L8" s="76">
        <v>7.3</v>
      </c>
      <c r="M8" s="76">
        <v>6.2</v>
      </c>
      <c r="O8" s="220"/>
      <c r="P8" s="23"/>
      <c r="Q8" s="199"/>
    </row>
    <row r="9" spans="1:17" ht="14.1" customHeight="1">
      <c r="A9" s="22" t="s">
        <v>6</v>
      </c>
      <c r="B9" s="76">
        <v>6.6</v>
      </c>
      <c r="C9" s="76">
        <v>8.5</v>
      </c>
      <c r="D9" s="76">
        <v>10.7</v>
      </c>
      <c r="E9" s="76">
        <v>9.4</v>
      </c>
      <c r="F9" s="76">
        <v>9.3000000000000007</v>
      </c>
      <c r="G9" s="76">
        <v>11</v>
      </c>
      <c r="H9" s="76">
        <v>11.4</v>
      </c>
      <c r="I9" s="76">
        <v>11.1</v>
      </c>
      <c r="J9" s="76">
        <v>9.4</v>
      </c>
      <c r="K9" s="76">
        <v>7.7</v>
      </c>
      <c r="L9" s="76">
        <v>7</v>
      </c>
      <c r="M9" s="76">
        <v>5.9</v>
      </c>
      <c r="O9" s="220"/>
      <c r="P9" s="22"/>
      <c r="Q9" s="199"/>
    </row>
    <row r="10" spans="1:17" ht="14.1" customHeight="1">
      <c r="A10" s="23" t="s">
        <v>160</v>
      </c>
      <c r="B10" s="76">
        <v>5.9</v>
      </c>
      <c r="C10" s="76">
        <v>7.5</v>
      </c>
      <c r="D10" s="76">
        <v>9.5</v>
      </c>
      <c r="E10" s="76">
        <v>8.3000000000000007</v>
      </c>
      <c r="F10" s="76">
        <v>8.9</v>
      </c>
      <c r="G10" s="76">
        <v>10.3</v>
      </c>
      <c r="H10" s="76">
        <v>11.1</v>
      </c>
      <c r="I10" s="76">
        <v>10.6</v>
      </c>
      <c r="J10" s="76">
        <v>9</v>
      </c>
      <c r="K10" s="76">
        <v>7.4</v>
      </c>
      <c r="L10" s="76">
        <v>6.7</v>
      </c>
      <c r="M10" s="76">
        <v>5.8</v>
      </c>
      <c r="O10" s="220"/>
      <c r="P10" s="8"/>
      <c r="Q10" s="199"/>
    </row>
    <row r="11" spans="1:17" ht="14.1" customHeight="1">
      <c r="A11" s="24" t="s">
        <v>188</v>
      </c>
      <c r="B11" s="76">
        <v>6</v>
      </c>
      <c r="C11" s="76">
        <v>7.5</v>
      </c>
      <c r="D11" s="76">
        <v>9.4</v>
      </c>
      <c r="E11" s="76">
        <v>7.8</v>
      </c>
      <c r="F11" s="76">
        <v>8.1999999999999993</v>
      </c>
      <c r="G11" s="76">
        <v>9.6999999999999993</v>
      </c>
      <c r="H11" s="76">
        <v>10.3</v>
      </c>
      <c r="I11" s="76">
        <v>10.7</v>
      </c>
      <c r="J11" s="76">
        <v>8.9</v>
      </c>
      <c r="K11" s="76">
        <v>7.3</v>
      </c>
      <c r="L11" s="76">
        <v>6.3</v>
      </c>
      <c r="M11" s="76">
        <v>5.5</v>
      </c>
      <c r="O11" s="220"/>
      <c r="P11" s="21"/>
      <c r="Q11" s="199"/>
    </row>
    <row r="12" spans="1:17" ht="14.1" customHeight="1">
      <c r="A12" s="22" t="s">
        <v>7</v>
      </c>
      <c r="B12" s="76">
        <v>5.5</v>
      </c>
      <c r="C12" s="76">
        <v>6.8</v>
      </c>
      <c r="D12" s="76">
        <v>8.4</v>
      </c>
      <c r="E12" s="76">
        <v>7.1</v>
      </c>
      <c r="F12" s="76">
        <v>7.3</v>
      </c>
      <c r="G12" s="76">
        <v>8.5</v>
      </c>
      <c r="H12" s="76">
        <v>9.4</v>
      </c>
      <c r="I12" s="76">
        <v>9.5</v>
      </c>
      <c r="J12" s="76">
        <v>8.1999999999999993</v>
      </c>
      <c r="K12" s="76">
        <v>7</v>
      </c>
      <c r="L12" s="76">
        <v>6.9</v>
      </c>
      <c r="M12" s="76">
        <v>5.8</v>
      </c>
      <c r="O12" s="220"/>
      <c r="P12" s="21"/>
      <c r="Q12" s="199"/>
    </row>
    <row r="13" spans="1:17" ht="14.1" customHeight="1">
      <c r="A13" s="23" t="s">
        <v>8</v>
      </c>
      <c r="B13" s="76">
        <v>6.2</v>
      </c>
      <c r="C13" s="76">
        <v>7.7</v>
      </c>
      <c r="D13" s="76">
        <v>10.199999999999999</v>
      </c>
      <c r="E13" s="76">
        <v>8.5</v>
      </c>
      <c r="F13" s="76">
        <v>8.8000000000000007</v>
      </c>
      <c r="G13" s="76">
        <v>10</v>
      </c>
      <c r="H13" s="76">
        <v>10.5</v>
      </c>
      <c r="I13" s="76">
        <v>10.1</v>
      </c>
      <c r="J13" s="76">
        <v>8.3000000000000007</v>
      </c>
      <c r="K13" s="76">
        <v>7.1</v>
      </c>
      <c r="L13" s="76">
        <v>6.7</v>
      </c>
      <c r="M13" s="76">
        <v>5.3</v>
      </c>
      <c r="O13" s="220"/>
      <c r="P13" s="21"/>
      <c r="Q13" s="199"/>
    </row>
    <row r="14" spans="1:17" ht="14.1" customHeight="1">
      <c r="A14" s="8" t="s">
        <v>10</v>
      </c>
      <c r="B14" s="76">
        <v>6.7</v>
      </c>
      <c r="C14" s="76">
        <v>8.5</v>
      </c>
      <c r="D14" s="76">
        <v>11</v>
      </c>
      <c r="E14" s="76">
        <v>9.6</v>
      </c>
      <c r="F14" s="76">
        <v>9.9</v>
      </c>
      <c r="G14" s="76">
        <v>11.6</v>
      </c>
      <c r="H14" s="76">
        <v>12</v>
      </c>
      <c r="I14" s="76">
        <v>11.8</v>
      </c>
      <c r="J14" s="76">
        <v>10</v>
      </c>
      <c r="K14" s="76">
        <v>8.1</v>
      </c>
      <c r="L14" s="76">
        <v>7.8</v>
      </c>
      <c r="M14" s="76">
        <v>6.5</v>
      </c>
      <c r="O14" s="220"/>
      <c r="P14" s="21"/>
      <c r="Q14" s="199"/>
    </row>
    <row r="15" spans="1:17" ht="14.1" customHeight="1">
      <c r="A15" s="26" t="s">
        <v>9</v>
      </c>
      <c r="B15" s="76">
        <v>7.2</v>
      </c>
      <c r="C15" s="76">
        <v>9</v>
      </c>
      <c r="D15" s="76">
        <v>11.7</v>
      </c>
      <c r="E15" s="76">
        <v>10.4</v>
      </c>
      <c r="F15" s="76">
        <v>10.6</v>
      </c>
      <c r="G15" s="76">
        <v>12.7</v>
      </c>
      <c r="H15" s="76">
        <v>13.2</v>
      </c>
      <c r="I15" s="76">
        <v>12.6</v>
      </c>
      <c r="J15" s="76">
        <v>10.6</v>
      </c>
      <c r="K15" s="76">
        <v>8.6</v>
      </c>
      <c r="L15" s="76">
        <v>8.1</v>
      </c>
      <c r="M15" s="76">
        <v>6.8</v>
      </c>
      <c r="O15" s="220"/>
      <c r="P15" s="21"/>
      <c r="Q15" s="199"/>
    </row>
    <row r="16" spans="1:17" ht="14.1" customHeight="1">
      <c r="A16" s="21" t="s">
        <v>11</v>
      </c>
      <c r="B16" s="76">
        <v>5.9</v>
      </c>
      <c r="C16" s="76">
        <v>7.4</v>
      </c>
      <c r="D16" s="76">
        <v>9.5</v>
      </c>
      <c r="E16" s="76">
        <v>8</v>
      </c>
      <c r="F16" s="76">
        <v>8.1999999999999993</v>
      </c>
      <c r="G16" s="76">
        <v>9.6999999999999993</v>
      </c>
      <c r="H16" s="76">
        <v>10.3</v>
      </c>
      <c r="I16" s="76">
        <v>10.199999999999999</v>
      </c>
      <c r="J16" s="76">
        <v>8.5</v>
      </c>
      <c r="K16" s="76">
        <v>6.8</v>
      </c>
      <c r="L16" s="76">
        <v>6.4</v>
      </c>
      <c r="M16" s="76">
        <v>5.2</v>
      </c>
      <c r="O16" s="220"/>
      <c r="P16" s="46"/>
      <c r="Q16" s="199"/>
    </row>
    <row r="17" spans="1:20" ht="14.1" customHeight="1">
      <c r="A17" s="21" t="s">
        <v>18</v>
      </c>
      <c r="B17" s="76">
        <v>6.2</v>
      </c>
      <c r="C17" s="76">
        <v>7.8</v>
      </c>
      <c r="D17" s="76">
        <v>10.199999999999999</v>
      </c>
      <c r="E17" s="76">
        <v>8.4</v>
      </c>
      <c r="F17" s="76">
        <v>8.6</v>
      </c>
      <c r="G17" s="76">
        <v>10.199999999999999</v>
      </c>
      <c r="H17" s="76">
        <v>10.9</v>
      </c>
      <c r="I17" s="76">
        <v>10.9</v>
      </c>
      <c r="J17" s="76">
        <v>9</v>
      </c>
      <c r="K17" s="76">
        <v>7.2</v>
      </c>
      <c r="L17" s="76">
        <v>6.7</v>
      </c>
      <c r="M17" s="76">
        <v>5.5</v>
      </c>
      <c r="O17" s="220"/>
      <c r="P17" s="22"/>
      <c r="Q17" s="199"/>
    </row>
    <row r="18" spans="1:20" ht="14.1" customHeight="1">
      <c r="A18" s="21" t="s">
        <v>12</v>
      </c>
      <c r="B18" s="76">
        <v>6.5</v>
      </c>
      <c r="C18" s="76">
        <v>8.1</v>
      </c>
      <c r="D18" s="76">
        <v>10.3</v>
      </c>
      <c r="E18" s="76">
        <v>8.6999999999999993</v>
      </c>
      <c r="F18" s="76">
        <v>9.4</v>
      </c>
      <c r="G18" s="76">
        <v>10.6</v>
      </c>
      <c r="H18" s="76">
        <v>11.5</v>
      </c>
      <c r="I18" s="76">
        <v>11.5</v>
      </c>
      <c r="J18" s="76">
        <v>9.4</v>
      </c>
      <c r="K18" s="76">
        <v>7.7</v>
      </c>
      <c r="L18" s="76">
        <v>7.4</v>
      </c>
      <c r="M18" s="76">
        <v>6.5</v>
      </c>
      <c r="O18" s="220"/>
      <c r="P18" s="23"/>
      <c r="Q18" s="199"/>
    </row>
    <row r="19" spans="1:20" ht="14.1" customHeight="1">
      <c r="A19" s="21" t="s">
        <v>13</v>
      </c>
      <c r="B19" s="76">
        <v>6.8</v>
      </c>
      <c r="C19" s="76">
        <v>8</v>
      </c>
      <c r="D19" s="76">
        <v>10.5</v>
      </c>
      <c r="E19" s="76">
        <v>9.1</v>
      </c>
      <c r="F19" s="76">
        <v>9.6</v>
      </c>
      <c r="G19" s="76">
        <v>11.1</v>
      </c>
      <c r="H19" s="76">
        <v>11.5</v>
      </c>
      <c r="I19" s="76">
        <v>11</v>
      </c>
      <c r="J19" s="76">
        <v>9.1999999999999993</v>
      </c>
      <c r="K19" s="76">
        <v>7.8</v>
      </c>
      <c r="L19" s="76">
        <v>7.5</v>
      </c>
      <c r="M19" s="76">
        <v>6.4</v>
      </c>
      <c r="O19" s="220"/>
      <c r="P19" s="26"/>
      <c r="Q19" s="199"/>
    </row>
    <row r="20" spans="1:20" ht="14.1" customHeight="1">
      <c r="A20" s="21" t="s">
        <v>19</v>
      </c>
      <c r="B20" s="76">
        <v>5.6</v>
      </c>
      <c r="C20" s="76">
        <v>6.9</v>
      </c>
      <c r="D20" s="76">
        <v>9</v>
      </c>
      <c r="E20" s="76">
        <v>7.7</v>
      </c>
      <c r="F20" s="76">
        <v>8.3000000000000007</v>
      </c>
      <c r="G20" s="76">
        <v>9.5</v>
      </c>
      <c r="H20" s="76">
        <v>9.6</v>
      </c>
      <c r="I20" s="76">
        <v>9.3000000000000007</v>
      </c>
      <c r="J20" s="76">
        <v>7.8</v>
      </c>
      <c r="K20" s="76">
        <v>6.3</v>
      </c>
      <c r="L20" s="76">
        <v>5.8</v>
      </c>
      <c r="M20" s="76">
        <v>4.9000000000000004</v>
      </c>
      <c r="O20" s="220"/>
      <c r="P20" s="21"/>
      <c r="Q20" s="199"/>
    </row>
    <row r="21" spans="1:20" ht="14.1" customHeight="1">
      <c r="A21" s="21" t="s">
        <v>20</v>
      </c>
      <c r="B21" s="76">
        <v>6.2</v>
      </c>
      <c r="C21" s="76">
        <v>7.7</v>
      </c>
      <c r="D21" s="76">
        <v>10</v>
      </c>
      <c r="E21" s="76">
        <v>8.1999999999999993</v>
      </c>
      <c r="F21" s="76">
        <v>9.1999999999999993</v>
      </c>
      <c r="G21" s="76">
        <v>10.9</v>
      </c>
      <c r="H21" s="76">
        <v>11.4</v>
      </c>
      <c r="I21" s="76">
        <v>11</v>
      </c>
      <c r="J21" s="76">
        <v>9.5</v>
      </c>
      <c r="K21" s="76">
        <v>7.9</v>
      </c>
      <c r="L21" s="76">
        <v>7.4</v>
      </c>
      <c r="M21" s="76">
        <v>6.3</v>
      </c>
      <c r="O21" s="220"/>
      <c r="P21" s="21"/>
      <c r="Q21" s="199"/>
    </row>
    <row r="22" spans="1:20" ht="14.1" customHeight="1">
      <c r="A22" s="21" t="s">
        <v>161</v>
      </c>
      <c r="B22" s="76">
        <v>6.3</v>
      </c>
      <c r="C22" s="76">
        <v>7.7</v>
      </c>
      <c r="D22" s="76">
        <v>9.8000000000000007</v>
      </c>
      <c r="E22" s="76">
        <v>8.6999999999999993</v>
      </c>
      <c r="F22" s="76">
        <v>8.5</v>
      </c>
      <c r="G22" s="76">
        <v>10.199999999999999</v>
      </c>
      <c r="H22" s="76">
        <v>11.4</v>
      </c>
      <c r="I22" s="76">
        <v>11</v>
      </c>
      <c r="J22" s="76">
        <v>9.8000000000000007</v>
      </c>
      <c r="K22" s="76">
        <v>8.4</v>
      </c>
      <c r="L22" s="76">
        <v>7.6</v>
      </c>
      <c r="M22" s="76">
        <v>6.4</v>
      </c>
      <c r="O22" s="220"/>
      <c r="P22" s="24"/>
      <c r="Q22" s="199"/>
    </row>
    <row r="23" spans="1:20" ht="14.1" customHeight="1">
      <c r="A23" s="21" t="s">
        <v>14</v>
      </c>
      <c r="B23" s="76">
        <v>6</v>
      </c>
      <c r="C23" s="76">
        <v>7.4</v>
      </c>
      <c r="D23" s="76">
        <v>9.5</v>
      </c>
      <c r="E23" s="76">
        <v>7.8</v>
      </c>
      <c r="F23" s="76">
        <v>8.3000000000000007</v>
      </c>
      <c r="G23" s="76">
        <v>9.6</v>
      </c>
      <c r="H23" s="76">
        <v>10.5</v>
      </c>
      <c r="I23" s="76">
        <v>10.3</v>
      </c>
      <c r="J23" s="76">
        <v>8.5</v>
      </c>
      <c r="K23" s="76">
        <v>6.9</v>
      </c>
      <c r="L23" s="76">
        <v>6.5</v>
      </c>
      <c r="M23" s="76">
        <v>5.4</v>
      </c>
      <c r="O23" s="220"/>
      <c r="P23" s="8"/>
      <c r="Q23" s="199"/>
    </row>
    <row r="24" spans="1:20" ht="14.1" customHeight="1">
      <c r="A24" s="21" t="s">
        <v>1</v>
      </c>
      <c r="B24" s="76">
        <v>6.6</v>
      </c>
      <c r="C24" s="76">
        <v>8.1</v>
      </c>
      <c r="D24" s="76">
        <v>10.6</v>
      </c>
      <c r="E24" s="76">
        <v>8.8000000000000007</v>
      </c>
      <c r="F24" s="76">
        <v>9.1999999999999993</v>
      </c>
      <c r="G24" s="76">
        <v>10.6</v>
      </c>
      <c r="H24" s="76">
        <v>11.7</v>
      </c>
      <c r="I24" s="76">
        <v>11.4</v>
      </c>
      <c r="J24" s="76">
        <v>9.6999999999999993</v>
      </c>
      <c r="K24" s="76">
        <v>7.6</v>
      </c>
      <c r="L24" s="76">
        <v>7.2</v>
      </c>
      <c r="M24" s="76">
        <v>5.8</v>
      </c>
      <c r="O24" s="220"/>
      <c r="P24" s="21"/>
      <c r="Q24" s="199"/>
    </row>
    <row r="25" spans="1:20" ht="14.1" customHeight="1">
      <c r="A25" s="21" t="s">
        <v>28</v>
      </c>
      <c r="B25" s="76">
        <v>5.5</v>
      </c>
      <c r="C25" s="76">
        <v>6.8</v>
      </c>
      <c r="D25" s="76">
        <v>7.8</v>
      </c>
      <c r="E25" s="76">
        <v>7.3</v>
      </c>
      <c r="F25" s="76">
        <v>7.9</v>
      </c>
      <c r="G25" s="76">
        <v>9.3000000000000007</v>
      </c>
      <c r="H25" s="76">
        <v>10</v>
      </c>
      <c r="I25" s="76">
        <v>9.8000000000000007</v>
      </c>
      <c r="J25" s="76">
        <v>8.1999999999999993</v>
      </c>
      <c r="K25" s="76">
        <v>6.9</v>
      </c>
      <c r="L25" s="76">
        <v>6.9</v>
      </c>
      <c r="M25" s="76">
        <v>6.2</v>
      </c>
      <c r="O25" s="220"/>
      <c r="P25" s="21"/>
      <c r="Q25" s="199"/>
    </row>
    <row r="26" spans="1:20" ht="14.1" customHeight="1">
      <c r="A26" s="21" t="s">
        <v>26</v>
      </c>
      <c r="B26" s="76">
        <v>6.7</v>
      </c>
      <c r="C26" s="76">
        <v>7.8</v>
      </c>
      <c r="D26" s="76">
        <v>9.1999999999999993</v>
      </c>
      <c r="E26" s="76">
        <v>8.5</v>
      </c>
      <c r="F26" s="76">
        <v>9</v>
      </c>
      <c r="G26" s="76">
        <v>10.1</v>
      </c>
      <c r="H26" s="76">
        <v>10.9</v>
      </c>
      <c r="I26" s="76">
        <v>10.5</v>
      </c>
      <c r="J26" s="76">
        <v>8.3000000000000007</v>
      </c>
      <c r="K26" s="76">
        <v>7.8</v>
      </c>
      <c r="L26" s="76">
        <v>7.4</v>
      </c>
      <c r="M26" s="76">
        <v>6.6</v>
      </c>
      <c r="O26" s="220"/>
      <c r="P26" s="21"/>
      <c r="Q26" s="199"/>
    </row>
    <row r="27" spans="1:20" ht="14.1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220"/>
      <c r="P27" s="76"/>
    </row>
    <row r="28" spans="1:20" ht="14.1" customHeight="1">
      <c r="A28" s="40" t="s">
        <v>216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O28" s="221"/>
    </row>
    <row r="29" spans="1:20" ht="14.1" customHeight="1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0">
      <c r="N30" s="283"/>
      <c r="O30" s="283"/>
      <c r="P30" s="283"/>
      <c r="Q30" s="283"/>
      <c r="R30" s="283"/>
      <c r="S30" s="283"/>
      <c r="T30" s="283"/>
    </row>
    <row r="31" spans="1:20">
      <c r="N31" s="283"/>
      <c r="O31" s="283"/>
      <c r="P31" s="283"/>
      <c r="Q31" s="283"/>
      <c r="R31" s="283"/>
      <c r="S31" s="283"/>
      <c r="T31" s="283"/>
    </row>
    <row r="32" spans="1:20" ht="14.25" customHeight="1">
      <c r="A32" s="32" t="s">
        <v>355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283"/>
      <c r="O32" s="290" t="s">
        <v>38</v>
      </c>
      <c r="P32" s="283"/>
      <c r="Q32" s="283"/>
      <c r="R32" s="279" t="s">
        <v>7</v>
      </c>
      <c r="S32" s="287">
        <v>2.2000000000000002</v>
      </c>
      <c r="T32" s="283"/>
    </row>
    <row r="33" spans="14:20">
      <c r="N33" s="283"/>
      <c r="O33" s="278" t="s">
        <v>28</v>
      </c>
      <c r="P33" s="287">
        <v>0.3</v>
      </c>
      <c r="Q33" s="278"/>
      <c r="R33" s="278" t="s">
        <v>28</v>
      </c>
      <c r="S33" s="287">
        <v>2.6</v>
      </c>
      <c r="T33" s="283"/>
    </row>
    <row r="34" spans="14:20">
      <c r="N34" s="283"/>
      <c r="O34" s="276" t="s">
        <v>160</v>
      </c>
      <c r="P34" s="287">
        <v>0.4</v>
      </c>
      <c r="Q34" s="278"/>
      <c r="R34" s="278" t="s">
        <v>19</v>
      </c>
      <c r="S34" s="287">
        <v>2.7</v>
      </c>
      <c r="T34" s="283"/>
    </row>
    <row r="35" spans="14:20">
      <c r="N35" s="283"/>
      <c r="O35" s="278" t="s">
        <v>7</v>
      </c>
      <c r="P35" s="287">
        <v>0.4</v>
      </c>
      <c r="Q35" s="278"/>
      <c r="R35" s="278" t="s">
        <v>11</v>
      </c>
      <c r="S35" s="287">
        <v>2.9</v>
      </c>
      <c r="T35" s="283"/>
    </row>
    <row r="36" spans="14:20">
      <c r="N36" s="283"/>
      <c r="O36" s="279" t="s">
        <v>5</v>
      </c>
      <c r="P36" s="287">
        <v>0.5</v>
      </c>
      <c r="Q36" s="278"/>
      <c r="R36" s="279" t="s">
        <v>160</v>
      </c>
      <c r="S36" s="287">
        <v>3</v>
      </c>
      <c r="T36" s="283"/>
    </row>
    <row r="37" spans="14:20">
      <c r="N37" s="283"/>
      <c r="O37" s="278" t="s">
        <v>26</v>
      </c>
      <c r="P37" s="287">
        <v>0.5</v>
      </c>
      <c r="Q37" s="278"/>
      <c r="R37" s="278" t="s">
        <v>20</v>
      </c>
      <c r="S37" s="287">
        <v>3</v>
      </c>
      <c r="T37" s="283"/>
    </row>
    <row r="38" spans="14:20">
      <c r="N38" s="283"/>
      <c r="O38" s="279" t="s">
        <v>18</v>
      </c>
      <c r="P38" s="287">
        <v>0.7</v>
      </c>
      <c r="Q38" s="279"/>
      <c r="R38" s="307" t="s">
        <v>0</v>
      </c>
      <c r="S38" s="287">
        <v>3.1</v>
      </c>
      <c r="T38" s="283"/>
    </row>
    <row r="39" spans="14:20">
      <c r="N39" s="283"/>
      <c r="O39" s="279" t="s">
        <v>12</v>
      </c>
      <c r="P39" s="287">
        <v>0.7</v>
      </c>
      <c r="Q39" s="279"/>
      <c r="R39" s="276" t="s">
        <v>5</v>
      </c>
      <c r="S39" s="287">
        <v>3.1</v>
      </c>
      <c r="T39" s="283"/>
    </row>
    <row r="40" spans="14:20">
      <c r="N40" s="283"/>
      <c r="O40" s="282" t="s">
        <v>13</v>
      </c>
      <c r="P40" s="287">
        <v>0.7</v>
      </c>
      <c r="Q40" s="276"/>
      <c r="R40" s="278" t="s">
        <v>14</v>
      </c>
      <c r="S40" s="287">
        <v>3.1</v>
      </c>
      <c r="T40" s="283"/>
    </row>
    <row r="41" spans="14:20">
      <c r="N41" s="283"/>
      <c r="O41" s="278" t="s">
        <v>20</v>
      </c>
      <c r="P41" s="287">
        <v>0.7</v>
      </c>
      <c r="Q41" s="307"/>
      <c r="R41" s="278" t="s">
        <v>1</v>
      </c>
      <c r="S41" s="287">
        <v>3.2</v>
      </c>
      <c r="T41" s="283"/>
    </row>
    <row r="42" spans="14:20">
      <c r="N42" s="283"/>
      <c r="O42" s="278" t="s">
        <v>0</v>
      </c>
      <c r="P42" s="287">
        <v>0.8</v>
      </c>
      <c r="Q42" s="276"/>
      <c r="R42" s="280" t="s">
        <v>188</v>
      </c>
      <c r="S42" s="287">
        <v>3.3</v>
      </c>
      <c r="T42" s="283"/>
    </row>
    <row r="43" spans="14:20">
      <c r="N43" s="283"/>
      <c r="O43" s="279" t="s">
        <v>6</v>
      </c>
      <c r="P43" s="287">
        <v>0.8</v>
      </c>
      <c r="Q43" s="279"/>
      <c r="R43" s="279" t="s">
        <v>8</v>
      </c>
      <c r="S43" s="287">
        <v>3.3</v>
      </c>
      <c r="T43" s="283"/>
    </row>
    <row r="44" spans="14:20">
      <c r="N44" s="283"/>
      <c r="O44" s="278" t="s">
        <v>8</v>
      </c>
      <c r="P44" s="287">
        <v>0.9</v>
      </c>
      <c r="Q44" s="282"/>
      <c r="R44" s="278" t="s">
        <v>18</v>
      </c>
      <c r="S44" s="287">
        <v>3.3</v>
      </c>
      <c r="T44" s="283"/>
    </row>
    <row r="45" spans="14:20">
      <c r="N45" s="283"/>
      <c r="O45" s="278" t="s">
        <v>9</v>
      </c>
      <c r="P45" s="287">
        <v>0.9</v>
      </c>
      <c r="Q45" s="278"/>
      <c r="R45" s="279" t="s">
        <v>6</v>
      </c>
      <c r="S45" s="287">
        <v>3.4</v>
      </c>
      <c r="T45" s="283"/>
    </row>
    <row r="46" spans="14:20">
      <c r="N46" s="283"/>
      <c r="O46" s="308" t="s">
        <v>11</v>
      </c>
      <c r="P46" s="287">
        <v>0.9</v>
      </c>
      <c r="Q46" s="278"/>
      <c r="R46" s="278" t="s">
        <v>12</v>
      </c>
      <c r="S46" s="287">
        <v>3.4</v>
      </c>
      <c r="T46" s="283"/>
    </row>
    <row r="47" spans="14:20">
      <c r="N47" s="283"/>
      <c r="O47" s="278" t="s">
        <v>19</v>
      </c>
      <c r="P47" s="287">
        <v>0.9</v>
      </c>
      <c r="Q47" s="279"/>
      <c r="R47" s="278" t="s">
        <v>161</v>
      </c>
      <c r="S47" s="287">
        <v>3.4</v>
      </c>
      <c r="T47" s="283"/>
    </row>
    <row r="48" spans="14:20">
      <c r="N48" s="283"/>
      <c r="O48" s="278" t="s">
        <v>188</v>
      </c>
      <c r="P48" s="287">
        <v>1</v>
      </c>
      <c r="Q48" s="278"/>
      <c r="R48" s="276" t="s">
        <v>10</v>
      </c>
      <c r="S48" s="287">
        <v>3.5</v>
      </c>
      <c r="T48" s="283"/>
    </row>
    <row r="49" spans="14:20">
      <c r="N49" s="283"/>
      <c r="O49" s="278" t="s">
        <v>10</v>
      </c>
      <c r="P49" s="287">
        <v>1</v>
      </c>
      <c r="Q49" s="278"/>
      <c r="R49" s="278" t="s">
        <v>13</v>
      </c>
      <c r="S49" s="287">
        <v>3.5</v>
      </c>
      <c r="T49" s="283"/>
    </row>
    <row r="50" spans="14:20">
      <c r="N50" s="283"/>
      <c r="O50" s="278" t="s">
        <v>199</v>
      </c>
      <c r="P50" s="287">
        <v>1</v>
      </c>
      <c r="Q50" s="278"/>
      <c r="R50" s="282" t="s">
        <v>9</v>
      </c>
      <c r="S50" s="287">
        <v>3.7</v>
      </c>
      <c r="T50" s="283"/>
    </row>
    <row r="51" spans="14:20">
      <c r="N51" s="283"/>
      <c r="O51" s="276" t="s">
        <v>14</v>
      </c>
      <c r="P51" s="287">
        <v>1.2</v>
      </c>
      <c r="Q51" s="280"/>
      <c r="R51" s="278" t="s">
        <v>26</v>
      </c>
      <c r="S51" s="287">
        <v>3.9</v>
      </c>
      <c r="T51" s="283"/>
    </row>
    <row r="52" spans="14:20">
      <c r="N52" s="283"/>
      <c r="O52" s="280" t="s">
        <v>161</v>
      </c>
      <c r="P52" s="287">
        <v>1.3</v>
      </c>
      <c r="Q52" s="278"/>
      <c r="R52" s="287"/>
      <c r="S52" s="283"/>
      <c r="T52" s="283"/>
    </row>
    <row r="53" spans="14:20">
      <c r="N53" s="283"/>
      <c r="O53" s="283"/>
      <c r="P53" s="283"/>
      <c r="Q53" s="283"/>
      <c r="R53" s="283"/>
      <c r="S53" s="283"/>
      <c r="T53" s="283"/>
    </row>
  </sheetData>
  <sortState ref="R32:S51">
    <sortCondition ref="S32:S51"/>
  </sortState>
  <phoneticPr fontId="7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74"/>
  <sheetViews>
    <sheetView topLeftCell="A22" zoomScaleNormal="100" workbookViewId="0">
      <selection activeCell="G34" sqref="G34:M60"/>
    </sheetView>
  </sheetViews>
  <sheetFormatPr baseColWidth="10" defaultColWidth="11.42578125" defaultRowHeight="12.75"/>
  <cols>
    <col min="1" max="1" width="26.28515625" style="4" customWidth="1"/>
    <col min="2" max="4" width="13.140625" style="4" customWidth="1"/>
    <col min="5" max="6" width="13.140625" style="75" customWidth="1"/>
    <col min="7" max="7" width="5.5703125" style="4" customWidth="1"/>
    <col min="8" max="13" width="10.140625" style="4" customWidth="1"/>
    <col min="14" max="16384" width="11.42578125" style="4"/>
  </cols>
  <sheetData>
    <row r="1" spans="1:14" ht="14.1" customHeight="1" thickBot="1">
      <c r="A1" s="1" t="s">
        <v>208</v>
      </c>
      <c r="B1" s="1"/>
      <c r="C1" s="1"/>
      <c r="D1" s="1"/>
      <c r="E1" s="82"/>
      <c r="F1" s="82"/>
    </row>
    <row r="2" spans="1:14" ht="14.1" customHeight="1">
      <c r="A2" s="3"/>
      <c r="B2" s="3"/>
      <c r="C2" s="3"/>
      <c r="D2" s="3"/>
      <c r="H2" s="163" t="s">
        <v>233</v>
      </c>
    </row>
    <row r="3" spans="1:14" ht="14.1" customHeight="1">
      <c r="A3" s="77" t="s">
        <v>261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359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97</v>
      </c>
      <c r="B7" s="6"/>
      <c r="C7" s="6"/>
      <c r="D7" s="6"/>
    </row>
    <row r="8" spans="1:14" ht="9.9499999999999993" customHeight="1">
      <c r="A8" s="33"/>
      <c r="B8" s="33"/>
      <c r="C8" s="33"/>
      <c r="D8" s="33"/>
      <c r="E8" s="83"/>
    </row>
    <row r="9" spans="1:14" ht="12.95" customHeight="1">
      <c r="A9" s="72"/>
      <c r="B9" s="78" t="s">
        <v>98</v>
      </c>
      <c r="C9" s="14" t="s">
        <v>103</v>
      </c>
      <c r="D9" s="14" t="s">
        <v>104</v>
      </c>
      <c r="E9" s="78" t="s">
        <v>98</v>
      </c>
      <c r="F9" s="78" t="s">
        <v>105</v>
      </c>
      <c r="I9"/>
      <c r="J9" s="173"/>
      <c r="K9" s="173"/>
      <c r="L9" s="173"/>
      <c r="M9" s="173"/>
      <c r="N9" s="173"/>
    </row>
    <row r="10" spans="1:14" ht="12.95" customHeight="1">
      <c r="A10" s="91"/>
      <c r="B10" s="90" t="s">
        <v>222</v>
      </c>
      <c r="C10" s="92" t="s">
        <v>99</v>
      </c>
      <c r="D10" s="92" t="s">
        <v>100</v>
      </c>
      <c r="E10" s="90" t="s">
        <v>101</v>
      </c>
      <c r="F10" s="90" t="s">
        <v>102</v>
      </c>
      <c r="I10"/>
      <c r="J10" s="173"/>
      <c r="K10" s="173"/>
      <c r="L10" s="173"/>
      <c r="M10" s="173"/>
      <c r="N10" s="173"/>
    </row>
    <row r="11" spans="1:14" ht="12.95" customHeight="1">
      <c r="A11" s="15"/>
      <c r="B11" s="17" t="s">
        <v>149</v>
      </c>
      <c r="C11" s="17"/>
      <c r="D11" s="17" t="s">
        <v>223</v>
      </c>
      <c r="E11" s="17" t="s">
        <v>224</v>
      </c>
      <c r="F11" s="17"/>
      <c r="H11"/>
      <c r="I11"/>
      <c r="J11" s="173"/>
      <c r="K11" s="173"/>
      <c r="L11" s="173"/>
      <c r="M11" s="173"/>
      <c r="N11" s="173"/>
    </row>
    <row r="12" spans="1:14" ht="12.6" customHeight="1">
      <c r="A12" s="19"/>
      <c r="B12" s="159"/>
      <c r="C12" s="160"/>
      <c r="D12" s="160"/>
      <c r="E12" s="160"/>
      <c r="F12" s="159"/>
      <c r="I12"/>
      <c r="J12" s="173"/>
      <c r="K12" s="173"/>
      <c r="L12" s="173"/>
      <c r="M12" s="173"/>
      <c r="N12" s="173"/>
    </row>
    <row r="13" spans="1:14" ht="12.6" customHeight="1">
      <c r="A13" s="46" t="s">
        <v>0</v>
      </c>
      <c r="B13" s="117">
        <v>50597715.207099997</v>
      </c>
      <c r="C13" s="117">
        <v>22077043.187899992</v>
      </c>
      <c r="D13" s="117">
        <v>8410740.6760000009</v>
      </c>
      <c r="E13" s="117">
        <v>19483471.197000001</v>
      </c>
      <c r="F13" s="117">
        <v>626460.14619999996</v>
      </c>
      <c r="H13"/>
      <c r="I13"/>
      <c r="J13"/>
      <c r="K13"/>
      <c r="L13"/>
      <c r="M13"/>
      <c r="N13" s="173"/>
    </row>
    <row r="14" spans="1:14" ht="12.6" customHeight="1">
      <c r="A14" s="8" t="s">
        <v>5</v>
      </c>
      <c r="B14" s="117">
        <v>8759553.1052999999</v>
      </c>
      <c r="C14" s="117">
        <v>3537289.8620999996</v>
      </c>
      <c r="D14" s="117">
        <v>1442441.1925000001</v>
      </c>
      <c r="E14" s="117">
        <v>2659734.0074999998</v>
      </c>
      <c r="F14" s="117">
        <v>1120088.0432</v>
      </c>
      <c r="H14"/>
      <c r="I14"/>
      <c r="J14"/>
      <c r="K14"/>
      <c r="L14"/>
      <c r="M14"/>
      <c r="N14" s="173"/>
    </row>
    <row r="15" spans="1:14" ht="12.6" customHeight="1">
      <c r="A15" s="22" t="s">
        <v>6</v>
      </c>
      <c r="B15" s="117">
        <v>4772210.958899999</v>
      </c>
      <c r="C15" s="117">
        <v>1776354.0237999996</v>
      </c>
      <c r="D15" s="117">
        <v>313197.66819999996</v>
      </c>
      <c r="E15" s="117">
        <v>2099906.9569999999</v>
      </c>
      <c r="F15" s="117">
        <v>582752.30989999999</v>
      </c>
      <c r="H15"/>
      <c r="I15"/>
      <c r="J15"/>
      <c r="K15"/>
      <c r="L15"/>
      <c r="M15"/>
      <c r="N15" s="173"/>
    </row>
    <row r="16" spans="1:14" ht="12.6" customHeight="1">
      <c r="A16" s="23" t="s">
        <v>160</v>
      </c>
      <c r="B16" s="117">
        <v>1060568.2905000001</v>
      </c>
      <c r="C16" s="117">
        <v>22228.741200000164</v>
      </c>
      <c r="D16" s="117">
        <v>435983.97779999999</v>
      </c>
      <c r="E16" s="117">
        <v>535723.69839999999</v>
      </c>
      <c r="F16" s="117">
        <v>66631.873099999997</v>
      </c>
      <c r="H16"/>
      <c r="I16"/>
      <c r="J16"/>
      <c r="K16"/>
      <c r="L16"/>
      <c r="M16"/>
      <c r="N16" s="173"/>
    </row>
    <row r="17" spans="1:14" ht="12.6" customHeight="1">
      <c r="A17" s="24" t="s">
        <v>188</v>
      </c>
      <c r="B17" s="117">
        <v>499169.92550000001</v>
      </c>
      <c r="C17" s="117">
        <v>158929.88339999999</v>
      </c>
      <c r="D17" s="117">
        <v>30106.488600000001</v>
      </c>
      <c r="E17" s="117">
        <v>197378.21520000001</v>
      </c>
      <c r="F17" s="117">
        <v>112755.3383</v>
      </c>
      <c r="H17"/>
      <c r="I17"/>
      <c r="J17"/>
      <c r="K17"/>
      <c r="L17"/>
      <c r="M17"/>
      <c r="N17" s="173"/>
    </row>
    <row r="18" spans="1:14" ht="12.6" customHeight="1">
      <c r="A18" s="22" t="s">
        <v>7</v>
      </c>
      <c r="B18" s="117">
        <v>744557.65779999993</v>
      </c>
      <c r="C18" s="117">
        <v>43916.567499999888</v>
      </c>
      <c r="D18" s="117">
        <v>158911.90289999999</v>
      </c>
      <c r="E18" s="117">
        <v>284291.5318</v>
      </c>
      <c r="F18" s="117">
        <v>257437.6556</v>
      </c>
      <c r="H18"/>
      <c r="I18"/>
      <c r="J18"/>
      <c r="K18"/>
      <c r="L18"/>
      <c r="M18"/>
      <c r="N18" s="173"/>
    </row>
    <row r="19" spans="1:14" ht="12.6" customHeight="1">
      <c r="A19" s="23" t="s">
        <v>8</v>
      </c>
      <c r="B19" s="117">
        <v>533046.81709999987</v>
      </c>
      <c r="C19" s="117">
        <v>6881.7813999998616</v>
      </c>
      <c r="D19" s="117">
        <v>261579.1955</v>
      </c>
      <c r="E19" s="117">
        <v>216742.43160000001</v>
      </c>
      <c r="F19" s="117">
        <v>47843.408600000002</v>
      </c>
      <c r="H19"/>
      <c r="I19"/>
      <c r="J19"/>
      <c r="K19"/>
      <c r="L19"/>
      <c r="M19"/>
      <c r="N19" s="173"/>
    </row>
    <row r="20" spans="1:14" ht="12.6" customHeight="1">
      <c r="A20" s="8" t="s">
        <v>10</v>
      </c>
      <c r="B20" s="117">
        <v>9422045.0098000001</v>
      </c>
      <c r="C20" s="117">
        <v>3538320.5806999998</v>
      </c>
      <c r="D20" s="117">
        <v>1955605.5985000001</v>
      </c>
      <c r="E20" s="117">
        <v>3029433.7247000001</v>
      </c>
      <c r="F20" s="117">
        <v>898685.10589999997</v>
      </c>
      <c r="H20"/>
      <c r="I20"/>
      <c r="J20"/>
      <c r="K20"/>
      <c r="L20"/>
      <c r="M20"/>
      <c r="N20" s="173"/>
    </row>
    <row r="21" spans="1:14" ht="12.6" customHeight="1">
      <c r="A21" s="26" t="s">
        <v>9</v>
      </c>
      <c r="B21" s="117">
        <v>7946243.146399999</v>
      </c>
      <c r="C21" s="117">
        <v>3676608.7523999996</v>
      </c>
      <c r="D21" s="117">
        <v>541041.6921000001</v>
      </c>
      <c r="E21" s="117">
        <v>3042044.1434999998</v>
      </c>
      <c r="F21" s="117">
        <v>686548.55839999998</v>
      </c>
      <c r="H21"/>
      <c r="I21"/>
      <c r="J21"/>
      <c r="K21"/>
      <c r="L21"/>
      <c r="M21"/>
      <c r="N21" s="173"/>
    </row>
    <row r="22" spans="1:14" ht="12.6" customHeight="1">
      <c r="A22" s="21" t="s">
        <v>11</v>
      </c>
      <c r="B22" s="117">
        <v>3211213.7179000005</v>
      </c>
      <c r="C22" s="117">
        <v>817813.16250000056</v>
      </c>
      <c r="D22" s="117">
        <v>218550.53739999997</v>
      </c>
      <c r="E22" s="117">
        <v>1814085.9295000001</v>
      </c>
      <c r="F22" s="117">
        <v>360764.08850000001</v>
      </c>
      <c r="H22"/>
      <c r="I22"/>
      <c r="J22"/>
      <c r="K22"/>
      <c r="L22"/>
      <c r="M22"/>
      <c r="N22" s="173"/>
    </row>
    <row r="23" spans="1:14" ht="12.6" customHeight="1">
      <c r="A23" s="21" t="s">
        <v>18</v>
      </c>
      <c r="B23" s="117">
        <v>2326448.4850000003</v>
      </c>
      <c r="C23" s="117">
        <v>624096.79700000049</v>
      </c>
      <c r="D23" s="117">
        <v>111571.07030000001</v>
      </c>
      <c r="E23" s="117">
        <v>1106143.6114999999</v>
      </c>
      <c r="F23" s="117">
        <v>484637.0062</v>
      </c>
      <c r="H23"/>
      <c r="I23"/>
      <c r="J23"/>
      <c r="K23"/>
      <c r="L23"/>
      <c r="M23"/>
      <c r="N23" s="173"/>
    </row>
    <row r="24" spans="1:14" ht="12.6" customHeight="1">
      <c r="A24" s="21" t="s">
        <v>12</v>
      </c>
      <c r="B24" s="117">
        <v>4163563.0236</v>
      </c>
      <c r="C24" s="117">
        <v>1027184.8684999999</v>
      </c>
      <c r="D24" s="117">
        <v>2027333.341</v>
      </c>
      <c r="E24" s="117">
        <v>825319.4523</v>
      </c>
      <c r="F24" s="117">
        <v>283725.36180000001</v>
      </c>
      <c r="H24"/>
      <c r="I24"/>
      <c r="J24"/>
      <c r="K24"/>
      <c r="L24"/>
      <c r="M24"/>
      <c r="N24" s="173"/>
    </row>
    <row r="25" spans="1:14" ht="12.6" customHeight="1">
      <c r="A25" s="21" t="s">
        <v>13</v>
      </c>
      <c r="B25" s="117">
        <v>2957729.8100999999</v>
      </c>
      <c r="C25" s="117">
        <v>359272.92670000019</v>
      </c>
      <c r="D25" s="117">
        <v>477442.57519999996</v>
      </c>
      <c r="E25" s="117">
        <v>1797953.6845</v>
      </c>
      <c r="F25" s="117">
        <v>323060.6237</v>
      </c>
      <c r="H25"/>
      <c r="I25"/>
      <c r="J25"/>
      <c r="K25"/>
      <c r="L25"/>
      <c r="M25"/>
      <c r="N25" s="173"/>
    </row>
    <row r="26" spans="1:14" ht="12.6" customHeight="1">
      <c r="A26" s="21" t="s">
        <v>19</v>
      </c>
      <c r="B26" s="117">
        <v>802748.99219999998</v>
      </c>
      <c r="C26" s="117">
        <v>205770.94579999999</v>
      </c>
      <c r="D26" s="117">
        <v>127006.42599999999</v>
      </c>
      <c r="E26" s="117">
        <v>271653.69570000004</v>
      </c>
      <c r="F26" s="117">
        <v>198317.9247</v>
      </c>
      <c r="H26"/>
      <c r="I26"/>
      <c r="J26"/>
      <c r="K26"/>
      <c r="L26"/>
      <c r="M26"/>
      <c r="N26" s="173"/>
    </row>
    <row r="27" spans="1:14" ht="12.6" customHeight="1">
      <c r="A27" s="21" t="s">
        <v>20</v>
      </c>
      <c r="B27" s="117">
        <v>1131614.8858999999</v>
      </c>
      <c r="C27" s="117">
        <v>468110.51309999987</v>
      </c>
      <c r="D27" s="117">
        <v>12085.4553</v>
      </c>
      <c r="E27" s="117">
        <v>415197.22340000002</v>
      </c>
      <c r="F27" s="117">
        <v>236221.69409999999</v>
      </c>
      <c r="H27"/>
      <c r="I27"/>
      <c r="J27"/>
      <c r="K27"/>
      <c r="L27"/>
      <c r="M27"/>
    </row>
    <row r="28" spans="1:14" ht="12.6" customHeight="1">
      <c r="A28" s="21" t="s">
        <v>161</v>
      </c>
      <c r="B28" s="117">
        <v>1039076.9325000001</v>
      </c>
      <c r="C28" s="117">
        <v>324700.41930000018</v>
      </c>
      <c r="D28" s="117">
        <v>99666.476300000009</v>
      </c>
      <c r="E28" s="117">
        <v>529986.80499999993</v>
      </c>
      <c r="F28" s="117">
        <v>84723.231899999999</v>
      </c>
      <c r="H28"/>
      <c r="I28"/>
      <c r="J28"/>
      <c r="K28"/>
      <c r="L28"/>
      <c r="M28"/>
    </row>
    <row r="29" spans="1:14" ht="12.6" customHeight="1">
      <c r="A29" s="21" t="s">
        <v>14</v>
      </c>
      <c r="B29" s="117">
        <v>723365.59439999994</v>
      </c>
      <c r="C29" s="117">
        <v>84944.235599999898</v>
      </c>
      <c r="D29" s="117">
        <v>136574.9694</v>
      </c>
      <c r="E29" s="117">
        <v>424670.03360000002</v>
      </c>
      <c r="F29" s="117">
        <v>77176.355800000005</v>
      </c>
      <c r="H29"/>
      <c r="I29"/>
      <c r="J29"/>
      <c r="K29"/>
      <c r="L29"/>
      <c r="M29"/>
    </row>
    <row r="30" spans="1:14" ht="12.6" customHeight="1">
      <c r="A30" s="21" t="s">
        <v>1</v>
      </c>
      <c r="B30" s="117">
        <v>504558.85419999994</v>
      </c>
      <c r="C30" s="117">
        <v>158313.87359999993</v>
      </c>
      <c r="D30" s="117">
        <v>61642.109000000004</v>
      </c>
      <c r="E30" s="117">
        <v>233206.05180000002</v>
      </c>
      <c r="F30" s="117">
        <v>51396.819799999997</v>
      </c>
      <c r="H30"/>
      <c r="I30"/>
      <c r="J30"/>
      <c r="K30"/>
      <c r="L30"/>
      <c r="M30"/>
    </row>
    <row r="31" spans="1:14" ht="12.6" customHeight="1">
      <c r="A31" s="39"/>
      <c r="B31" s="39"/>
      <c r="C31" s="39"/>
      <c r="D31" s="39"/>
      <c r="E31" s="39"/>
      <c r="F31" s="39"/>
      <c r="H31" s="175"/>
      <c r="I31" s="176"/>
      <c r="J31" s="176"/>
      <c r="K31" s="176"/>
      <c r="L31" s="176"/>
      <c r="M31" s="176"/>
    </row>
    <row r="32" spans="1:14" ht="12.6" customHeight="1">
      <c r="A32" s="40" t="s">
        <v>258</v>
      </c>
      <c r="B32" s="40"/>
      <c r="C32" s="40"/>
      <c r="D32" s="40"/>
      <c r="E32" s="40"/>
      <c r="F32" s="40"/>
      <c r="H32" s="175"/>
      <c r="I32" s="176"/>
      <c r="J32" s="176"/>
      <c r="K32" s="176"/>
      <c r="L32" s="176"/>
      <c r="M32" s="176"/>
    </row>
    <row r="33" spans="1:13" customFormat="1" ht="21" customHeight="1">
      <c r="A33" s="256" t="s">
        <v>330</v>
      </c>
      <c r="B33" s="256"/>
      <c r="C33" s="256"/>
      <c r="D33" s="256"/>
      <c r="E33" s="256"/>
      <c r="F33" s="256"/>
    </row>
    <row r="34" spans="1:13" customFormat="1" ht="9.9499999999999993" customHeight="1">
      <c r="A34" s="40"/>
      <c r="G34" s="284"/>
      <c r="H34" s="284"/>
      <c r="I34" s="284"/>
      <c r="J34" s="284"/>
      <c r="K34" s="284"/>
      <c r="L34" s="284"/>
      <c r="M34" s="284"/>
    </row>
    <row r="35" spans="1:13" customFormat="1" ht="12.75" customHeight="1">
      <c r="A35" s="250" t="s">
        <v>360</v>
      </c>
      <c r="B35" s="250"/>
      <c r="C35" s="250"/>
      <c r="D35" s="250"/>
      <c r="E35" s="250"/>
      <c r="F35" s="250"/>
      <c r="G35" s="284"/>
      <c r="H35" s="284"/>
      <c r="I35" s="284"/>
      <c r="J35" s="284"/>
      <c r="K35" s="284"/>
      <c r="L35" s="284"/>
      <c r="M35" s="284"/>
    </row>
    <row r="36" spans="1:13" customFormat="1" ht="12.75" customHeight="1">
      <c r="A36" s="4"/>
      <c r="B36" s="4"/>
      <c r="C36" s="4"/>
      <c r="D36" s="4"/>
      <c r="E36" s="75"/>
      <c r="F36" s="75"/>
      <c r="G36" s="284"/>
      <c r="H36" s="294" t="s">
        <v>38</v>
      </c>
      <c r="I36" s="278"/>
      <c r="J36" s="278"/>
      <c r="K36" s="278"/>
      <c r="L36" s="278"/>
      <c r="M36" s="284"/>
    </row>
    <row r="37" spans="1:13" ht="9.75" customHeight="1">
      <c r="G37" s="283"/>
      <c r="H37" s="278" t="s">
        <v>106</v>
      </c>
      <c r="I37" s="309" t="s">
        <v>107</v>
      </c>
      <c r="J37" s="309" t="s">
        <v>225</v>
      </c>
      <c r="K37" s="309" t="s">
        <v>226</v>
      </c>
      <c r="L37" s="309" t="s">
        <v>108</v>
      </c>
      <c r="M37" s="283"/>
    </row>
    <row r="38" spans="1:13" ht="12.6" customHeight="1">
      <c r="G38" s="283"/>
      <c r="H38" s="278"/>
      <c r="I38" s="278"/>
      <c r="J38" s="278"/>
      <c r="K38" s="278"/>
      <c r="L38" s="278"/>
      <c r="M38" s="283"/>
    </row>
    <row r="39" spans="1:13" ht="12.6" customHeight="1">
      <c r="G39" s="283"/>
      <c r="H39" s="292" t="s">
        <v>0</v>
      </c>
      <c r="I39" s="310">
        <f>C13*100/$B$13</f>
        <v>43.632490316088592</v>
      </c>
      <c r="J39" s="310">
        <f>D13*100/$B$13</f>
        <v>16.622767730863441</v>
      </c>
      <c r="K39" s="310">
        <f>E13*100/$B$13</f>
        <v>38.506622516951182</v>
      </c>
      <c r="L39" s="310">
        <f>F13*100/$B$13</f>
        <v>1.2381194360967775</v>
      </c>
      <c r="M39" s="283"/>
    </row>
    <row r="40" spans="1:13" ht="12.6" customHeight="1">
      <c r="G40" s="283"/>
      <c r="H40" s="292" t="s">
        <v>5</v>
      </c>
      <c r="I40" s="310">
        <f>C14*100/$B$14</f>
        <v>40.382081363942525</v>
      </c>
      <c r="J40" s="310">
        <f>D14*100/$B$14</f>
        <v>16.46706373213544</v>
      </c>
      <c r="K40" s="310">
        <f>E14*100/$B$14</f>
        <v>30.363809380763019</v>
      </c>
      <c r="L40" s="310">
        <f>F14*100/$B$14</f>
        <v>12.787045523159012</v>
      </c>
      <c r="M40" s="283"/>
    </row>
    <row r="41" spans="1:13" ht="12.6" customHeight="1">
      <c r="G41" s="283"/>
      <c r="H41" s="292" t="s">
        <v>6</v>
      </c>
      <c r="I41" s="310">
        <f>C15*100/$B$15</f>
        <v>37.222872984840798</v>
      </c>
      <c r="J41" s="310">
        <f>D15*100/$B$15</f>
        <v>6.5629468373751951</v>
      </c>
      <c r="K41" s="310">
        <f>E15*100/$B$15</f>
        <v>44.002810753446475</v>
      </c>
      <c r="L41" s="310">
        <f>F15*100/$B$15</f>
        <v>12.211369424337544</v>
      </c>
      <c r="M41" s="283"/>
    </row>
    <row r="42" spans="1:13" ht="12.6" customHeight="1">
      <c r="G42" s="283"/>
      <c r="H42" s="292" t="s">
        <v>16</v>
      </c>
      <c r="I42" s="310">
        <f>C16*100/$B$16</f>
        <v>2.0959273814909669</v>
      </c>
      <c r="J42" s="310">
        <f>D16*100/$B$16</f>
        <v>41.108524713147638</v>
      </c>
      <c r="K42" s="310">
        <f>E16*100/$B$16</f>
        <v>50.512890419101204</v>
      </c>
      <c r="L42" s="310">
        <f>F16*100/$B$16</f>
        <v>6.2826574862601916</v>
      </c>
      <c r="M42" s="283"/>
    </row>
    <row r="43" spans="1:13" ht="12.6" customHeight="1">
      <c r="G43" s="283"/>
      <c r="H43" s="292" t="s">
        <v>17</v>
      </c>
      <c r="I43" s="310">
        <f>C17*100/$B$17</f>
        <v>31.838833888240728</v>
      </c>
      <c r="J43" s="310">
        <f>D17*100/$B$17</f>
        <v>6.0313105942517362</v>
      </c>
      <c r="K43" s="310">
        <f>E17*100/$B$17</f>
        <v>39.541287468850122</v>
      </c>
      <c r="L43" s="310">
        <f>F17*100/$B$17</f>
        <v>22.588568048657411</v>
      </c>
      <c r="M43" s="283"/>
    </row>
    <row r="44" spans="1:13" ht="12.6" customHeight="1">
      <c r="G44" s="283"/>
      <c r="H44" s="292" t="s">
        <v>7</v>
      </c>
      <c r="I44" s="310">
        <f>C18*100/$B$18</f>
        <v>5.8983434042923486</v>
      </c>
      <c r="J44" s="310">
        <f>D18*100/$B$18</f>
        <v>21.343129203660176</v>
      </c>
      <c r="K44" s="310">
        <f>E18*100/$B$18</f>
        <v>38.182607998421155</v>
      </c>
      <c r="L44" s="310">
        <f>F18*100/$B$18</f>
        <v>34.575919393626307</v>
      </c>
      <c r="M44" s="283"/>
    </row>
    <row r="45" spans="1:13" ht="12.6" customHeight="1">
      <c r="G45" s="283"/>
      <c r="H45" s="292" t="s">
        <v>8</v>
      </c>
      <c r="I45" s="310">
        <f>C19*100/$B$19</f>
        <v>1.2910275756714322</v>
      </c>
      <c r="J45" s="310">
        <f>D19*100/$B$19</f>
        <v>49.072461762946354</v>
      </c>
      <c r="K45" s="310">
        <f>E19*100/$B$19</f>
        <v>40.661049770294191</v>
      </c>
      <c r="L45" s="310">
        <f>F19*100/$B$19</f>
        <v>8.9754608910880247</v>
      </c>
      <c r="M45" s="283"/>
    </row>
    <row r="46" spans="1:13" ht="12.6" customHeight="1">
      <c r="G46" s="283"/>
      <c r="H46" s="279" t="s">
        <v>10</v>
      </c>
      <c r="I46" s="310">
        <f>C20*100/$B$20</f>
        <v>37.553636997273344</v>
      </c>
      <c r="J46" s="310">
        <f>D20*100/$B$20</f>
        <v>20.755638467720619</v>
      </c>
      <c r="K46" s="310">
        <f>E20*100/$B$20</f>
        <v>32.152613594490838</v>
      </c>
      <c r="L46" s="310">
        <f>F20*100/$B$20</f>
        <v>9.5381109405151978</v>
      </c>
      <c r="M46" s="283"/>
    </row>
    <row r="47" spans="1:13" ht="12.6" customHeight="1">
      <c r="G47" s="283"/>
      <c r="H47" s="276" t="s">
        <v>9</v>
      </c>
      <c r="I47" s="310">
        <f>C21*100/$B$21</f>
        <v>46.268515632644167</v>
      </c>
      <c r="J47" s="310">
        <f>D21*100/$B$21</f>
        <v>6.8087734308144849</v>
      </c>
      <c r="K47" s="310">
        <f>E21*100/$B$21</f>
        <v>38.282797133865465</v>
      </c>
      <c r="L47" s="310">
        <f>F21*100/$B$21</f>
        <v>8.6399138026758848</v>
      </c>
      <c r="M47" s="283"/>
    </row>
    <row r="48" spans="1:13" ht="12.6" customHeight="1">
      <c r="G48" s="283"/>
      <c r="H48" s="292" t="s">
        <v>11</v>
      </c>
      <c r="I48" s="310">
        <f>C22*100/$B$22</f>
        <v>25.467416196602954</v>
      </c>
      <c r="J48" s="310">
        <f>D22*100/$B$22</f>
        <v>6.8058546269204063</v>
      </c>
      <c r="K48" s="310">
        <f>E22*100/$B$22</f>
        <v>56.492220352320132</v>
      </c>
      <c r="L48" s="310">
        <f>F22*100/$B$22</f>
        <v>11.234508824156514</v>
      </c>
      <c r="M48" s="283"/>
    </row>
    <row r="49" spans="2:13" ht="12.6" customHeight="1">
      <c r="G49" s="283"/>
      <c r="H49" s="292" t="s">
        <v>18</v>
      </c>
      <c r="I49" s="310">
        <f>C23*100/$B$23</f>
        <v>26.8261601760763</v>
      </c>
      <c r="J49" s="310">
        <f>D23*100/$B$23</f>
        <v>4.7957679277819896</v>
      </c>
      <c r="K49" s="310">
        <f>E23*100/$B$23</f>
        <v>47.546447670428421</v>
      </c>
      <c r="L49" s="310">
        <f>F23*100/$B$23</f>
        <v>20.831624225713295</v>
      </c>
      <c r="M49" s="283"/>
    </row>
    <row r="50" spans="2:13" ht="12.6" customHeight="1">
      <c r="G50" s="283"/>
      <c r="H50" s="292" t="s">
        <v>12</v>
      </c>
      <c r="I50" s="310">
        <f>C24*100/$B$24</f>
        <v>24.670813499824259</v>
      </c>
      <c r="J50" s="310">
        <f>D24*100/$B$24</f>
        <v>48.692269806140182</v>
      </c>
      <c r="K50" s="310">
        <f>E24*100/$B$24</f>
        <v>19.822432076130614</v>
      </c>
      <c r="L50" s="310">
        <f>F24*100/$B$24</f>
        <v>6.8144846179049443</v>
      </c>
      <c r="M50" s="283"/>
    </row>
    <row r="51" spans="2:13" ht="12.6" customHeight="1">
      <c r="G51" s="283"/>
      <c r="H51" s="292" t="s">
        <v>13</v>
      </c>
      <c r="I51" s="310">
        <f>C25*100/$B$25</f>
        <v>12.146915024934385</v>
      </c>
      <c r="J51" s="310">
        <f>D25*100/$B$25</f>
        <v>16.14219708540104</v>
      </c>
      <c r="K51" s="310">
        <f>E25*100/$B$25</f>
        <v>60.788300485067353</v>
      </c>
      <c r="L51" s="310">
        <f>F25*100/$B$25</f>
        <v>10.922587404597225</v>
      </c>
      <c r="M51" s="283"/>
    </row>
    <row r="52" spans="2:13" ht="12.6" customHeight="1">
      <c r="G52" s="283"/>
      <c r="H52" s="292" t="s">
        <v>19</v>
      </c>
      <c r="I52" s="310">
        <f>C26*100/$B$26</f>
        <v>25.633286095578605</v>
      </c>
      <c r="J52" s="310">
        <f>D26*100/$B$26</f>
        <v>15.821436991397322</v>
      </c>
      <c r="K52" s="310">
        <f>E26*100/$B$26</f>
        <v>33.840428121312321</v>
      </c>
      <c r="L52" s="310">
        <f>F26*100/$B$26</f>
        <v>24.704848791711754</v>
      </c>
      <c r="M52" s="283"/>
    </row>
    <row r="53" spans="2:13">
      <c r="G53" s="283"/>
      <c r="H53" s="292" t="s">
        <v>20</v>
      </c>
      <c r="I53" s="310">
        <f>C27*100/$B$27</f>
        <v>41.366592021074432</v>
      </c>
      <c r="J53" s="310">
        <f>D27*100/$B$27</f>
        <v>1.0679830612503964</v>
      </c>
      <c r="K53" s="310">
        <f>E27*100/$B$27</f>
        <v>36.690682366712061</v>
      </c>
      <c r="L53" s="310">
        <f>F27*100/$B$27</f>
        <v>20.874742550963116</v>
      </c>
      <c r="M53" s="283"/>
    </row>
    <row r="54" spans="2:13">
      <c r="G54" s="283"/>
      <c r="H54" s="292" t="s">
        <v>21</v>
      </c>
      <c r="I54" s="310">
        <f>C28*100/$B$28</f>
        <v>31.248929616672068</v>
      </c>
      <c r="J54" s="310">
        <f>D28*100/$B$28</f>
        <v>9.5918283990969062</v>
      </c>
      <c r="K54" s="310">
        <f>E28*100/$B$28</f>
        <v>51.005540439133931</v>
      </c>
      <c r="L54" s="310">
        <f>F28*100/$B$28</f>
        <v>8.1537015450970944</v>
      </c>
      <c r="M54" s="283"/>
    </row>
    <row r="55" spans="2:13">
      <c r="G55" s="283"/>
      <c r="H55" s="292" t="s">
        <v>14</v>
      </c>
      <c r="I55" s="310">
        <f>C29*100/$B$29</f>
        <v>11.742918968997609</v>
      </c>
      <c r="J55" s="310">
        <f>D29*100/$B$29</f>
        <v>18.880490094816157</v>
      </c>
      <c r="K55" s="310">
        <f>E29*100/$B$29</f>
        <v>58.707524505951262</v>
      </c>
      <c r="L55" s="310">
        <f>F29*100/$B$29</f>
        <v>10.669066430234963</v>
      </c>
      <c r="M55" s="283"/>
    </row>
    <row r="56" spans="2:13">
      <c r="G56" s="283"/>
      <c r="H56" s="292" t="s">
        <v>199</v>
      </c>
      <c r="I56" s="310">
        <f>C30*100/$B$30</f>
        <v>31.376691199089844</v>
      </c>
      <c r="J56" s="310">
        <f>D30*100/$B$30</f>
        <v>12.217030478582375</v>
      </c>
      <c r="K56" s="310">
        <f>E30*100/$B$30</f>
        <v>46.219791776275208</v>
      </c>
      <c r="L56" s="310">
        <f>F30*100/$B$30</f>
        <v>10.186486546052569</v>
      </c>
      <c r="M56" s="283"/>
    </row>
    <row r="57" spans="2:13">
      <c r="B57" s="68"/>
      <c r="C57" s="68"/>
      <c r="D57" s="68"/>
      <c r="E57" s="68"/>
      <c r="F57" s="68"/>
      <c r="G57" s="283"/>
      <c r="H57" s="278"/>
      <c r="I57" s="278"/>
      <c r="J57" s="278"/>
      <c r="K57" s="278"/>
      <c r="L57" s="278"/>
      <c r="M57" s="283"/>
    </row>
    <row r="58" spans="2:13">
      <c r="B58" s="68"/>
      <c r="C58" s="68"/>
      <c r="D58" s="68"/>
      <c r="E58" s="68"/>
      <c r="F58" s="68"/>
      <c r="G58" s="283"/>
      <c r="H58" s="278"/>
      <c r="I58" s="278"/>
      <c r="J58" s="278"/>
      <c r="K58" s="278"/>
      <c r="L58" s="278"/>
      <c r="M58" s="283"/>
    </row>
    <row r="59" spans="2:13">
      <c r="B59" s="68"/>
      <c r="C59" s="68"/>
      <c r="D59" s="68"/>
      <c r="E59" s="68"/>
      <c r="F59" s="68"/>
      <c r="G59" s="283"/>
      <c r="H59" s="278"/>
      <c r="I59" s="278"/>
      <c r="J59" s="278"/>
      <c r="K59" s="278"/>
      <c r="L59" s="278"/>
      <c r="M59" s="283"/>
    </row>
    <row r="60" spans="2:13">
      <c r="B60" s="68"/>
      <c r="C60" s="68"/>
      <c r="D60" s="68"/>
      <c r="E60" s="68"/>
      <c r="F60" s="68"/>
      <c r="G60" s="283"/>
      <c r="H60" s="283"/>
      <c r="I60" s="283"/>
      <c r="J60" s="283"/>
      <c r="K60" s="283"/>
      <c r="L60" s="283"/>
      <c r="M60" s="283"/>
    </row>
    <row r="61" spans="2:13">
      <c r="B61" s="68"/>
      <c r="C61" s="68"/>
      <c r="D61" s="68"/>
      <c r="E61" s="68"/>
      <c r="F61" s="68"/>
    </row>
    <row r="62" spans="2:13">
      <c r="B62" s="68"/>
      <c r="C62" s="68"/>
      <c r="D62" s="68"/>
      <c r="E62" s="68"/>
      <c r="F62" s="68"/>
      <c r="H62" s="12"/>
      <c r="I62" s="12"/>
      <c r="J62" s="12"/>
      <c r="K62" s="12"/>
      <c r="L62" s="12"/>
    </row>
    <row r="63" spans="2:13">
      <c r="B63" s="68"/>
      <c r="C63" s="68"/>
      <c r="D63" s="68"/>
      <c r="E63" s="68"/>
      <c r="F63" s="68"/>
    </row>
    <row r="64" spans="2:13">
      <c r="B64" s="68"/>
      <c r="C64" s="68"/>
      <c r="D64" s="68"/>
      <c r="E64" s="68"/>
      <c r="F64" s="68"/>
    </row>
    <row r="65" spans="2:12">
      <c r="B65" s="68"/>
      <c r="C65" s="68"/>
      <c r="D65" s="68"/>
      <c r="E65" s="68"/>
      <c r="F65" s="68"/>
    </row>
    <row r="66" spans="2:12">
      <c r="B66" s="68"/>
      <c r="C66" s="68"/>
      <c r="D66" s="68"/>
      <c r="E66" s="68"/>
      <c r="F66" s="68"/>
    </row>
    <row r="67" spans="2:12" ht="13.5" customHeight="1">
      <c r="B67" s="68"/>
      <c r="C67" s="68"/>
      <c r="D67" s="68"/>
      <c r="E67" s="68"/>
      <c r="F67" s="68"/>
    </row>
    <row r="68" spans="2:12">
      <c r="B68" s="68"/>
      <c r="C68" s="68"/>
      <c r="D68" s="68"/>
      <c r="E68" s="68"/>
      <c r="F68" s="68"/>
    </row>
    <row r="69" spans="2:12">
      <c r="B69" s="68"/>
      <c r="C69" s="68"/>
      <c r="D69" s="68"/>
      <c r="E69" s="68"/>
      <c r="F69" s="68"/>
    </row>
    <row r="70" spans="2:12">
      <c r="B70" s="68"/>
      <c r="C70" s="68"/>
      <c r="D70" s="68"/>
      <c r="E70" s="68"/>
      <c r="F70" s="68"/>
    </row>
    <row r="71" spans="2:12">
      <c r="B71" s="68"/>
      <c r="C71" s="68"/>
      <c r="D71" s="68"/>
      <c r="E71" s="68"/>
      <c r="F71" s="68"/>
      <c r="H71" s="12"/>
      <c r="I71" s="12"/>
      <c r="J71" s="12"/>
      <c r="K71" s="12"/>
      <c r="L71" s="12"/>
    </row>
    <row r="72" spans="2:12">
      <c r="B72" s="68"/>
      <c r="C72" s="68"/>
      <c r="D72" s="68"/>
      <c r="E72" s="68"/>
      <c r="F72" s="68"/>
    </row>
    <row r="73" spans="2:12">
      <c r="B73" s="68"/>
      <c r="C73" s="68"/>
      <c r="D73" s="68"/>
      <c r="E73" s="68"/>
      <c r="F73" s="68"/>
    </row>
    <row r="74" spans="2:12">
      <c r="B74" s="68"/>
      <c r="C74" s="68"/>
      <c r="D74" s="68"/>
      <c r="E74" s="68"/>
      <c r="F74" s="68"/>
    </row>
  </sheetData>
  <mergeCells count="2">
    <mergeCell ref="A33:F33"/>
    <mergeCell ref="A35:F35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7315"/>
  <sheetViews>
    <sheetView zoomScaleNormal="100" workbookViewId="0"/>
  </sheetViews>
  <sheetFormatPr baseColWidth="10" defaultColWidth="11.42578125" defaultRowHeight="12.75"/>
  <cols>
    <col min="1" max="1" width="15.5703125" style="4" customWidth="1"/>
    <col min="2" max="3" width="9.28515625" style="4" customWidth="1"/>
    <col min="4" max="4" width="9.7109375" style="4" customWidth="1"/>
    <col min="5" max="5" width="8.140625" style="75" customWidth="1"/>
    <col min="6" max="6" width="1.42578125" style="75" customWidth="1"/>
    <col min="7" max="7" width="9.5703125" style="75" customWidth="1"/>
    <col min="8" max="8" width="9.28515625" style="4" customWidth="1"/>
    <col min="9" max="9" width="9.7109375" style="4" customWidth="1"/>
    <col min="10" max="10" width="8.140625" style="4" customWidth="1"/>
    <col min="11" max="11" width="5.5703125" style="4" customWidth="1"/>
    <col min="12" max="14" width="11.42578125" style="4"/>
    <col min="15" max="15" width="8.28515625" style="4" customWidth="1"/>
    <col min="16" max="17" width="3.85546875" style="4" customWidth="1"/>
    <col min="18" max="16384" width="11.42578125" style="4"/>
  </cols>
  <sheetData>
    <row r="1" spans="1:27" ht="14.1" customHeight="1" thickBot="1">
      <c r="A1" s="1" t="s">
        <v>208</v>
      </c>
      <c r="B1" s="1"/>
      <c r="C1" s="1"/>
      <c r="D1" s="1"/>
      <c r="E1" s="82"/>
      <c r="F1" s="82"/>
      <c r="G1" s="82"/>
      <c r="H1" s="82"/>
      <c r="I1" s="82"/>
      <c r="J1" s="82"/>
    </row>
    <row r="2" spans="1:27" ht="14.1" customHeight="1">
      <c r="A2" s="3"/>
      <c r="B2" s="3"/>
      <c r="C2" s="3"/>
      <c r="D2" s="3"/>
      <c r="L2" s="163" t="s">
        <v>233</v>
      </c>
    </row>
    <row r="3" spans="1:27" ht="14.1" customHeight="1">
      <c r="A3" s="77" t="s">
        <v>262</v>
      </c>
      <c r="B3" s="3"/>
      <c r="C3" s="3"/>
      <c r="D3" s="3"/>
    </row>
    <row r="4" spans="1:27" ht="14.1" customHeight="1">
      <c r="A4" s="3"/>
      <c r="B4" s="3"/>
      <c r="C4" s="3"/>
      <c r="D4" s="3"/>
    </row>
    <row r="5" spans="1:27" ht="14.1" customHeight="1">
      <c r="A5" s="5" t="s">
        <v>356</v>
      </c>
      <c r="B5" s="5"/>
      <c r="C5" s="5"/>
      <c r="D5" s="5"/>
      <c r="E5"/>
    </row>
    <row r="6" spans="1:27" ht="14.1" customHeight="1">
      <c r="A6" s="5"/>
      <c r="B6" s="5"/>
      <c r="C6" s="5"/>
      <c r="D6" s="5"/>
      <c r="E6"/>
    </row>
    <row r="7" spans="1:27" ht="14.1" customHeight="1">
      <c r="A7" s="6" t="s">
        <v>273</v>
      </c>
      <c r="B7" s="6"/>
      <c r="C7" s="6"/>
      <c r="D7" s="6"/>
      <c r="E7"/>
    </row>
    <row r="8" spans="1:27" ht="9.9499999999999993" customHeight="1">
      <c r="A8" s="33"/>
      <c r="B8" s="33"/>
      <c r="C8" s="33"/>
      <c r="D8" s="33"/>
      <c r="E8" s="83"/>
      <c r="F8" s="83"/>
    </row>
    <row r="9" spans="1:27" ht="12.95" customHeight="1">
      <c r="A9" s="196"/>
      <c r="B9" s="197" t="s">
        <v>275</v>
      </c>
      <c r="C9" s="181"/>
      <c r="D9" s="181"/>
      <c r="E9" s="181"/>
      <c r="F9" s="181"/>
      <c r="G9" s="13" t="s">
        <v>239</v>
      </c>
      <c r="H9" s="14"/>
      <c r="I9" s="14"/>
      <c r="J9" s="14"/>
    </row>
    <row r="10" spans="1:27" ht="12.95" customHeight="1">
      <c r="A10" s="91"/>
      <c r="B10" s="92" t="s">
        <v>240</v>
      </c>
      <c r="C10" s="92" t="s">
        <v>242</v>
      </c>
      <c r="D10" s="92" t="s">
        <v>245</v>
      </c>
      <c r="E10" s="92" t="s">
        <v>114</v>
      </c>
      <c r="F10" s="92"/>
      <c r="G10" s="92" t="s">
        <v>240</v>
      </c>
      <c r="H10" s="92" t="s">
        <v>242</v>
      </c>
      <c r="I10" s="92" t="s">
        <v>245</v>
      </c>
      <c r="J10" s="92" t="s">
        <v>114</v>
      </c>
    </row>
    <row r="11" spans="1:27" ht="12.95" customHeight="1">
      <c r="A11" s="15"/>
      <c r="B11" s="17" t="s">
        <v>241</v>
      </c>
      <c r="C11" s="17" t="s">
        <v>243</v>
      </c>
      <c r="D11" s="17" t="s">
        <v>244</v>
      </c>
      <c r="E11" s="17" t="s">
        <v>246</v>
      </c>
      <c r="F11" s="17"/>
      <c r="G11" s="17" t="s">
        <v>241</v>
      </c>
      <c r="H11" s="17" t="s">
        <v>243</v>
      </c>
      <c r="I11" s="17" t="s">
        <v>244</v>
      </c>
      <c r="J11" s="17" t="s">
        <v>246</v>
      </c>
    </row>
    <row r="12" spans="1:27" ht="14.1" customHeight="1">
      <c r="A12" s="19"/>
      <c r="B12"/>
      <c r="C12"/>
      <c r="D12"/>
      <c r="E12"/>
    </row>
    <row r="13" spans="1:27" ht="14.1" customHeight="1">
      <c r="A13" s="46" t="s">
        <v>0</v>
      </c>
      <c r="B13" s="68">
        <f>SUM(B14:B32)</f>
        <v>717474402</v>
      </c>
      <c r="C13" s="68">
        <f t="shared" ref="C13:E13" si="0">SUM(C14:C32)</f>
        <v>67816828</v>
      </c>
      <c r="D13" s="68">
        <f t="shared" si="0"/>
        <v>26220738</v>
      </c>
      <c r="E13" s="68">
        <f t="shared" si="0"/>
        <v>2317613</v>
      </c>
      <c r="F13" s="68"/>
      <c r="G13" s="68">
        <f>SUM(G14:G32)</f>
        <v>569094561</v>
      </c>
      <c r="H13" s="68">
        <f t="shared" ref="H13" si="1">SUM(H14:H32)</f>
        <v>59773220</v>
      </c>
      <c r="I13" s="68">
        <f t="shared" ref="I13" si="2">SUM(I14:I32)</f>
        <v>19394749</v>
      </c>
      <c r="J13" s="68">
        <f t="shared" ref="J13" si="3">SUM(J14:J32)</f>
        <v>2073595</v>
      </c>
      <c r="K13"/>
      <c r="W13"/>
      <c r="X13"/>
      <c r="Y13"/>
      <c r="Z13"/>
      <c r="AA13"/>
    </row>
    <row r="14" spans="1:27" ht="14.1" customHeight="1">
      <c r="A14" s="8" t="s">
        <v>5</v>
      </c>
      <c r="B14" s="68">
        <v>85538492</v>
      </c>
      <c r="C14" s="68">
        <v>6014618</v>
      </c>
      <c r="D14" s="68">
        <v>2768012</v>
      </c>
      <c r="E14" s="68">
        <v>248622</v>
      </c>
      <c r="F14" s="68"/>
      <c r="G14" s="68">
        <v>65751824</v>
      </c>
      <c r="H14" s="68">
        <v>4864842</v>
      </c>
      <c r="I14" s="68">
        <v>1742634</v>
      </c>
      <c r="J14" s="68">
        <v>211446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2" t="s">
        <v>6</v>
      </c>
      <c r="B15" s="68">
        <v>34163698</v>
      </c>
      <c r="C15" s="68">
        <v>2887344</v>
      </c>
      <c r="D15" s="68">
        <v>1073541</v>
      </c>
      <c r="E15" s="68">
        <v>104389</v>
      </c>
      <c r="F15" s="68"/>
      <c r="G15" s="68">
        <v>29468659</v>
      </c>
      <c r="H15" s="68">
        <v>2676545</v>
      </c>
      <c r="I15" s="68">
        <v>862168</v>
      </c>
      <c r="J15" s="68">
        <v>97297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>
      <c r="A16" s="23" t="s">
        <v>160</v>
      </c>
      <c r="B16" s="68">
        <v>17117689</v>
      </c>
      <c r="C16" s="68">
        <v>1485239</v>
      </c>
      <c r="D16" s="68">
        <v>507396</v>
      </c>
      <c r="E16" s="68">
        <v>47669</v>
      </c>
      <c r="F16" s="68"/>
      <c r="G16" s="68">
        <v>11387572</v>
      </c>
      <c r="H16" s="68">
        <v>1335841</v>
      </c>
      <c r="I16" s="68">
        <v>369278</v>
      </c>
      <c r="J16" s="68">
        <v>43268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>
      <c r="A17" s="24" t="s">
        <v>188</v>
      </c>
      <c r="B17" s="68">
        <v>4752118</v>
      </c>
      <c r="C17" s="68">
        <v>606081</v>
      </c>
      <c r="D17" s="68">
        <v>151108</v>
      </c>
      <c r="E17" s="68">
        <v>26533</v>
      </c>
      <c r="F17" s="68"/>
      <c r="G17" s="68">
        <v>2102752</v>
      </c>
      <c r="H17" s="68">
        <v>403431</v>
      </c>
      <c r="I17" s="68">
        <v>46654</v>
      </c>
      <c r="J17" s="68">
        <v>20843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>
      <c r="A18" s="22" t="s">
        <v>7</v>
      </c>
      <c r="B18" s="68">
        <v>7631028</v>
      </c>
      <c r="C18" s="68">
        <v>857913</v>
      </c>
      <c r="D18" s="68">
        <v>369420</v>
      </c>
      <c r="E18" s="68">
        <v>38840</v>
      </c>
      <c r="F18" s="68"/>
      <c r="G18" s="68">
        <v>3308152</v>
      </c>
      <c r="H18" s="68">
        <v>542788</v>
      </c>
      <c r="I18" s="68">
        <v>169300</v>
      </c>
      <c r="J18" s="68">
        <v>27295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4.1" customHeight="1">
      <c r="A19" s="23" t="s">
        <v>8</v>
      </c>
      <c r="B19" s="68">
        <v>9933961</v>
      </c>
      <c r="C19" s="68">
        <v>1046211</v>
      </c>
      <c r="D19" s="68">
        <v>374252</v>
      </c>
      <c r="E19" s="68">
        <v>31876</v>
      </c>
      <c r="F19" s="68"/>
      <c r="G19" s="68">
        <v>8329303</v>
      </c>
      <c r="H19" s="68">
        <v>926559</v>
      </c>
      <c r="I19" s="68">
        <v>322294</v>
      </c>
      <c r="J19" s="68">
        <v>27996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4.1" customHeight="1">
      <c r="A20" s="8" t="s">
        <v>10</v>
      </c>
      <c r="B20" s="68">
        <v>42099424</v>
      </c>
      <c r="C20" s="68">
        <v>3794886</v>
      </c>
      <c r="D20" s="68">
        <v>1738435</v>
      </c>
      <c r="E20" s="68">
        <v>135511</v>
      </c>
      <c r="F20" s="68"/>
      <c r="G20" s="68">
        <v>35685451</v>
      </c>
      <c r="H20" s="68">
        <v>3450121</v>
      </c>
      <c r="I20" s="68">
        <v>1392859</v>
      </c>
      <c r="J20" s="68">
        <v>124652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4.1" customHeight="1">
      <c r="A21" s="26" t="s">
        <v>9</v>
      </c>
      <c r="B21" s="68">
        <v>31522562</v>
      </c>
      <c r="C21" s="68">
        <v>2710049</v>
      </c>
      <c r="D21" s="68">
        <v>1315999</v>
      </c>
      <c r="E21" s="68">
        <v>107009</v>
      </c>
      <c r="F21" s="68"/>
      <c r="G21" s="68">
        <v>26082980</v>
      </c>
      <c r="H21" s="68">
        <v>2427708</v>
      </c>
      <c r="I21" s="68">
        <v>992142</v>
      </c>
      <c r="J21" s="68">
        <v>99254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4.1" customHeight="1">
      <c r="A22" s="21" t="s">
        <v>11</v>
      </c>
      <c r="B22" s="68">
        <v>155448362</v>
      </c>
      <c r="C22" s="68">
        <v>16814177</v>
      </c>
      <c r="D22" s="68">
        <v>5376356</v>
      </c>
      <c r="E22" s="68">
        <v>497401</v>
      </c>
      <c r="F22" s="68"/>
      <c r="G22" s="68">
        <v>133983139</v>
      </c>
      <c r="H22" s="68">
        <v>15430732</v>
      </c>
      <c r="I22" s="68">
        <v>4418077</v>
      </c>
      <c r="J22" s="68">
        <v>456398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4.1" customHeight="1">
      <c r="A23" s="21" t="s">
        <v>18</v>
      </c>
      <c r="B23" s="68">
        <v>75579777</v>
      </c>
      <c r="C23" s="68">
        <v>7732416</v>
      </c>
      <c r="D23" s="68">
        <v>3942408</v>
      </c>
      <c r="E23" s="68">
        <v>293588</v>
      </c>
      <c r="F23" s="68"/>
      <c r="G23" s="68">
        <v>63339944</v>
      </c>
      <c r="H23" s="68">
        <v>6931505</v>
      </c>
      <c r="I23" s="68">
        <v>3330785</v>
      </c>
      <c r="J23" s="68">
        <v>265940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4.1" customHeight="1">
      <c r="A24" s="21" t="s">
        <v>12</v>
      </c>
      <c r="B24" s="68">
        <v>9127504</v>
      </c>
      <c r="C24" s="68">
        <v>635329</v>
      </c>
      <c r="D24" s="68">
        <v>630578</v>
      </c>
      <c r="E24" s="68">
        <v>31077</v>
      </c>
      <c r="F24" s="68"/>
      <c r="G24" s="68">
        <v>6156498</v>
      </c>
      <c r="H24" s="68">
        <v>481977</v>
      </c>
      <c r="I24" s="68">
        <v>169425</v>
      </c>
      <c r="J24" s="68">
        <v>26296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4.1" customHeight="1">
      <c r="A25" s="21" t="s">
        <v>13</v>
      </c>
      <c r="B25" s="68">
        <v>46779417</v>
      </c>
      <c r="C25" s="68">
        <v>3812011</v>
      </c>
      <c r="D25" s="68">
        <v>1403515</v>
      </c>
      <c r="E25" s="68">
        <v>147332</v>
      </c>
      <c r="F25" s="68"/>
      <c r="G25" s="68">
        <v>38707610</v>
      </c>
      <c r="H25" s="68">
        <v>3379683</v>
      </c>
      <c r="I25" s="68">
        <v>1059861</v>
      </c>
      <c r="J25" s="68">
        <v>134964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4.1" customHeight="1">
      <c r="A26" s="21" t="s">
        <v>19</v>
      </c>
      <c r="B26" s="68">
        <v>87141969</v>
      </c>
      <c r="C26" s="68">
        <v>7700060</v>
      </c>
      <c r="D26" s="68">
        <v>2890927</v>
      </c>
      <c r="E26" s="68">
        <v>234254</v>
      </c>
      <c r="F26" s="68"/>
      <c r="G26" s="68">
        <v>49614447</v>
      </c>
      <c r="H26" s="68">
        <v>6043507</v>
      </c>
      <c r="I26" s="68">
        <v>1406387</v>
      </c>
      <c r="J26" s="68">
        <v>189813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4.1" customHeight="1">
      <c r="A27" s="21" t="s">
        <v>20</v>
      </c>
      <c r="B27" s="68">
        <v>25712831</v>
      </c>
      <c r="C27" s="68">
        <v>2017045</v>
      </c>
      <c r="D27" s="68">
        <v>877025</v>
      </c>
      <c r="E27" s="68">
        <v>85222</v>
      </c>
      <c r="F27" s="68"/>
      <c r="G27" s="68">
        <v>21350898</v>
      </c>
      <c r="H27" s="68">
        <v>1766459</v>
      </c>
      <c r="I27" s="68">
        <v>713471</v>
      </c>
      <c r="J27" s="68">
        <v>75793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4.1" customHeight="1">
      <c r="A28" s="21" t="s">
        <v>161</v>
      </c>
      <c r="B28" s="68">
        <v>22128585</v>
      </c>
      <c r="C28" s="68">
        <v>2368470</v>
      </c>
      <c r="D28" s="68">
        <v>839481</v>
      </c>
      <c r="E28" s="68">
        <v>73455</v>
      </c>
      <c r="F28" s="68"/>
      <c r="G28" s="68">
        <v>19496215</v>
      </c>
      <c r="H28" s="68">
        <v>2224209</v>
      </c>
      <c r="I28" s="68">
        <v>745745</v>
      </c>
      <c r="J28" s="68">
        <v>69775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1" customHeight="1">
      <c r="A29" s="21" t="s">
        <v>14</v>
      </c>
      <c r="B29" s="68">
        <v>56708510</v>
      </c>
      <c r="C29" s="68">
        <v>6630055</v>
      </c>
      <c r="D29" s="68">
        <v>1701515</v>
      </c>
      <c r="E29" s="68">
        <v>188007</v>
      </c>
      <c r="F29" s="68"/>
      <c r="G29" s="68">
        <v>49422619</v>
      </c>
      <c r="H29" s="68">
        <v>6251172</v>
      </c>
      <c r="I29" s="68">
        <v>1434644</v>
      </c>
      <c r="J29" s="68">
        <v>177703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4.1" customHeight="1">
      <c r="A30" s="21" t="s">
        <v>1</v>
      </c>
      <c r="B30" s="68">
        <v>5752557</v>
      </c>
      <c r="C30" s="68">
        <v>660731</v>
      </c>
      <c r="D30" s="68">
        <v>240452</v>
      </c>
      <c r="E30" s="68">
        <v>25474</v>
      </c>
      <c r="F30" s="68"/>
      <c r="G30" s="68">
        <v>4856102</v>
      </c>
      <c r="H30" s="68">
        <v>623731</v>
      </c>
      <c r="I30" s="68">
        <v>218330</v>
      </c>
      <c r="J30" s="68">
        <v>24205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4.1" customHeight="1">
      <c r="A31" s="21" t="s">
        <v>28</v>
      </c>
      <c r="B31" s="68">
        <v>197891</v>
      </c>
      <c r="C31" s="68">
        <v>31997</v>
      </c>
      <c r="D31" s="68">
        <v>8473</v>
      </c>
      <c r="E31" s="68">
        <v>852</v>
      </c>
      <c r="F31" s="68"/>
      <c r="G31" s="68">
        <v>31618</v>
      </c>
      <c r="H31" s="68">
        <v>7161</v>
      </c>
      <c r="I31" s="198">
        <v>411</v>
      </c>
      <c r="J31" s="198">
        <v>316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4.1" customHeight="1">
      <c r="A32" s="21" t="s">
        <v>26</v>
      </c>
      <c r="B32" s="68">
        <v>138027</v>
      </c>
      <c r="C32" s="68">
        <v>12196</v>
      </c>
      <c r="D32" s="68">
        <v>11845</v>
      </c>
      <c r="E32" s="198">
        <v>502</v>
      </c>
      <c r="F32" s="68"/>
      <c r="G32" s="68">
        <v>18778</v>
      </c>
      <c r="H32" s="68">
        <v>5249</v>
      </c>
      <c r="I32" s="198">
        <v>284</v>
      </c>
      <c r="J32" s="198">
        <v>341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4.1" customHeight="1">
      <c r="A33" s="39"/>
      <c r="B33" s="39"/>
      <c r="C33" s="39"/>
      <c r="D33" s="39"/>
      <c r="E33" s="84"/>
      <c r="F33" s="84"/>
      <c r="G33" s="84"/>
      <c r="H33" s="84"/>
      <c r="I33" s="84"/>
      <c r="J33" s="8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4.1" customHeight="1">
      <c r="A34" s="40" t="s">
        <v>274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  <c r="Z34"/>
    </row>
    <row r="35" spans="1:26">
      <c r="A35" s="40" t="s">
        <v>310</v>
      </c>
      <c r="B35" s="3"/>
      <c r="C35" s="3"/>
      <c r="D35" s="3"/>
      <c r="E35"/>
      <c r="H35" s="3"/>
      <c r="I35" s="3"/>
      <c r="J35" s="3"/>
      <c r="K35" s="157"/>
      <c r="P35"/>
      <c r="Q35"/>
      <c r="R35"/>
      <c r="S35"/>
      <c r="T35"/>
      <c r="U35"/>
      <c r="V35"/>
      <c r="W35"/>
      <c r="X35"/>
      <c r="Y35"/>
      <c r="Z35"/>
    </row>
    <row r="36" spans="1:26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  <c r="Z36"/>
    </row>
    <row r="37" spans="1:26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  <c r="Z37"/>
    </row>
    <row r="38" spans="1:26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  <c r="Z38"/>
    </row>
    <row r="39" spans="1:26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  <c r="Z39"/>
    </row>
    <row r="40" spans="1:26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  <c r="Z40"/>
    </row>
    <row r="41" spans="1:26">
      <c r="B41"/>
      <c r="C41"/>
      <c r="D41"/>
      <c r="E41"/>
    </row>
    <row r="42" spans="1:26">
      <c r="B42"/>
      <c r="C42"/>
      <c r="D42"/>
      <c r="E42"/>
    </row>
    <row r="43" spans="1:26">
      <c r="B43"/>
      <c r="C43"/>
      <c r="D43"/>
      <c r="E43"/>
    </row>
    <row r="44" spans="1:26">
      <c r="B44"/>
      <c r="C44"/>
      <c r="D44"/>
      <c r="E44"/>
    </row>
    <row r="45" spans="1:26">
      <c r="B45"/>
      <c r="C45"/>
      <c r="D45"/>
      <c r="E45"/>
    </row>
    <row r="46" spans="1:26">
      <c r="B46"/>
      <c r="C46"/>
      <c r="D46"/>
      <c r="E46"/>
    </row>
    <row r="47" spans="1:26">
      <c r="B47"/>
      <c r="C47"/>
      <c r="D47"/>
      <c r="E47"/>
    </row>
    <row r="48" spans="1:2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  <row r="84" spans="2:5">
      <c r="B84"/>
      <c r="C84"/>
      <c r="D84"/>
      <c r="E84"/>
    </row>
    <row r="85" spans="2:5">
      <c r="B85"/>
      <c r="C85"/>
      <c r="D85"/>
      <c r="E85"/>
    </row>
    <row r="86" spans="2:5">
      <c r="B86"/>
      <c r="C86"/>
      <c r="D86"/>
      <c r="E86"/>
    </row>
    <row r="87" spans="2:5">
      <c r="B87"/>
      <c r="C87"/>
      <c r="D87"/>
      <c r="E87"/>
    </row>
    <row r="88" spans="2:5">
      <c r="B88"/>
      <c r="C88"/>
      <c r="D88"/>
      <c r="E88"/>
    </row>
    <row r="89" spans="2:5">
      <c r="B89"/>
      <c r="C89"/>
      <c r="D89"/>
      <c r="E89"/>
    </row>
    <row r="90" spans="2:5">
      <c r="B90"/>
      <c r="C90"/>
      <c r="D90"/>
      <c r="E90"/>
    </row>
    <row r="91" spans="2:5">
      <c r="B91"/>
      <c r="C91"/>
      <c r="D91"/>
      <c r="E91"/>
    </row>
    <row r="92" spans="2:5">
      <c r="B92"/>
      <c r="C92"/>
      <c r="D92"/>
      <c r="E92"/>
    </row>
    <row r="93" spans="2:5">
      <c r="B93"/>
      <c r="C93"/>
      <c r="D93"/>
      <c r="E93"/>
    </row>
    <row r="94" spans="2:5">
      <c r="B94"/>
      <c r="C94"/>
      <c r="D94"/>
      <c r="E94"/>
    </row>
    <row r="95" spans="2:5">
      <c r="B95"/>
      <c r="C95"/>
      <c r="D95"/>
      <c r="E95"/>
    </row>
    <row r="96" spans="2:5">
      <c r="B96"/>
      <c r="C96"/>
      <c r="D96"/>
      <c r="E96"/>
    </row>
    <row r="97" spans="2:5">
      <c r="B97"/>
      <c r="C97"/>
      <c r="D97"/>
      <c r="E97"/>
    </row>
    <row r="98" spans="2:5">
      <c r="B98"/>
      <c r="C98"/>
      <c r="D98"/>
      <c r="E98"/>
    </row>
    <row r="99" spans="2:5">
      <c r="B99"/>
      <c r="C99"/>
      <c r="D99"/>
      <c r="E99"/>
    </row>
    <row r="100" spans="2:5">
      <c r="B100"/>
      <c r="C100"/>
      <c r="D100"/>
      <c r="E100"/>
    </row>
    <row r="101" spans="2:5">
      <c r="B101"/>
      <c r="C101"/>
      <c r="D101"/>
      <c r="E101"/>
    </row>
    <row r="102" spans="2:5">
      <c r="B102"/>
      <c r="C102"/>
      <c r="D102"/>
      <c r="E102"/>
    </row>
    <row r="103" spans="2:5">
      <c r="B103"/>
      <c r="C103"/>
      <c r="D103"/>
      <c r="E103"/>
    </row>
    <row r="104" spans="2:5">
      <c r="B104"/>
      <c r="C104"/>
      <c r="D104"/>
      <c r="E104"/>
    </row>
    <row r="105" spans="2:5">
      <c r="B105"/>
      <c r="C105"/>
      <c r="D105"/>
      <c r="E105"/>
    </row>
    <row r="106" spans="2:5">
      <c r="B106"/>
      <c r="C106"/>
      <c r="D106"/>
      <c r="E106"/>
    </row>
    <row r="107" spans="2:5">
      <c r="B107"/>
      <c r="C107"/>
      <c r="D107"/>
      <c r="E107"/>
    </row>
    <row r="108" spans="2:5">
      <c r="B108"/>
      <c r="C108"/>
      <c r="D108"/>
      <c r="E108"/>
    </row>
    <row r="109" spans="2:5">
      <c r="B109"/>
      <c r="C109"/>
      <c r="D109"/>
      <c r="E109"/>
    </row>
    <row r="110" spans="2:5">
      <c r="B110"/>
      <c r="C110"/>
      <c r="D110"/>
      <c r="E110"/>
    </row>
    <row r="111" spans="2:5">
      <c r="B111"/>
      <c r="C111"/>
      <c r="D111"/>
      <c r="E111"/>
    </row>
    <row r="112" spans="2:5">
      <c r="B112"/>
      <c r="C112"/>
      <c r="D112"/>
      <c r="E112"/>
    </row>
    <row r="113" spans="2:5">
      <c r="B113"/>
      <c r="C113"/>
      <c r="D113"/>
      <c r="E113"/>
    </row>
    <row r="114" spans="2:5">
      <c r="B114"/>
      <c r="C114"/>
      <c r="D114"/>
      <c r="E114"/>
    </row>
    <row r="115" spans="2:5">
      <c r="B115"/>
      <c r="C115"/>
      <c r="D115"/>
      <c r="E115"/>
    </row>
    <row r="116" spans="2:5">
      <c r="B116"/>
      <c r="C116"/>
      <c r="D116"/>
      <c r="E116"/>
    </row>
    <row r="117" spans="2:5">
      <c r="B117"/>
      <c r="C117"/>
      <c r="D117"/>
      <c r="E117"/>
    </row>
    <row r="118" spans="2:5">
      <c r="B118"/>
      <c r="C118"/>
      <c r="D118"/>
      <c r="E118"/>
    </row>
    <row r="119" spans="2:5">
      <c r="B119"/>
      <c r="C119"/>
      <c r="D119"/>
      <c r="E119"/>
    </row>
    <row r="120" spans="2:5">
      <c r="B120"/>
      <c r="C120"/>
      <c r="D120"/>
      <c r="E120"/>
    </row>
    <row r="121" spans="2:5">
      <c r="B121"/>
      <c r="C121"/>
      <c r="D121"/>
      <c r="E121"/>
    </row>
    <row r="122" spans="2:5">
      <c r="B122"/>
      <c r="C122"/>
      <c r="D122"/>
      <c r="E122"/>
    </row>
    <row r="123" spans="2:5">
      <c r="B123"/>
      <c r="C123"/>
      <c r="D123"/>
      <c r="E123"/>
    </row>
    <row r="124" spans="2:5">
      <c r="B124"/>
      <c r="C124"/>
      <c r="D124"/>
      <c r="E124"/>
    </row>
    <row r="125" spans="2:5">
      <c r="B125"/>
      <c r="C125"/>
      <c r="D125"/>
      <c r="E125"/>
    </row>
    <row r="126" spans="2:5">
      <c r="B126"/>
      <c r="C126"/>
      <c r="D126"/>
      <c r="E126"/>
    </row>
    <row r="127" spans="2:5">
      <c r="B127"/>
      <c r="C127"/>
      <c r="D127"/>
      <c r="E127"/>
    </row>
    <row r="128" spans="2:5">
      <c r="B128"/>
      <c r="C128"/>
      <c r="D128"/>
      <c r="E128"/>
    </row>
    <row r="129" spans="2:5">
      <c r="B129"/>
      <c r="C129"/>
      <c r="D129"/>
      <c r="E129"/>
    </row>
    <row r="130" spans="2:5">
      <c r="B130"/>
      <c r="C130"/>
      <c r="D130"/>
      <c r="E130"/>
    </row>
    <row r="131" spans="2:5">
      <c r="B131"/>
      <c r="C131"/>
      <c r="D131"/>
      <c r="E131"/>
    </row>
    <row r="132" spans="2:5">
      <c r="B132"/>
      <c r="C132"/>
      <c r="D132"/>
      <c r="E132"/>
    </row>
    <row r="133" spans="2:5">
      <c r="B133"/>
      <c r="C133"/>
      <c r="D133"/>
      <c r="E133"/>
    </row>
    <row r="134" spans="2:5">
      <c r="B134"/>
      <c r="C134"/>
      <c r="D134"/>
      <c r="E134"/>
    </row>
    <row r="135" spans="2:5">
      <c r="B135"/>
      <c r="C135"/>
      <c r="D135"/>
      <c r="E135"/>
    </row>
    <row r="136" spans="2:5">
      <c r="B136"/>
      <c r="C136"/>
      <c r="D136"/>
      <c r="E136"/>
    </row>
    <row r="137" spans="2:5">
      <c r="B137"/>
      <c r="C137"/>
      <c r="D137"/>
      <c r="E137"/>
    </row>
    <row r="138" spans="2:5">
      <c r="B138"/>
      <c r="C138"/>
      <c r="D138"/>
      <c r="E138"/>
    </row>
    <row r="139" spans="2:5">
      <c r="B139"/>
      <c r="C139"/>
      <c r="D139"/>
      <c r="E139"/>
    </row>
    <row r="140" spans="2:5">
      <c r="B140"/>
      <c r="C140"/>
      <c r="D140"/>
      <c r="E140"/>
    </row>
    <row r="141" spans="2:5">
      <c r="B141"/>
      <c r="C141"/>
      <c r="D141"/>
      <c r="E141"/>
    </row>
    <row r="142" spans="2:5">
      <c r="B142"/>
      <c r="C142"/>
      <c r="D142"/>
      <c r="E142"/>
    </row>
    <row r="143" spans="2:5">
      <c r="B143"/>
      <c r="C143"/>
      <c r="D143"/>
      <c r="E143"/>
    </row>
    <row r="144" spans="2:5">
      <c r="B144"/>
      <c r="C144"/>
      <c r="D144"/>
      <c r="E144"/>
    </row>
    <row r="145" spans="2:5">
      <c r="B145"/>
      <c r="C145"/>
      <c r="D145"/>
      <c r="E145"/>
    </row>
    <row r="146" spans="2:5">
      <c r="B146"/>
      <c r="C146"/>
      <c r="D146"/>
      <c r="E146"/>
    </row>
    <row r="147" spans="2:5">
      <c r="B147"/>
      <c r="C147"/>
      <c r="D147"/>
      <c r="E147"/>
    </row>
    <row r="148" spans="2:5">
      <c r="B148"/>
      <c r="C148"/>
      <c r="D148"/>
      <c r="E148"/>
    </row>
    <row r="149" spans="2:5">
      <c r="B149"/>
      <c r="C149"/>
      <c r="D149"/>
      <c r="E149"/>
    </row>
    <row r="150" spans="2:5">
      <c r="B150"/>
      <c r="C150"/>
      <c r="D150"/>
      <c r="E150"/>
    </row>
    <row r="151" spans="2:5">
      <c r="B151"/>
      <c r="C151"/>
      <c r="D151"/>
      <c r="E151"/>
    </row>
    <row r="152" spans="2:5">
      <c r="B152"/>
      <c r="C152"/>
      <c r="D152"/>
      <c r="E152"/>
    </row>
    <row r="153" spans="2:5">
      <c r="B153"/>
      <c r="C153"/>
      <c r="D153"/>
      <c r="E153"/>
    </row>
    <row r="154" spans="2:5">
      <c r="B154"/>
      <c r="C154"/>
      <c r="D154"/>
      <c r="E154"/>
    </row>
    <row r="155" spans="2:5">
      <c r="B155"/>
      <c r="C155"/>
      <c r="D155"/>
      <c r="E155"/>
    </row>
    <row r="156" spans="2:5">
      <c r="B156"/>
      <c r="C156"/>
      <c r="D156"/>
      <c r="E156"/>
    </row>
    <row r="157" spans="2:5">
      <c r="B157"/>
      <c r="C157"/>
      <c r="D157"/>
      <c r="E157"/>
    </row>
    <row r="158" spans="2:5">
      <c r="B158"/>
      <c r="C158"/>
      <c r="D158"/>
      <c r="E158"/>
    </row>
    <row r="159" spans="2:5">
      <c r="B159"/>
      <c r="C159"/>
      <c r="D159"/>
      <c r="E159"/>
    </row>
    <row r="160" spans="2:5">
      <c r="B160"/>
      <c r="C160"/>
      <c r="D160"/>
      <c r="E160"/>
    </row>
    <row r="161" spans="2:5">
      <c r="B161"/>
      <c r="C161"/>
      <c r="D161"/>
      <c r="E161"/>
    </row>
    <row r="162" spans="2:5">
      <c r="B162"/>
      <c r="C162"/>
      <c r="D162"/>
      <c r="E162"/>
    </row>
    <row r="163" spans="2:5">
      <c r="B163"/>
      <c r="C163"/>
      <c r="D163"/>
      <c r="E163"/>
    </row>
    <row r="164" spans="2:5">
      <c r="B164"/>
      <c r="C164"/>
      <c r="D164"/>
      <c r="E164"/>
    </row>
    <row r="165" spans="2:5">
      <c r="B165"/>
      <c r="C165"/>
      <c r="D165"/>
      <c r="E165"/>
    </row>
    <row r="166" spans="2:5">
      <c r="B166"/>
      <c r="C166"/>
      <c r="D166"/>
      <c r="E166"/>
    </row>
    <row r="167" spans="2:5">
      <c r="B167"/>
      <c r="C167"/>
      <c r="D167"/>
      <c r="E167"/>
    </row>
    <row r="168" spans="2:5">
      <c r="B168"/>
      <c r="C168"/>
      <c r="D168"/>
      <c r="E168"/>
    </row>
    <row r="169" spans="2:5">
      <c r="B169"/>
      <c r="C169"/>
      <c r="D169"/>
      <c r="E169"/>
    </row>
    <row r="170" spans="2:5">
      <c r="B170"/>
      <c r="C170"/>
      <c r="D170"/>
      <c r="E170"/>
    </row>
    <row r="171" spans="2:5">
      <c r="B171"/>
      <c r="C171"/>
      <c r="D171"/>
      <c r="E171"/>
    </row>
    <row r="172" spans="2:5">
      <c r="B172"/>
      <c r="C172"/>
      <c r="D172"/>
      <c r="E172"/>
    </row>
    <row r="173" spans="2:5">
      <c r="B173"/>
      <c r="C173"/>
      <c r="D173"/>
      <c r="E173"/>
    </row>
    <row r="174" spans="2:5">
      <c r="B174"/>
      <c r="C174"/>
      <c r="D174"/>
      <c r="E174"/>
    </row>
    <row r="175" spans="2:5">
      <c r="B175"/>
      <c r="C175"/>
      <c r="D175"/>
      <c r="E175"/>
    </row>
    <row r="176" spans="2:5">
      <c r="B176"/>
      <c r="C176"/>
      <c r="D176"/>
      <c r="E176"/>
    </row>
    <row r="177" spans="2:5">
      <c r="B177"/>
      <c r="C177"/>
      <c r="D177"/>
      <c r="E177"/>
    </row>
    <row r="178" spans="2:5">
      <c r="B178"/>
      <c r="C178"/>
      <c r="D178"/>
      <c r="E178"/>
    </row>
    <row r="179" spans="2:5">
      <c r="B179"/>
      <c r="C179"/>
      <c r="D179"/>
      <c r="E179"/>
    </row>
    <row r="180" spans="2:5">
      <c r="B180"/>
      <c r="C180"/>
      <c r="D180"/>
      <c r="E180"/>
    </row>
    <row r="181" spans="2:5">
      <c r="B181"/>
      <c r="C181"/>
      <c r="D181"/>
      <c r="E181"/>
    </row>
    <row r="182" spans="2:5">
      <c r="B182"/>
      <c r="C182"/>
      <c r="D182"/>
      <c r="E182"/>
    </row>
    <row r="183" spans="2:5">
      <c r="B183"/>
      <c r="C183"/>
      <c r="D183"/>
      <c r="E183"/>
    </row>
    <row r="184" spans="2:5">
      <c r="B184"/>
      <c r="C184"/>
      <c r="D184"/>
      <c r="E184"/>
    </row>
    <row r="185" spans="2:5">
      <c r="B185"/>
      <c r="C185"/>
      <c r="D185"/>
      <c r="E185"/>
    </row>
    <row r="186" spans="2:5">
      <c r="B186"/>
      <c r="C186"/>
      <c r="D186"/>
      <c r="E186"/>
    </row>
    <row r="187" spans="2:5">
      <c r="B187"/>
      <c r="C187"/>
      <c r="D187"/>
      <c r="E187"/>
    </row>
    <row r="188" spans="2:5">
      <c r="B188"/>
      <c r="C188"/>
      <c r="D188"/>
      <c r="E188"/>
    </row>
    <row r="189" spans="2:5">
      <c r="B189"/>
      <c r="C189"/>
      <c r="D189"/>
      <c r="E189"/>
    </row>
    <row r="190" spans="2:5">
      <c r="B190"/>
      <c r="C190"/>
      <c r="D190"/>
      <c r="E190"/>
    </row>
    <row r="191" spans="2:5">
      <c r="B191"/>
      <c r="C191"/>
      <c r="D191"/>
      <c r="E191"/>
    </row>
    <row r="192" spans="2:5">
      <c r="B192"/>
      <c r="C192"/>
      <c r="D192"/>
      <c r="E192"/>
    </row>
    <row r="193" spans="2:5">
      <c r="B193"/>
      <c r="C193"/>
      <c r="D193"/>
      <c r="E193"/>
    </row>
    <row r="194" spans="2:5">
      <c r="B194"/>
      <c r="C194"/>
      <c r="D194"/>
      <c r="E194"/>
    </row>
    <row r="195" spans="2:5">
      <c r="B195"/>
      <c r="C195"/>
      <c r="D195"/>
      <c r="E195"/>
    </row>
    <row r="196" spans="2:5">
      <c r="B196"/>
      <c r="C196"/>
      <c r="D196"/>
      <c r="E196"/>
    </row>
    <row r="197" spans="2:5">
      <c r="B197"/>
      <c r="C197"/>
      <c r="D197"/>
      <c r="E197"/>
    </row>
    <row r="198" spans="2:5">
      <c r="B198"/>
      <c r="C198"/>
      <c r="D198"/>
      <c r="E198"/>
    </row>
    <row r="199" spans="2:5">
      <c r="B199"/>
      <c r="C199"/>
      <c r="D199"/>
      <c r="E199"/>
    </row>
    <row r="200" spans="2:5">
      <c r="B200"/>
      <c r="C200"/>
      <c r="D200"/>
      <c r="E200"/>
    </row>
    <row r="201" spans="2:5">
      <c r="B201"/>
      <c r="C201"/>
      <c r="D201"/>
      <c r="E201"/>
    </row>
    <row r="202" spans="2:5">
      <c r="B202"/>
      <c r="C202"/>
      <c r="D202"/>
      <c r="E202"/>
    </row>
    <row r="203" spans="2:5">
      <c r="B203"/>
      <c r="C203"/>
      <c r="D203"/>
      <c r="E203"/>
    </row>
    <row r="204" spans="2:5">
      <c r="B204"/>
      <c r="C204"/>
      <c r="D204"/>
      <c r="E204"/>
    </row>
    <row r="205" spans="2:5">
      <c r="B205"/>
      <c r="C205"/>
      <c r="D205"/>
      <c r="E205"/>
    </row>
    <row r="206" spans="2:5">
      <c r="B206"/>
      <c r="C206"/>
      <c r="D206"/>
      <c r="E206"/>
    </row>
    <row r="207" spans="2:5">
      <c r="B207"/>
      <c r="C207"/>
      <c r="D207"/>
      <c r="E207"/>
    </row>
    <row r="208" spans="2:5">
      <c r="B208"/>
      <c r="C208"/>
      <c r="D208"/>
      <c r="E208"/>
    </row>
    <row r="209" spans="2:5">
      <c r="B209"/>
      <c r="C209"/>
      <c r="D209"/>
      <c r="E209"/>
    </row>
    <row r="210" spans="2:5">
      <c r="B210"/>
      <c r="C210"/>
      <c r="D210"/>
      <c r="E210"/>
    </row>
    <row r="211" spans="2:5">
      <c r="B211"/>
      <c r="C211"/>
      <c r="D211"/>
      <c r="E211"/>
    </row>
    <row r="212" spans="2:5">
      <c r="B212"/>
      <c r="C212"/>
      <c r="D212"/>
      <c r="E212"/>
    </row>
    <row r="213" spans="2:5">
      <c r="B213"/>
      <c r="C213"/>
      <c r="D213"/>
      <c r="E213"/>
    </row>
    <row r="214" spans="2:5">
      <c r="B214"/>
      <c r="C214"/>
      <c r="D214"/>
      <c r="E214"/>
    </row>
    <row r="215" spans="2:5">
      <c r="B215"/>
      <c r="C215"/>
      <c r="D215"/>
      <c r="E215"/>
    </row>
    <row r="216" spans="2:5">
      <c r="B216"/>
      <c r="C216"/>
      <c r="D216"/>
      <c r="E216"/>
    </row>
    <row r="217" spans="2:5">
      <c r="B217"/>
      <c r="C217"/>
      <c r="D217"/>
      <c r="E217"/>
    </row>
    <row r="218" spans="2:5">
      <c r="B218"/>
      <c r="C218"/>
      <c r="D218"/>
      <c r="E218"/>
    </row>
    <row r="219" spans="2:5">
      <c r="B219"/>
      <c r="C219"/>
      <c r="D219"/>
      <c r="E219"/>
    </row>
    <row r="220" spans="2:5">
      <c r="B220"/>
      <c r="C220"/>
      <c r="D220"/>
      <c r="E220"/>
    </row>
    <row r="221" spans="2:5">
      <c r="B221"/>
      <c r="C221"/>
      <c r="D221"/>
      <c r="E221"/>
    </row>
    <row r="222" spans="2:5">
      <c r="B222"/>
      <c r="C222"/>
      <c r="D222"/>
      <c r="E222"/>
    </row>
    <row r="223" spans="2:5">
      <c r="B223"/>
      <c r="C223"/>
      <c r="D223"/>
      <c r="E223"/>
    </row>
    <row r="224" spans="2:5">
      <c r="B224"/>
      <c r="C224"/>
      <c r="D224"/>
      <c r="E224"/>
    </row>
    <row r="225" spans="2:5">
      <c r="B225"/>
      <c r="C225"/>
      <c r="D225"/>
      <c r="E225"/>
    </row>
    <row r="226" spans="2:5">
      <c r="B226"/>
      <c r="C226"/>
      <c r="D226"/>
      <c r="E226"/>
    </row>
    <row r="227" spans="2:5">
      <c r="B227"/>
      <c r="C227"/>
      <c r="D227"/>
      <c r="E227"/>
    </row>
    <row r="228" spans="2:5">
      <c r="B228"/>
      <c r="C228"/>
      <c r="D228"/>
      <c r="E228"/>
    </row>
    <row r="229" spans="2:5">
      <c r="B229"/>
      <c r="C229"/>
      <c r="D229"/>
      <c r="E229"/>
    </row>
    <row r="230" spans="2:5">
      <c r="B230"/>
      <c r="C230"/>
      <c r="D230"/>
      <c r="E230"/>
    </row>
    <row r="231" spans="2:5">
      <c r="B231"/>
      <c r="C231"/>
      <c r="D231"/>
      <c r="E231"/>
    </row>
    <row r="232" spans="2:5">
      <c r="B232"/>
      <c r="C232"/>
      <c r="D232"/>
      <c r="E232"/>
    </row>
    <row r="233" spans="2:5">
      <c r="B233"/>
      <c r="C233"/>
      <c r="D233"/>
      <c r="E233"/>
    </row>
    <row r="234" spans="2:5">
      <c r="B234"/>
      <c r="C234"/>
      <c r="D234"/>
      <c r="E234"/>
    </row>
    <row r="235" spans="2:5">
      <c r="B235"/>
      <c r="C235"/>
      <c r="D235"/>
      <c r="E235"/>
    </row>
    <row r="236" spans="2:5">
      <c r="B236"/>
      <c r="C236"/>
      <c r="D236"/>
      <c r="E236"/>
    </row>
    <row r="237" spans="2:5">
      <c r="B237"/>
      <c r="C237"/>
      <c r="D237"/>
      <c r="E237"/>
    </row>
    <row r="238" spans="2:5">
      <c r="B238"/>
      <c r="C238"/>
      <c r="D238"/>
      <c r="E238"/>
    </row>
    <row r="239" spans="2:5">
      <c r="B239"/>
      <c r="C239"/>
      <c r="D239"/>
      <c r="E239"/>
    </row>
    <row r="240" spans="2:5">
      <c r="B240"/>
      <c r="C240"/>
      <c r="D240"/>
      <c r="E240"/>
    </row>
    <row r="241" spans="2:5">
      <c r="B241"/>
      <c r="C241"/>
      <c r="D241"/>
      <c r="E241"/>
    </row>
    <row r="242" spans="2:5">
      <c r="B242"/>
      <c r="C242"/>
      <c r="D242"/>
      <c r="E242"/>
    </row>
    <row r="243" spans="2:5">
      <c r="B243"/>
      <c r="C243"/>
      <c r="D243"/>
      <c r="E243"/>
    </row>
    <row r="244" spans="2:5">
      <c r="B244"/>
      <c r="C244"/>
      <c r="D244"/>
      <c r="E244"/>
    </row>
    <row r="245" spans="2:5">
      <c r="B245"/>
      <c r="C245"/>
      <c r="D245"/>
      <c r="E245"/>
    </row>
    <row r="246" spans="2:5">
      <c r="B246"/>
      <c r="C246"/>
      <c r="D246"/>
      <c r="E246"/>
    </row>
    <row r="247" spans="2:5">
      <c r="B247"/>
      <c r="C247"/>
      <c r="D247"/>
      <c r="E247"/>
    </row>
    <row r="248" spans="2:5">
      <c r="B248"/>
      <c r="C248"/>
      <c r="D248"/>
      <c r="E248"/>
    </row>
    <row r="249" spans="2:5">
      <c r="B249"/>
      <c r="C249"/>
      <c r="D249"/>
      <c r="E249"/>
    </row>
    <row r="250" spans="2:5">
      <c r="B250"/>
      <c r="C250"/>
      <c r="D250"/>
      <c r="E250"/>
    </row>
    <row r="251" spans="2:5">
      <c r="B251"/>
      <c r="C251"/>
      <c r="D251"/>
      <c r="E251"/>
    </row>
    <row r="252" spans="2:5">
      <c r="B252"/>
      <c r="C252"/>
      <c r="D252"/>
      <c r="E252"/>
    </row>
    <row r="253" spans="2:5">
      <c r="B253"/>
      <c r="C253"/>
      <c r="D253"/>
      <c r="E253"/>
    </row>
    <row r="254" spans="2:5">
      <c r="B254"/>
      <c r="C254"/>
      <c r="D254"/>
      <c r="E254"/>
    </row>
    <row r="255" spans="2:5">
      <c r="B255"/>
      <c r="C255"/>
      <c r="D255"/>
      <c r="E255"/>
    </row>
    <row r="256" spans="2:5">
      <c r="B256"/>
      <c r="C256"/>
      <c r="D256"/>
      <c r="E256"/>
    </row>
    <row r="257" spans="2:5">
      <c r="B257"/>
      <c r="C257"/>
      <c r="D257"/>
      <c r="E257"/>
    </row>
    <row r="258" spans="2:5">
      <c r="B258"/>
      <c r="C258"/>
      <c r="D258"/>
      <c r="E258"/>
    </row>
    <row r="259" spans="2:5">
      <c r="B259"/>
      <c r="C259"/>
      <c r="D259"/>
      <c r="E259"/>
    </row>
    <row r="260" spans="2:5">
      <c r="B260"/>
      <c r="C260"/>
      <c r="D260"/>
      <c r="E260"/>
    </row>
    <row r="261" spans="2:5">
      <c r="B261"/>
      <c r="C261"/>
      <c r="D261"/>
      <c r="E261"/>
    </row>
    <row r="262" spans="2:5">
      <c r="B262"/>
      <c r="C262"/>
      <c r="D262"/>
      <c r="E262"/>
    </row>
    <row r="263" spans="2:5">
      <c r="B263"/>
      <c r="C263"/>
      <c r="D263"/>
      <c r="E263"/>
    </row>
    <row r="264" spans="2:5">
      <c r="B264"/>
      <c r="C264"/>
      <c r="D264"/>
      <c r="E264"/>
    </row>
    <row r="265" spans="2:5">
      <c r="B265"/>
      <c r="C265"/>
      <c r="D265"/>
      <c r="E265"/>
    </row>
    <row r="266" spans="2:5">
      <c r="B266"/>
      <c r="C266"/>
      <c r="D266"/>
      <c r="E266"/>
    </row>
    <row r="267" spans="2:5">
      <c r="B267"/>
      <c r="C267"/>
      <c r="D267"/>
      <c r="E267"/>
    </row>
    <row r="268" spans="2:5">
      <c r="B268"/>
      <c r="C268"/>
      <c r="D268"/>
      <c r="E268"/>
    </row>
    <row r="269" spans="2:5">
      <c r="B269"/>
      <c r="C269"/>
      <c r="D269"/>
      <c r="E269"/>
    </row>
    <row r="270" spans="2:5">
      <c r="B270"/>
      <c r="C270"/>
      <c r="D270"/>
      <c r="E270"/>
    </row>
    <row r="271" spans="2:5">
      <c r="B271"/>
      <c r="C271"/>
      <c r="D271"/>
      <c r="E271"/>
    </row>
    <row r="272" spans="2:5">
      <c r="B272"/>
      <c r="C272"/>
      <c r="D272"/>
      <c r="E272"/>
    </row>
    <row r="273" spans="2:5">
      <c r="B273"/>
      <c r="C273"/>
      <c r="D273"/>
      <c r="E273"/>
    </row>
    <row r="274" spans="2:5">
      <c r="B274"/>
      <c r="C274"/>
      <c r="D274"/>
      <c r="E274"/>
    </row>
    <row r="275" spans="2:5">
      <c r="B275"/>
      <c r="C275"/>
      <c r="D275"/>
      <c r="E275"/>
    </row>
    <row r="276" spans="2:5">
      <c r="B276"/>
      <c r="C276"/>
      <c r="D276"/>
      <c r="E276"/>
    </row>
    <row r="277" spans="2:5">
      <c r="B277"/>
      <c r="C277"/>
      <c r="D277"/>
      <c r="E277"/>
    </row>
    <row r="278" spans="2:5">
      <c r="B278"/>
      <c r="C278"/>
      <c r="D278"/>
      <c r="E278"/>
    </row>
    <row r="279" spans="2:5">
      <c r="B279"/>
      <c r="C279"/>
      <c r="D279"/>
      <c r="E279"/>
    </row>
    <row r="280" spans="2:5">
      <c r="B280"/>
      <c r="C280"/>
      <c r="D280"/>
      <c r="E280"/>
    </row>
    <row r="281" spans="2:5">
      <c r="B281"/>
      <c r="C281"/>
      <c r="D281"/>
      <c r="E281"/>
    </row>
    <row r="282" spans="2:5">
      <c r="B282"/>
      <c r="C282"/>
      <c r="D282"/>
      <c r="E282"/>
    </row>
    <row r="283" spans="2:5">
      <c r="B283"/>
      <c r="C283"/>
      <c r="D283"/>
      <c r="E283"/>
    </row>
    <row r="284" spans="2:5">
      <c r="B284"/>
      <c r="C284"/>
      <c r="D284"/>
      <c r="E284"/>
    </row>
    <row r="285" spans="2:5">
      <c r="B285"/>
      <c r="C285"/>
      <c r="D285"/>
      <c r="E285"/>
    </row>
    <row r="286" spans="2:5">
      <c r="B286"/>
      <c r="C286"/>
      <c r="D286"/>
      <c r="E286"/>
    </row>
    <row r="287" spans="2:5">
      <c r="B287"/>
      <c r="C287"/>
      <c r="D287"/>
      <c r="E287"/>
    </row>
    <row r="288" spans="2:5">
      <c r="B288"/>
      <c r="C288"/>
      <c r="D288"/>
      <c r="E288"/>
    </row>
    <row r="289" spans="2:5">
      <c r="B289"/>
      <c r="C289"/>
      <c r="D289"/>
      <c r="E289"/>
    </row>
    <row r="290" spans="2:5">
      <c r="B290"/>
      <c r="C290"/>
      <c r="D290"/>
      <c r="E290"/>
    </row>
    <row r="291" spans="2:5">
      <c r="B291"/>
      <c r="C291"/>
      <c r="D291"/>
      <c r="E291"/>
    </row>
    <row r="292" spans="2:5">
      <c r="B292"/>
      <c r="C292"/>
      <c r="D292"/>
      <c r="E292"/>
    </row>
    <row r="293" spans="2:5">
      <c r="B293"/>
      <c r="C293"/>
      <c r="D293"/>
      <c r="E293"/>
    </row>
    <row r="294" spans="2:5">
      <c r="B294"/>
      <c r="C294"/>
      <c r="D294"/>
      <c r="E294"/>
    </row>
    <row r="295" spans="2:5">
      <c r="B295"/>
      <c r="C295"/>
      <c r="D295"/>
      <c r="E295"/>
    </row>
    <row r="296" spans="2:5">
      <c r="B296"/>
      <c r="C296"/>
      <c r="D296"/>
      <c r="E296"/>
    </row>
    <row r="297" spans="2:5">
      <c r="B297"/>
      <c r="C297"/>
      <c r="D297"/>
      <c r="E297"/>
    </row>
    <row r="298" spans="2:5">
      <c r="B298"/>
      <c r="C298"/>
      <c r="D298"/>
      <c r="E298"/>
    </row>
    <row r="299" spans="2:5">
      <c r="B299"/>
      <c r="C299"/>
      <c r="D299"/>
      <c r="E299"/>
    </row>
    <row r="300" spans="2:5">
      <c r="B300"/>
      <c r="C300"/>
      <c r="D300"/>
      <c r="E300"/>
    </row>
    <row r="301" spans="2:5">
      <c r="B301"/>
      <c r="C301"/>
      <c r="D301"/>
      <c r="E301"/>
    </row>
    <row r="302" spans="2:5">
      <c r="B302"/>
      <c r="C302"/>
      <c r="D302"/>
      <c r="E302"/>
    </row>
    <row r="303" spans="2:5">
      <c r="B303"/>
      <c r="C303"/>
      <c r="D303"/>
      <c r="E303"/>
    </row>
    <row r="304" spans="2:5">
      <c r="B304"/>
      <c r="C304"/>
      <c r="D304"/>
      <c r="E304"/>
    </row>
    <row r="305" spans="2:5">
      <c r="B305"/>
      <c r="C305"/>
      <c r="D305"/>
      <c r="E305"/>
    </row>
    <row r="306" spans="2:5">
      <c r="B306"/>
      <c r="C306"/>
      <c r="D306"/>
      <c r="E306"/>
    </row>
    <row r="307" spans="2:5">
      <c r="B307"/>
      <c r="C307"/>
      <c r="D307"/>
      <c r="E307"/>
    </row>
    <row r="308" spans="2:5">
      <c r="B308"/>
      <c r="C308"/>
      <c r="D308"/>
      <c r="E308"/>
    </row>
    <row r="309" spans="2:5">
      <c r="B309"/>
      <c r="C309"/>
      <c r="D309"/>
      <c r="E309"/>
    </row>
    <row r="310" spans="2:5">
      <c r="B310"/>
      <c r="C310"/>
      <c r="D310"/>
      <c r="E310"/>
    </row>
    <row r="311" spans="2:5">
      <c r="B311"/>
      <c r="C311"/>
      <c r="D311"/>
      <c r="E311"/>
    </row>
    <row r="312" spans="2:5">
      <c r="B312"/>
      <c r="C312"/>
      <c r="D312"/>
      <c r="E312"/>
    </row>
    <row r="313" spans="2:5">
      <c r="B313"/>
      <c r="C313"/>
      <c r="D313"/>
      <c r="E313"/>
    </row>
    <row r="314" spans="2:5">
      <c r="B314"/>
      <c r="C314"/>
      <c r="D314"/>
      <c r="E314"/>
    </row>
    <row r="315" spans="2:5">
      <c r="B315"/>
      <c r="C315"/>
      <c r="D315"/>
      <c r="E315"/>
    </row>
    <row r="316" spans="2:5">
      <c r="B316"/>
      <c r="C316"/>
      <c r="D316"/>
      <c r="E316"/>
    </row>
    <row r="317" spans="2:5">
      <c r="B317"/>
      <c r="C317"/>
      <c r="D317"/>
      <c r="E317"/>
    </row>
    <row r="318" spans="2:5">
      <c r="B318"/>
      <c r="C318"/>
      <c r="D318"/>
      <c r="E318"/>
    </row>
    <row r="319" spans="2:5">
      <c r="B319"/>
      <c r="C319"/>
      <c r="D319"/>
      <c r="E319"/>
    </row>
    <row r="320" spans="2:5">
      <c r="B320"/>
      <c r="C320"/>
      <c r="D320"/>
      <c r="E320"/>
    </row>
    <row r="321" spans="2:5">
      <c r="B321"/>
      <c r="C321"/>
      <c r="D321"/>
      <c r="E321"/>
    </row>
    <row r="322" spans="2:5">
      <c r="B322"/>
      <c r="C322"/>
      <c r="D322"/>
      <c r="E322"/>
    </row>
    <row r="323" spans="2:5">
      <c r="B323"/>
      <c r="C323"/>
      <c r="D323"/>
      <c r="E323"/>
    </row>
    <row r="324" spans="2:5">
      <c r="B324"/>
      <c r="C324"/>
      <c r="D324"/>
      <c r="E324"/>
    </row>
    <row r="325" spans="2:5">
      <c r="B325"/>
      <c r="C325"/>
      <c r="D325"/>
      <c r="E325"/>
    </row>
    <row r="326" spans="2:5">
      <c r="B326"/>
      <c r="C326"/>
      <c r="D326"/>
      <c r="E326"/>
    </row>
    <row r="327" spans="2:5">
      <c r="B327"/>
      <c r="C327"/>
      <c r="D327"/>
      <c r="E327"/>
    </row>
    <row r="328" spans="2:5">
      <c r="B328"/>
      <c r="C328"/>
      <c r="D328"/>
      <c r="E328"/>
    </row>
    <row r="329" spans="2:5">
      <c r="B329"/>
      <c r="C329"/>
      <c r="D329"/>
      <c r="E329"/>
    </row>
    <row r="330" spans="2:5">
      <c r="B330"/>
      <c r="C330"/>
      <c r="D330"/>
      <c r="E330"/>
    </row>
    <row r="331" spans="2:5">
      <c r="B331"/>
      <c r="C331"/>
      <c r="D331"/>
      <c r="E331"/>
    </row>
    <row r="332" spans="2:5">
      <c r="B332"/>
      <c r="C332"/>
      <c r="D332"/>
      <c r="E332"/>
    </row>
    <row r="333" spans="2:5">
      <c r="B333"/>
      <c r="C333"/>
      <c r="D333"/>
      <c r="E333"/>
    </row>
    <row r="334" spans="2:5">
      <c r="B334"/>
      <c r="C334"/>
      <c r="D334"/>
      <c r="E334"/>
    </row>
    <row r="335" spans="2:5">
      <c r="B335"/>
      <c r="C335"/>
      <c r="D335"/>
      <c r="E335"/>
    </row>
    <row r="336" spans="2:5">
      <c r="B336"/>
      <c r="C336"/>
      <c r="D336"/>
      <c r="E336"/>
    </row>
    <row r="337" spans="2:5">
      <c r="B337"/>
      <c r="C337"/>
      <c r="D337"/>
      <c r="E337"/>
    </row>
    <row r="338" spans="2:5">
      <c r="B338"/>
      <c r="C338"/>
      <c r="D338"/>
      <c r="E338"/>
    </row>
    <row r="339" spans="2:5">
      <c r="B339"/>
      <c r="C339"/>
      <c r="D339"/>
      <c r="E339"/>
    </row>
    <row r="340" spans="2:5">
      <c r="B340"/>
      <c r="C340"/>
      <c r="D340"/>
      <c r="E340"/>
    </row>
    <row r="341" spans="2:5">
      <c r="B341"/>
      <c r="C341"/>
      <c r="D341"/>
      <c r="E341"/>
    </row>
    <row r="342" spans="2:5">
      <c r="B342"/>
      <c r="C342"/>
      <c r="D342"/>
      <c r="E342"/>
    </row>
    <row r="343" spans="2:5">
      <c r="B343"/>
      <c r="C343"/>
      <c r="D343"/>
      <c r="E343"/>
    </row>
    <row r="344" spans="2:5">
      <c r="B344"/>
      <c r="C344"/>
      <c r="D344"/>
      <c r="E344"/>
    </row>
    <row r="345" spans="2:5">
      <c r="B345"/>
      <c r="C345"/>
      <c r="D345"/>
      <c r="E345"/>
    </row>
    <row r="346" spans="2:5">
      <c r="B346"/>
      <c r="C346"/>
      <c r="D346"/>
      <c r="E346"/>
    </row>
    <row r="347" spans="2:5">
      <c r="B347"/>
      <c r="C347"/>
      <c r="D347"/>
      <c r="E347"/>
    </row>
    <row r="348" spans="2:5">
      <c r="B348"/>
      <c r="C348"/>
      <c r="D348"/>
      <c r="E348"/>
    </row>
    <row r="349" spans="2:5">
      <c r="B349"/>
      <c r="C349"/>
      <c r="D349"/>
      <c r="E349"/>
    </row>
    <row r="350" spans="2:5">
      <c r="B350"/>
      <c r="C350"/>
      <c r="D350"/>
      <c r="E350"/>
    </row>
    <row r="351" spans="2:5">
      <c r="B351"/>
      <c r="C351"/>
      <c r="D351"/>
      <c r="E351"/>
    </row>
    <row r="352" spans="2:5">
      <c r="B352"/>
      <c r="C352"/>
      <c r="D352"/>
      <c r="E352"/>
    </row>
    <row r="353" spans="2:5">
      <c r="B353"/>
      <c r="C353"/>
      <c r="D353"/>
      <c r="E353"/>
    </row>
    <row r="354" spans="2:5">
      <c r="B354"/>
      <c r="C354"/>
      <c r="D354"/>
      <c r="E354"/>
    </row>
    <row r="355" spans="2:5">
      <c r="B355"/>
      <c r="C355"/>
      <c r="D355"/>
      <c r="E355"/>
    </row>
    <row r="356" spans="2:5">
      <c r="B356"/>
      <c r="C356"/>
      <c r="D356"/>
      <c r="E356"/>
    </row>
    <row r="357" spans="2:5">
      <c r="B357"/>
      <c r="C357"/>
      <c r="D357"/>
      <c r="E357"/>
    </row>
    <row r="358" spans="2:5">
      <c r="B358"/>
      <c r="C358"/>
      <c r="D358"/>
      <c r="E358"/>
    </row>
    <row r="359" spans="2:5">
      <c r="B359"/>
      <c r="C359"/>
      <c r="D359"/>
      <c r="E359"/>
    </row>
    <row r="360" spans="2:5">
      <c r="B360"/>
      <c r="C360"/>
      <c r="D360"/>
      <c r="E360"/>
    </row>
    <row r="361" spans="2:5">
      <c r="B361"/>
      <c r="C361"/>
      <c r="D361"/>
      <c r="E361"/>
    </row>
    <row r="362" spans="2:5">
      <c r="B362"/>
      <c r="C362"/>
      <c r="D362"/>
      <c r="E362"/>
    </row>
    <row r="363" spans="2:5">
      <c r="B363"/>
      <c r="C363"/>
      <c r="D363"/>
      <c r="E363"/>
    </row>
    <row r="364" spans="2:5">
      <c r="B364"/>
      <c r="C364"/>
      <c r="D364"/>
      <c r="E364"/>
    </row>
    <row r="365" spans="2:5">
      <c r="B365"/>
      <c r="C365"/>
      <c r="D365"/>
      <c r="E365"/>
    </row>
    <row r="366" spans="2:5">
      <c r="B366"/>
      <c r="C366"/>
      <c r="D366"/>
      <c r="E366"/>
    </row>
    <row r="367" spans="2:5">
      <c r="B367"/>
      <c r="C367"/>
      <c r="D367"/>
      <c r="E367"/>
    </row>
    <row r="368" spans="2:5">
      <c r="B368"/>
      <c r="C368"/>
      <c r="D368"/>
      <c r="E368"/>
    </row>
    <row r="369" spans="2:5">
      <c r="B369"/>
      <c r="C369"/>
      <c r="D369"/>
      <c r="E369"/>
    </row>
    <row r="370" spans="2:5">
      <c r="B370"/>
      <c r="C370"/>
      <c r="D370"/>
      <c r="E370"/>
    </row>
    <row r="371" spans="2:5">
      <c r="B371"/>
      <c r="C371"/>
      <c r="D371"/>
      <c r="E371"/>
    </row>
    <row r="372" spans="2:5">
      <c r="B372"/>
      <c r="C372"/>
      <c r="D372"/>
      <c r="E372"/>
    </row>
    <row r="373" spans="2:5">
      <c r="B373"/>
      <c r="C373"/>
      <c r="D373"/>
      <c r="E373"/>
    </row>
    <row r="374" spans="2:5">
      <c r="B374"/>
      <c r="C374"/>
      <c r="D374"/>
      <c r="E374"/>
    </row>
    <row r="375" spans="2:5">
      <c r="B375"/>
      <c r="C375"/>
      <c r="D375"/>
      <c r="E375"/>
    </row>
    <row r="376" spans="2:5">
      <c r="B376"/>
      <c r="C376"/>
      <c r="D376"/>
      <c r="E376"/>
    </row>
    <row r="377" spans="2:5">
      <c r="B377"/>
      <c r="C377"/>
      <c r="D377"/>
      <c r="E377"/>
    </row>
    <row r="378" spans="2:5">
      <c r="B378"/>
      <c r="C378"/>
      <c r="D378"/>
      <c r="E378"/>
    </row>
    <row r="379" spans="2:5">
      <c r="B379"/>
      <c r="C379"/>
      <c r="D379"/>
      <c r="E379"/>
    </row>
    <row r="380" spans="2:5">
      <c r="B380"/>
      <c r="C380"/>
      <c r="D380"/>
      <c r="E380"/>
    </row>
    <row r="381" spans="2:5">
      <c r="B381"/>
      <c r="C381"/>
      <c r="D381"/>
      <c r="E381"/>
    </row>
    <row r="382" spans="2:5">
      <c r="B382"/>
      <c r="C382"/>
      <c r="D382"/>
      <c r="E382"/>
    </row>
    <row r="383" spans="2:5">
      <c r="B383"/>
      <c r="C383"/>
      <c r="D383"/>
      <c r="E383"/>
    </row>
    <row r="384" spans="2:5">
      <c r="B384"/>
      <c r="C384"/>
      <c r="D384"/>
      <c r="E384"/>
    </row>
    <row r="385" spans="2:5">
      <c r="B385"/>
      <c r="C385"/>
      <c r="D385"/>
      <c r="E385"/>
    </row>
    <row r="386" spans="2:5">
      <c r="B386"/>
      <c r="C386"/>
      <c r="D386"/>
      <c r="E386"/>
    </row>
    <row r="387" spans="2:5">
      <c r="B387"/>
      <c r="C387"/>
      <c r="D387"/>
      <c r="E387"/>
    </row>
    <row r="388" spans="2:5">
      <c r="B388"/>
      <c r="C388"/>
      <c r="D388"/>
      <c r="E388"/>
    </row>
    <row r="389" spans="2:5">
      <c r="B389"/>
      <c r="C389"/>
      <c r="D389"/>
      <c r="E389"/>
    </row>
    <row r="390" spans="2:5">
      <c r="B390"/>
      <c r="C390"/>
      <c r="D390"/>
      <c r="E390"/>
    </row>
    <row r="391" spans="2:5">
      <c r="B391"/>
      <c r="C391"/>
      <c r="D391"/>
      <c r="E391"/>
    </row>
    <row r="392" spans="2:5">
      <c r="B392"/>
      <c r="C392"/>
      <c r="D392"/>
      <c r="E392"/>
    </row>
    <row r="393" spans="2:5">
      <c r="B393"/>
      <c r="C393"/>
      <c r="D393"/>
      <c r="E393"/>
    </row>
    <row r="394" spans="2:5">
      <c r="B394"/>
      <c r="C394"/>
      <c r="D394"/>
      <c r="E394"/>
    </row>
    <row r="395" spans="2:5">
      <c r="B395"/>
      <c r="C395"/>
      <c r="D395"/>
      <c r="E395"/>
    </row>
    <row r="396" spans="2:5">
      <c r="B396"/>
      <c r="C396"/>
      <c r="D396"/>
      <c r="E396"/>
    </row>
    <row r="397" spans="2:5">
      <c r="B397"/>
      <c r="C397"/>
      <c r="D397"/>
      <c r="E397"/>
    </row>
    <row r="398" spans="2:5">
      <c r="B398"/>
      <c r="C398"/>
      <c r="D398"/>
      <c r="E398"/>
    </row>
    <row r="399" spans="2:5">
      <c r="B399"/>
      <c r="C399"/>
      <c r="D399"/>
      <c r="E399"/>
    </row>
    <row r="400" spans="2:5">
      <c r="B400"/>
      <c r="C400"/>
      <c r="D400"/>
      <c r="E400"/>
    </row>
    <row r="401" spans="2:5">
      <c r="B401"/>
      <c r="C401"/>
      <c r="D401"/>
      <c r="E401"/>
    </row>
    <row r="402" spans="2:5">
      <c r="B402"/>
      <c r="C402"/>
      <c r="D402"/>
      <c r="E402"/>
    </row>
    <row r="403" spans="2:5">
      <c r="B403"/>
      <c r="C403"/>
      <c r="D403"/>
      <c r="E403"/>
    </row>
    <row r="404" spans="2:5">
      <c r="B404"/>
      <c r="C404"/>
      <c r="D404"/>
      <c r="E404"/>
    </row>
    <row r="405" spans="2:5">
      <c r="B405"/>
      <c r="C405"/>
      <c r="D405"/>
      <c r="E405"/>
    </row>
    <row r="406" spans="2:5">
      <c r="B406"/>
      <c r="C406"/>
      <c r="D406"/>
      <c r="E406"/>
    </row>
    <row r="407" spans="2:5">
      <c r="B407"/>
      <c r="C407"/>
      <c r="D407"/>
      <c r="E407"/>
    </row>
    <row r="408" spans="2:5">
      <c r="B408"/>
      <c r="C408"/>
      <c r="D408"/>
      <c r="E408"/>
    </row>
    <row r="409" spans="2:5">
      <c r="B409"/>
      <c r="C409"/>
      <c r="D409"/>
      <c r="E409"/>
    </row>
    <row r="410" spans="2:5">
      <c r="B410"/>
      <c r="C410"/>
      <c r="D410"/>
      <c r="E410"/>
    </row>
    <row r="411" spans="2:5">
      <c r="B411"/>
      <c r="C411"/>
      <c r="D411"/>
      <c r="E411"/>
    </row>
    <row r="412" spans="2:5">
      <c r="B412"/>
      <c r="C412"/>
      <c r="D412"/>
      <c r="E412"/>
    </row>
    <row r="413" spans="2:5">
      <c r="B413"/>
      <c r="C413"/>
      <c r="D413"/>
      <c r="E413"/>
    </row>
    <row r="414" spans="2:5">
      <c r="B414"/>
      <c r="C414"/>
      <c r="D414"/>
      <c r="E414"/>
    </row>
    <row r="415" spans="2:5">
      <c r="B415"/>
      <c r="C415"/>
      <c r="D415"/>
      <c r="E415"/>
    </row>
    <row r="416" spans="2:5">
      <c r="B416"/>
      <c r="C416"/>
      <c r="D416"/>
      <c r="E416"/>
    </row>
    <row r="417" spans="2:5">
      <c r="B417"/>
      <c r="C417"/>
      <c r="D417"/>
      <c r="E417"/>
    </row>
    <row r="418" spans="2:5">
      <c r="B418"/>
      <c r="C418"/>
      <c r="D418"/>
      <c r="E418"/>
    </row>
    <row r="419" spans="2:5">
      <c r="B419"/>
      <c r="C419"/>
      <c r="D419"/>
      <c r="E419"/>
    </row>
    <row r="420" spans="2:5">
      <c r="B420"/>
      <c r="C420"/>
      <c r="D420"/>
      <c r="E420"/>
    </row>
    <row r="421" spans="2:5">
      <c r="B421"/>
      <c r="C421"/>
      <c r="D421"/>
      <c r="E421"/>
    </row>
    <row r="422" spans="2:5">
      <c r="B422"/>
      <c r="C422"/>
      <c r="D422"/>
      <c r="E422"/>
    </row>
    <row r="423" spans="2:5">
      <c r="B423"/>
      <c r="C423"/>
      <c r="D423"/>
      <c r="E423"/>
    </row>
    <row r="424" spans="2:5">
      <c r="B424"/>
      <c r="C424"/>
      <c r="D424"/>
      <c r="E424"/>
    </row>
    <row r="425" spans="2:5">
      <c r="B425"/>
      <c r="C425"/>
      <c r="D425"/>
      <c r="E425"/>
    </row>
    <row r="426" spans="2:5">
      <c r="B426"/>
      <c r="C426"/>
      <c r="D426"/>
      <c r="E426"/>
    </row>
    <row r="427" spans="2:5">
      <c r="B427"/>
      <c r="C427"/>
      <c r="D427"/>
      <c r="E427"/>
    </row>
    <row r="428" spans="2:5">
      <c r="B428"/>
      <c r="C428"/>
      <c r="D428"/>
      <c r="E428"/>
    </row>
    <row r="429" spans="2:5">
      <c r="B429"/>
      <c r="C429"/>
      <c r="D429"/>
      <c r="E429"/>
    </row>
    <row r="430" spans="2:5">
      <c r="B430"/>
      <c r="C430"/>
      <c r="D430"/>
      <c r="E430"/>
    </row>
    <row r="431" spans="2:5">
      <c r="B431"/>
      <c r="C431"/>
      <c r="D431"/>
      <c r="E431"/>
    </row>
    <row r="432" spans="2:5">
      <c r="B432"/>
      <c r="C432"/>
      <c r="D432"/>
      <c r="E432"/>
    </row>
    <row r="433" spans="2:5">
      <c r="B433"/>
      <c r="C433"/>
      <c r="D433"/>
      <c r="E433"/>
    </row>
    <row r="434" spans="2:5">
      <c r="B434"/>
      <c r="C434"/>
      <c r="D434"/>
      <c r="E434"/>
    </row>
    <row r="435" spans="2:5">
      <c r="B435"/>
      <c r="C435"/>
      <c r="D435"/>
      <c r="E435"/>
    </row>
    <row r="436" spans="2:5">
      <c r="B436"/>
      <c r="C436"/>
      <c r="D436"/>
      <c r="E436"/>
    </row>
    <row r="437" spans="2:5">
      <c r="B437"/>
      <c r="C437"/>
      <c r="D437"/>
      <c r="E437"/>
    </row>
    <row r="438" spans="2:5">
      <c r="B438"/>
      <c r="C438"/>
      <c r="D438"/>
      <c r="E438"/>
    </row>
    <row r="439" spans="2:5">
      <c r="B439"/>
      <c r="C439"/>
      <c r="D439"/>
      <c r="E439"/>
    </row>
    <row r="440" spans="2:5">
      <c r="B440"/>
      <c r="C440"/>
      <c r="D440"/>
      <c r="E440"/>
    </row>
    <row r="441" spans="2:5">
      <c r="B441"/>
      <c r="C441"/>
      <c r="D441"/>
      <c r="E441"/>
    </row>
    <row r="442" spans="2:5">
      <c r="B442"/>
      <c r="C442"/>
      <c r="D442"/>
      <c r="E442"/>
    </row>
    <row r="443" spans="2:5">
      <c r="B443"/>
      <c r="C443"/>
      <c r="D443"/>
      <c r="E443"/>
    </row>
    <row r="444" spans="2:5">
      <c r="B444"/>
      <c r="C444"/>
      <c r="D444"/>
      <c r="E444"/>
    </row>
    <row r="445" spans="2:5">
      <c r="B445"/>
      <c r="C445"/>
      <c r="D445"/>
      <c r="E445"/>
    </row>
    <row r="446" spans="2:5">
      <c r="B446"/>
      <c r="C446"/>
      <c r="D446"/>
      <c r="E446"/>
    </row>
    <row r="447" spans="2:5">
      <c r="B447"/>
      <c r="C447"/>
      <c r="D447"/>
      <c r="E447"/>
    </row>
    <row r="448" spans="2:5">
      <c r="B448"/>
      <c r="C448"/>
      <c r="D448"/>
      <c r="E448"/>
    </row>
    <row r="449" spans="2:5">
      <c r="B449"/>
      <c r="C449"/>
      <c r="D449"/>
      <c r="E449"/>
    </row>
    <row r="450" spans="2:5">
      <c r="B450"/>
      <c r="C450"/>
      <c r="D450"/>
      <c r="E450"/>
    </row>
    <row r="451" spans="2:5">
      <c r="B451"/>
      <c r="C451"/>
      <c r="D451"/>
      <c r="E451"/>
    </row>
    <row r="452" spans="2:5">
      <c r="B452"/>
      <c r="C452"/>
      <c r="D452"/>
      <c r="E452"/>
    </row>
    <row r="453" spans="2:5">
      <c r="B453"/>
      <c r="C453"/>
      <c r="D453"/>
      <c r="E453"/>
    </row>
    <row r="454" spans="2:5">
      <c r="B454"/>
      <c r="C454"/>
      <c r="D454"/>
      <c r="E454"/>
    </row>
    <row r="455" spans="2:5">
      <c r="B455"/>
      <c r="C455"/>
      <c r="D455"/>
      <c r="E455"/>
    </row>
    <row r="456" spans="2:5">
      <c r="B456"/>
      <c r="C456"/>
      <c r="D456"/>
      <c r="E456"/>
    </row>
    <row r="457" spans="2:5">
      <c r="B457"/>
      <c r="C457"/>
      <c r="D457"/>
      <c r="E457"/>
    </row>
    <row r="458" spans="2:5">
      <c r="B458"/>
      <c r="C458"/>
      <c r="D458"/>
      <c r="E458"/>
    </row>
    <row r="459" spans="2:5">
      <c r="B459"/>
      <c r="C459"/>
      <c r="D459"/>
      <c r="E459"/>
    </row>
    <row r="460" spans="2:5">
      <c r="B460"/>
      <c r="C460"/>
      <c r="D460"/>
      <c r="E460"/>
    </row>
    <row r="461" spans="2:5">
      <c r="B461"/>
      <c r="C461"/>
      <c r="D461"/>
      <c r="E461"/>
    </row>
    <row r="462" spans="2:5">
      <c r="B462"/>
      <c r="C462"/>
      <c r="D462"/>
      <c r="E462"/>
    </row>
    <row r="463" spans="2:5">
      <c r="B463"/>
      <c r="C463"/>
      <c r="D463"/>
      <c r="E463"/>
    </row>
    <row r="464" spans="2:5">
      <c r="B464"/>
      <c r="C464"/>
      <c r="D464"/>
      <c r="E464"/>
    </row>
    <row r="465" spans="2:5">
      <c r="B465"/>
      <c r="C465"/>
      <c r="D465"/>
      <c r="E465"/>
    </row>
    <row r="466" spans="2:5">
      <c r="B466"/>
      <c r="C466"/>
      <c r="D466"/>
      <c r="E466"/>
    </row>
    <row r="467" spans="2:5">
      <c r="B467"/>
      <c r="C467"/>
      <c r="D467"/>
      <c r="E467"/>
    </row>
    <row r="468" spans="2:5">
      <c r="B468"/>
      <c r="C468"/>
      <c r="D468"/>
      <c r="E468"/>
    </row>
    <row r="469" spans="2:5">
      <c r="B469"/>
      <c r="C469"/>
      <c r="D469"/>
      <c r="E469"/>
    </row>
    <row r="470" spans="2:5">
      <c r="B470"/>
      <c r="C470"/>
      <c r="D470"/>
      <c r="E470"/>
    </row>
    <row r="471" spans="2:5">
      <c r="B471"/>
      <c r="C471"/>
      <c r="D471"/>
      <c r="E471"/>
    </row>
    <row r="472" spans="2:5">
      <c r="B472"/>
      <c r="C472"/>
      <c r="D472"/>
      <c r="E472"/>
    </row>
    <row r="473" spans="2:5">
      <c r="B473"/>
      <c r="C473"/>
      <c r="D473"/>
      <c r="E473"/>
    </row>
    <row r="474" spans="2:5">
      <c r="B474"/>
      <c r="C474"/>
      <c r="D474"/>
      <c r="E474"/>
    </row>
    <row r="475" spans="2:5">
      <c r="B475"/>
      <c r="C475"/>
      <c r="D475"/>
      <c r="E475"/>
    </row>
    <row r="476" spans="2:5">
      <c r="B476"/>
      <c r="C476"/>
      <c r="D476"/>
      <c r="E476"/>
    </row>
    <row r="477" spans="2:5">
      <c r="B477"/>
      <c r="C477"/>
      <c r="D477"/>
      <c r="E477"/>
    </row>
    <row r="478" spans="2:5">
      <c r="B478"/>
      <c r="C478"/>
      <c r="D478"/>
      <c r="E478"/>
    </row>
    <row r="479" spans="2:5">
      <c r="B479"/>
      <c r="C479"/>
      <c r="D479"/>
      <c r="E479"/>
    </row>
    <row r="480" spans="2:5">
      <c r="B480"/>
      <c r="C480"/>
      <c r="D480"/>
      <c r="E480"/>
    </row>
    <row r="481" spans="2:5">
      <c r="B481"/>
      <c r="C481"/>
      <c r="D481"/>
      <c r="E481"/>
    </row>
    <row r="482" spans="2:5">
      <c r="B482"/>
      <c r="C482"/>
      <c r="D482"/>
      <c r="E482"/>
    </row>
    <row r="483" spans="2:5">
      <c r="B483"/>
      <c r="C483"/>
      <c r="D483"/>
      <c r="E483"/>
    </row>
    <row r="484" spans="2:5">
      <c r="B484"/>
      <c r="C484"/>
      <c r="D484"/>
      <c r="E484"/>
    </row>
    <row r="485" spans="2:5">
      <c r="B485"/>
      <c r="C485"/>
      <c r="D485"/>
      <c r="E485"/>
    </row>
    <row r="486" spans="2:5">
      <c r="B486"/>
      <c r="C486"/>
      <c r="D486"/>
      <c r="E486"/>
    </row>
    <row r="487" spans="2:5">
      <c r="B487"/>
      <c r="C487"/>
      <c r="D487"/>
      <c r="E487"/>
    </row>
    <row r="488" spans="2:5">
      <c r="B488"/>
      <c r="C488"/>
      <c r="D488"/>
      <c r="E488"/>
    </row>
    <row r="489" spans="2:5">
      <c r="B489"/>
      <c r="C489"/>
      <c r="D489"/>
      <c r="E489"/>
    </row>
    <row r="490" spans="2:5">
      <c r="B490"/>
      <c r="C490"/>
      <c r="D490"/>
      <c r="E490"/>
    </row>
    <row r="491" spans="2:5">
      <c r="B491"/>
      <c r="C491"/>
      <c r="D491"/>
      <c r="E491"/>
    </row>
    <row r="492" spans="2:5">
      <c r="B492"/>
      <c r="C492"/>
      <c r="D492"/>
      <c r="E492"/>
    </row>
    <row r="493" spans="2:5">
      <c r="B493"/>
      <c r="C493"/>
      <c r="D493"/>
      <c r="E493"/>
    </row>
    <row r="494" spans="2:5">
      <c r="B494"/>
      <c r="C494"/>
      <c r="D494"/>
      <c r="E494"/>
    </row>
    <row r="495" spans="2:5">
      <c r="B495"/>
      <c r="C495"/>
      <c r="D495"/>
      <c r="E495"/>
    </row>
    <row r="496" spans="2:5">
      <c r="B496"/>
      <c r="C496"/>
      <c r="D496"/>
      <c r="E496"/>
    </row>
    <row r="497" spans="2:5">
      <c r="B497"/>
      <c r="C497"/>
      <c r="D497"/>
      <c r="E497"/>
    </row>
    <row r="498" spans="2:5">
      <c r="B498"/>
      <c r="C498"/>
      <c r="D498"/>
      <c r="E498"/>
    </row>
    <row r="499" spans="2:5">
      <c r="B499"/>
      <c r="C499"/>
      <c r="D499"/>
      <c r="E499"/>
    </row>
    <row r="500" spans="2:5">
      <c r="B500"/>
      <c r="C500"/>
      <c r="D500"/>
      <c r="E500"/>
    </row>
    <row r="501" spans="2:5">
      <c r="B501"/>
      <c r="C501"/>
      <c r="D501"/>
      <c r="E501"/>
    </row>
    <row r="502" spans="2:5">
      <c r="B502"/>
      <c r="C502"/>
      <c r="D502"/>
      <c r="E502"/>
    </row>
    <row r="503" spans="2:5">
      <c r="B503"/>
      <c r="C503"/>
      <c r="D503"/>
      <c r="E503"/>
    </row>
    <row r="504" spans="2:5">
      <c r="B504"/>
      <c r="C504"/>
      <c r="D504"/>
      <c r="E504"/>
    </row>
    <row r="505" spans="2:5">
      <c r="B505"/>
      <c r="C505"/>
      <c r="D505"/>
      <c r="E505"/>
    </row>
    <row r="506" spans="2:5">
      <c r="B506"/>
      <c r="C506"/>
      <c r="D506"/>
      <c r="E506"/>
    </row>
    <row r="507" spans="2:5">
      <c r="B507"/>
      <c r="C507"/>
      <c r="D507"/>
      <c r="E507"/>
    </row>
    <row r="508" spans="2:5">
      <c r="B508"/>
      <c r="C508"/>
      <c r="D508"/>
      <c r="E508"/>
    </row>
    <row r="509" spans="2:5">
      <c r="B509"/>
      <c r="C509"/>
      <c r="D509"/>
      <c r="E509"/>
    </row>
    <row r="510" spans="2:5">
      <c r="B510"/>
      <c r="C510"/>
      <c r="D510"/>
      <c r="E510"/>
    </row>
    <row r="511" spans="2:5">
      <c r="B511"/>
      <c r="C511"/>
      <c r="D511"/>
      <c r="E511"/>
    </row>
    <row r="512" spans="2:5">
      <c r="B512"/>
      <c r="C512"/>
      <c r="D512"/>
      <c r="E512"/>
    </row>
    <row r="513" spans="2:5">
      <c r="B513"/>
      <c r="C513"/>
      <c r="D513"/>
      <c r="E513"/>
    </row>
    <row r="514" spans="2:5">
      <c r="B514"/>
      <c r="C514"/>
      <c r="D514"/>
      <c r="E514"/>
    </row>
    <row r="515" spans="2:5">
      <c r="B515"/>
      <c r="C515"/>
      <c r="D515"/>
      <c r="E515"/>
    </row>
    <row r="516" spans="2:5">
      <c r="B516"/>
      <c r="C516"/>
      <c r="D516"/>
      <c r="E516"/>
    </row>
    <row r="517" spans="2:5">
      <c r="B517"/>
      <c r="C517"/>
      <c r="D517"/>
      <c r="E517"/>
    </row>
    <row r="518" spans="2:5">
      <c r="B518"/>
      <c r="C518"/>
      <c r="D518"/>
      <c r="E518"/>
    </row>
    <row r="519" spans="2:5">
      <c r="B519"/>
      <c r="C519"/>
      <c r="D519"/>
      <c r="E519"/>
    </row>
    <row r="520" spans="2:5">
      <c r="B520"/>
      <c r="C520"/>
      <c r="D520"/>
      <c r="E520"/>
    </row>
    <row r="521" spans="2:5">
      <c r="B521"/>
      <c r="C521"/>
      <c r="D521"/>
      <c r="E521"/>
    </row>
    <row r="522" spans="2:5">
      <c r="B522"/>
      <c r="C522"/>
      <c r="D522"/>
      <c r="E522"/>
    </row>
    <row r="523" spans="2:5">
      <c r="B523"/>
      <c r="C523"/>
      <c r="D523"/>
      <c r="E523"/>
    </row>
    <row r="524" spans="2:5">
      <c r="B524"/>
      <c r="C524"/>
      <c r="D524"/>
      <c r="E524"/>
    </row>
    <row r="525" spans="2:5">
      <c r="B525"/>
      <c r="C525"/>
      <c r="D525"/>
      <c r="E525"/>
    </row>
    <row r="526" spans="2:5">
      <c r="B526"/>
      <c r="C526"/>
      <c r="D526"/>
      <c r="E526"/>
    </row>
    <row r="527" spans="2:5">
      <c r="B527"/>
      <c r="C527"/>
      <c r="D527"/>
      <c r="E527"/>
    </row>
    <row r="528" spans="2:5">
      <c r="B528"/>
      <c r="C528"/>
      <c r="D528"/>
      <c r="E528"/>
    </row>
    <row r="529" spans="2:5">
      <c r="B529"/>
      <c r="C529"/>
      <c r="D529"/>
      <c r="E529"/>
    </row>
    <row r="530" spans="2:5">
      <c r="B530"/>
      <c r="C530"/>
      <c r="D530"/>
      <c r="E530"/>
    </row>
    <row r="531" spans="2:5">
      <c r="B531"/>
      <c r="C531"/>
      <c r="D531"/>
      <c r="E531"/>
    </row>
    <row r="532" spans="2:5">
      <c r="B532"/>
      <c r="C532"/>
      <c r="D532"/>
      <c r="E532"/>
    </row>
    <row r="533" spans="2:5">
      <c r="B533"/>
      <c r="C533"/>
      <c r="D533"/>
      <c r="E533"/>
    </row>
    <row r="534" spans="2:5">
      <c r="B534"/>
      <c r="C534"/>
      <c r="D534"/>
      <c r="E534"/>
    </row>
    <row r="535" spans="2:5">
      <c r="B535"/>
      <c r="C535"/>
      <c r="D535"/>
      <c r="E535"/>
    </row>
    <row r="536" spans="2:5">
      <c r="B536"/>
      <c r="C536"/>
      <c r="D536"/>
      <c r="E536"/>
    </row>
    <row r="537" spans="2:5">
      <c r="B537"/>
      <c r="C537"/>
      <c r="D537"/>
      <c r="E537"/>
    </row>
    <row r="538" spans="2:5">
      <c r="B538"/>
      <c r="C538"/>
      <c r="D538"/>
      <c r="E538"/>
    </row>
    <row r="539" spans="2:5">
      <c r="B539"/>
      <c r="C539"/>
      <c r="D539"/>
      <c r="E539"/>
    </row>
    <row r="540" spans="2:5">
      <c r="B540"/>
      <c r="C540"/>
      <c r="D540"/>
      <c r="E540"/>
    </row>
    <row r="541" spans="2:5">
      <c r="B541"/>
      <c r="C541"/>
      <c r="D541"/>
      <c r="E541"/>
    </row>
    <row r="542" spans="2:5">
      <c r="B542"/>
      <c r="C542"/>
      <c r="D542"/>
      <c r="E542"/>
    </row>
    <row r="543" spans="2:5">
      <c r="B543"/>
      <c r="C543"/>
      <c r="D543"/>
      <c r="E543"/>
    </row>
    <row r="544" spans="2:5">
      <c r="B544"/>
      <c r="C544"/>
      <c r="D544"/>
      <c r="E544"/>
    </row>
    <row r="545" spans="2:5">
      <c r="B545"/>
      <c r="C545"/>
      <c r="D545"/>
      <c r="E545"/>
    </row>
    <row r="546" spans="2:5">
      <c r="B546"/>
      <c r="C546"/>
      <c r="D546"/>
      <c r="E546"/>
    </row>
    <row r="547" spans="2:5">
      <c r="B547"/>
      <c r="C547"/>
      <c r="D547"/>
      <c r="E547"/>
    </row>
    <row r="548" spans="2:5">
      <c r="B548"/>
      <c r="C548"/>
      <c r="D548"/>
      <c r="E548"/>
    </row>
    <row r="549" spans="2:5">
      <c r="B549"/>
      <c r="C549"/>
      <c r="D549"/>
      <c r="E549"/>
    </row>
    <row r="550" spans="2:5">
      <c r="B550"/>
      <c r="C550"/>
      <c r="D550"/>
      <c r="E550"/>
    </row>
    <row r="551" spans="2:5">
      <c r="B551"/>
      <c r="C551"/>
      <c r="D551"/>
      <c r="E551"/>
    </row>
    <row r="552" spans="2:5">
      <c r="B552"/>
      <c r="C552"/>
      <c r="D552"/>
      <c r="E552"/>
    </row>
    <row r="553" spans="2:5">
      <c r="B553"/>
      <c r="C553"/>
      <c r="D553"/>
      <c r="E553"/>
    </row>
    <row r="554" spans="2:5">
      <c r="B554"/>
      <c r="C554"/>
      <c r="D554"/>
      <c r="E554"/>
    </row>
    <row r="555" spans="2:5">
      <c r="B555"/>
      <c r="C555"/>
      <c r="D555"/>
      <c r="E555"/>
    </row>
    <row r="556" spans="2:5">
      <c r="B556"/>
      <c r="C556"/>
      <c r="D556"/>
      <c r="E556"/>
    </row>
    <row r="557" spans="2:5">
      <c r="B557"/>
      <c r="C557"/>
      <c r="D557"/>
      <c r="E557"/>
    </row>
    <row r="558" spans="2:5">
      <c r="B558"/>
      <c r="C558"/>
      <c r="D558"/>
      <c r="E558"/>
    </row>
    <row r="559" spans="2:5">
      <c r="B559"/>
      <c r="C559"/>
      <c r="D559"/>
      <c r="E559"/>
    </row>
    <row r="560" spans="2:5">
      <c r="B560"/>
      <c r="C560"/>
      <c r="D560"/>
      <c r="E560"/>
    </row>
    <row r="561" spans="2:5">
      <c r="B561"/>
      <c r="C561"/>
      <c r="D561"/>
      <c r="E561"/>
    </row>
    <row r="562" spans="2:5">
      <c r="B562"/>
      <c r="C562"/>
      <c r="D562"/>
      <c r="E562"/>
    </row>
    <row r="563" spans="2:5">
      <c r="B563"/>
      <c r="C563"/>
      <c r="D563"/>
      <c r="E563"/>
    </row>
    <row r="564" spans="2:5">
      <c r="B564"/>
      <c r="C564"/>
      <c r="D564"/>
      <c r="E564"/>
    </row>
    <row r="565" spans="2:5">
      <c r="B565"/>
      <c r="C565"/>
      <c r="D565"/>
      <c r="E565"/>
    </row>
    <row r="566" spans="2:5">
      <c r="B566"/>
      <c r="C566"/>
      <c r="D566"/>
      <c r="E566"/>
    </row>
    <row r="567" spans="2:5">
      <c r="B567"/>
      <c r="C567"/>
      <c r="D567"/>
      <c r="E567"/>
    </row>
    <row r="568" spans="2:5">
      <c r="B568"/>
      <c r="C568"/>
      <c r="D568"/>
      <c r="E568"/>
    </row>
    <row r="569" spans="2:5">
      <c r="B569"/>
      <c r="C569"/>
      <c r="D569"/>
      <c r="E569"/>
    </row>
    <row r="570" spans="2:5">
      <c r="B570"/>
      <c r="C570"/>
      <c r="D570"/>
      <c r="E570"/>
    </row>
    <row r="571" spans="2:5">
      <c r="B571"/>
      <c r="C571"/>
      <c r="D571"/>
      <c r="E571"/>
    </row>
    <row r="572" spans="2:5">
      <c r="B572"/>
      <c r="C572"/>
      <c r="D572"/>
      <c r="E572"/>
    </row>
    <row r="573" spans="2:5">
      <c r="B573"/>
      <c r="C573"/>
      <c r="D573"/>
      <c r="E573"/>
    </row>
    <row r="574" spans="2:5">
      <c r="B574"/>
      <c r="C574"/>
      <c r="D574"/>
      <c r="E574"/>
    </row>
    <row r="575" spans="2:5">
      <c r="B575"/>
      <c r="C575"/>
      <c r="D575"/>
      <c r="E575"/>
    </row>
    <row r="576" spans="2:5">
      <c r="B576"/>
      <c r="C576"/>
      <c r="D576"/>
      <c r="E576"/>
    </row>
    <row r="577" spans="2:5">
      <c r="B577"/>
      <c r="C577"/>
      <c r="D577"/>
      <c r="E577"/>
    </row>
    <row r="578" spans="2:5">
      <c r="B578"/>
      <c r="C578"/>
      <c r="D578"/>
      <c r="E578"/>
    </row>
    <row r="579" spans="2:5">
      <c r="B579"/>
      <c r="C579"/>
      <c r="D579"/>
      <c r="E579"/>
    </row>
    <row r="580" spans="2:5">
      <c r="B580"/>
      <c r="C580"/>
      <c r="D580"/>
      <c r="E580"/>
    </row>
    <row r="581" spans="2:5">
      <c r="B581"/>
      <c r="C581"/>
      <c r="D581"/>
      <c r="E581"/>
    </row>
    <row r="582" spans="2:5">
      <c r="B582"/>
      <c r="C582"/>
      <c r="D582"/>
      <c r="E582"/>
    </row>
    <row r="583" spans="2:5">
      <c r="B583"/>
      <c r="C583"/>
      <c r="D583"/>
      <c r="E583"/>
    </row>
    <row r="584" spans="2:5">
      <c r="B584"/>
      <c r="C584"/>
      <c r="D584"/>
      <c r="E584"/>
    </row>
    <row r="585" spans="2:5">
      <c r="B585"/>
      <c r="C585"/>
      <c r="D585"/>
      <c r="E585"/>
    </row>
    <row r="586" spans="2:5">
      <c r="B586"/>
      <c r="C586"/>
      <c r="D586"/>
      <c r="E586"/>
    </row>
    <row r="587" spans="2:5">
      <c r="B587"/>
      <c r="C587"/>
      <c r="D587"/>
      <c r="E587"/>
    </row>
    <row r="588" spans="2:5">
      <c r="B588"/>
      <c r="C588"/>
      <c r="D588"/>
      <c r="E588"/>
    </row>
    <row r="589" spans="2:5">
      <c r="B589"/>
      <c r="C589"/>
      <c r="D589"/>
      <c r="E589"/>
    </row>
    <row r="590" spans="2:5">
      <c r="B590"/>
      <c r="C590"/>
      <c r="D590"/>
      <c r="E590"/>
    </row>
    <row r="591" spans="2:5">
      <c r="B591"/>
      <c r="C591"/>
      <c r="D591"/>
      <c r="E591"/>
    </row>
    <row r="592" spans="2:5">
      <c r="B592"/>
      <c r="C592"/>
      <c r="D592"/>
      <c r="E592"/>
    </row>
    <row r="593" spans="2:5">
      <c r="B593"/>
      <c r="C593"/>
      <c r="D593"/>
      <c r="E593"/>
    </row>
    <row r="594" spans="2:5">
      <c r="B594"/>
      <c r="C594"/>
      <c r="D594"/>
      <c r="E594"/>
    </row>
    <row r="595" spans="2:5">
      <c r="B595"/>
      <c r="C595"/>
      <c r="D595"/>
      <c r="E595"/>
    </row>
    <row r="596" spans="2:5">
      <c r="B596"/>
      <c r="C596"/>
      <c r="D596"/>
      <c r="E596"/>
    </row>
    <row r="597" spans="2:5">
      <c r="B597"/>
      <c r="C597"/>
      <c r="D597"/>
      <c r="E597"/>
    </row>
    <row r="598" spans="2:5">
      <c r="B598"/>
      <c r="C598"/>
      <c r="D598"/>
      <c r="E598"/>
    </row>
    <row r="599" spans="2:5">
      <c r="B599"/>
      <c r="C599"/>
      <c r="D599"/>
      <c r="E599"/>
    </row>
    <row r="600" spans="2:5">
      <c r="B600"/>
      <c r="C600"/>
      <c r="D600"/>
      <c r="E600"/>
    </row>
    <row r="601" spans="2:5">
      <c r="B601"/>
      <c r="C601"/>
      <c r="D601"/>
      <c r="E601"/>
    </row>
    <row r="602" spans="2:5">
      <c r="B602"/>
      <c r="C602"/>
      <c r="D602"/>
      <c r="E602"/>
    </row>
    <row r="603" spans="2:5">
      <c r="B603"/>
      <c r="C603"/>
      <c r="D603"/>
      <c r="E603"/>
    </row>
    <row r="604" spans="2:5">
      <c r="B604"/>
      <c r="C604"/>
      <c r="D604"/>
      <c r="E604"/>
    </row>
    <row r="605" spans="2:5">
      <c r="B605"/>
      <c r="C605"/>
      <c r="D605"/>
      <c r="E605"/>
    </row>
    <row r="606" spans="2:5">
      <c r="B606"/>
      <c r="C606"/>
      <c r="D606"/>
      <c r="E606"/>
    </row>
    <row r="607" spans="2:5">
      <c r="B607"/>
      <c r="C607"/>
      <c r="D607"/>
      <c r="E607"/>
    </row>
    <row r="608" spans="2:5">
      <c r="B608"/>
      <c r="C608"/>
      <c r="D608"/>
      <c r="E608"/>
    </row>
    <row r="609" spans="2:5">
      <c r="B609"/>
      <c r="C609"/>
      <c r="D609"/>
      <c r="E609"/>
    </row>
    <row r="610" spans="2:5">
      <c r="B610"/>
      <c r="C610"/>
      <c r="D610"/>
      <c r="E610"/>
    </row>
    <row r="611" spans="2:5">
      <c r="B611"/>
      <c r="C611"/>
      <c r="D611"/>
      <c r="E611"/>
    </row>
    <row r="612" spans="2:5">
      <c r="B612"/>
      <c r="C612"/>
      <c r="D612"/>
      <c r="E612"/>
    </row>
    <row r="613" spans="2:5">
      <c r="B613"/>
      <c r="C613"/>
      <c r="D613"/>
      <c r="E613"/>
    </row>
    <row r="614" spans="2:5">
      <c r="B614"/>
      <c r="C614"/>
      <c r="D614"/>
      <c r="E614"/>
    </row>
    <row r="615" spans="2:5">
      <c r="B615"/>
      <c r="C615"/>
      <c r="D615"/>
      <c r="E615"/>
    </row>
    <row r="616" spans="2:5">
      <c r="B616"/>
      <c r="C616"/>
      <c r="D616"/>
      <c r="E616"/>
    </row>
    <row r="617" spans="2:5">
      <c r="B617"/>
      <c r="C617"/>
      <c r="D617"/>
      <c r="E617"/>
    </row>
    <row r="618" spans="2:5">
      <c r="B618"/>
      <c r="C618"/>
      <c r="D618"/>
      <c r="E618"/>
    </row>
    <row r="619" spans="2:5">
      <c r="B619"/>
      <c r="C619"/>
      <c r="D619"/>
      <c r="E619"/>
    </row>
    <row r="620" spans="2:5">
      <c r="B620"/>
      <c r="C620"/>
      <c r="D620"/>
      <c r="E620"/>
    </row>
    <row r="621" spans="2:5">
      <c r="B621"/>
      <c r="C621"/>
      <c r="D621"/>
      <c r="E621"/>
    </row>
    <row r="622" spans="2:5">
      <c r="B622"/>
      <c r="C622"/>
      <c r="D622"/>
      <c r="E622"/>
    </row>
    <row r="623" spans="2:5">
      <c r="B623"/>
      <c r="C623"/>
      <c r="D623"/>
      <c r="E623"/>
    </row>
    <row r="624" spans="2:5">
      <c r="B624"/>
      <c r="C624"/>
      <c r="D624"/>
      <c r="E624"/>
    </row>
    <row r="625" spans="2:5">
      <c r="B625"/>
      <c r="C625"/>
      <c r="D625"/>
      <c r="E625"/>
    </row>
    <row r="626" spans="2:5">
      <c r="B626"/>
      <c r="C626"/>
      <c r="D626"/>
      <c r="E626"/>
    </row>
    <row r="627" spans="2:5">
      <c r="B627"/>
      <c r="C627"/>
      <c r="D627"/>
      <c r="E627"/>
    </row>
    <row r="628" spans="2:5">
      <c r="B628"/>
      <c r="C628"/>
      <c r="D628"/>
      <c r="E628"/>
    </row>
    <row r="629" spans="2:5">
      <c r="B629"/>
      <c r="C629"/>
      <c r="D629"/>
      <c r="E629"/>
    </row>
    <row r="630" spans="2:5">
      <c r="B630"/>
      <c r="C630"/>
      <c r="D630"/>
      <c r="E630"/>
    </row>
    <row r="631" spans="2:5">
      <c r="B631"/>
      <c r="C631"/>
      <c r="D631"/>
      <c r="E631"/>
    </row>
    <row r="632" spans="2:5">
      <c r="B632"/>
      <c r="C632"/>
      <c r="D632"/>
      <c r="E632"/>
    </row>
    <row r="633" spans="2:5">
      <c r="B633"/>
      <c r="C633"/>
      <c r="D633"/>
      <c r="E633"/>
    </row>
    <row r="634" spans="2:5">
      <c r="B634"/>
      <c r="C634"/>
      <c r="D634"/>
      <c r="E634"/>
    </row>
    <row r="635" spans="2:5">
      <c r="B635"/>
      <c r="C635"/>
      <c r="D635"/>
      <c r="E635"/>
    </row>
    <row r="636" spans="2:5">
      <c r="B636"/>
      <c r="C636"/>
      <c r="D636"/>
      <c r="E636"/>
    </row>
    <row r="637" spans="2:5">
      <c r="B637"/>
      <c r="C637"/>
      <c r="D637"/>
      <c r="E637"/>
    </row>
    <row r="638" spans="2:5">
      <c r="B638"/>
      <c r="C638"/>
      <c r="D638"/>
      <c r="E638"/>
    </row>
    <row r="639" spans="2:5">
      <c r="B639"/>
      <c r="C639"/>
      <c r="D639"/>
      <c r="E639"/>
    </row>
    <row r="640" spans="2:5">
      <c r="B640"/>
      <c r="C640"/>
      <c r="D640"/>
      <c r="E640"/>
    </row>
    <row r="641" spans="2:5">
      <c r="B641"/>
      <c r="C641"/>
      <c r="D641"/>
      <c r="E641"/>
    </row>
    <row r="642" spans="2:5">
      <c r="B642"/>
      <c r="C642"/>
      <c r="D642"/>
      <c r="E642"/>
    </row>
    <row r="643" spans="2:5">
      <c r="B643"/>
      <c r="C643"/>
      <c r="D643"/>
      <c r="E643"/>
    </row>
    <row r="644" spans="2:5">
      <c r="B644"/>
      <c r="C644"/>
      <c r="D644"/>
      <c r="E644"/>
    </row>
    <row r="645" spans="2:5">
      <c r="B645"/>
      <c r="C645"/>
      <c r="D645"/>
      <c r="E645"/>
    </row>
    <row r="646" spans="2:5">
      <c r="B646"/>
      <c r="C646"/>
      <c r="D646"/>
      <c r="E646"/>
    </row>
    <row r="647" spans="2:5">
      <c r="B647"/>
      <c r="C647"/>
      <c r="D647"/>
      <c r="E647"/>
    </row>
    <row r="648" spans="2:5">
      <c r="B648"/>
      <c r="C648"/>
      <c r="D648"/>
      <c r="E648"/>
    </row>
    <row r="649" spans="2:5">
      <c r="B649"/>
      <c r="C649"/>
      <c r="D649"/>
      <c r="E649"/>
    </row>
    <row r="650" spans="2:5">
      <c r="B650"/>
      <c r="C650"/>
      <c r="D650"/>
      <c r="E650"/>
    </row>
    <row r="651" spans="2:5">
      <c r="B651"/>
      <c r="C651"/>
      <c r="D651"/>
      <c r="E651"/>
    </row>
    <row r="652" spans="2:5">
      <c r="B652"/>
      <c r="C652"/>
      <c r="D652"/>
      <c r="E652"/>
    </row>
    <row r="653" spans="2:5">
      <c r="B653"/>
      <c r="C653"/>
      <c r="D653"/>
      <c r="E653"/>
    </row>
    <row r="654" spans="2:5">
      <c r="B654"/>
      <c r="C654"/>
      <c r="D654"/>
      <c r="E654"/>
    </row>
    <row r="655" spans="2:5">
      <c r="B655"/>
      <c r="C655"/>
      <c r="D655"/>
      <c r="E655"/>
    </row>
    <row r="656" spans="2:5">
      <c r="B656"/>
      <c r="C656"/>
      <c r="D656"/>
      <c r="E656"/>
    </row>
    <row r="657" spans="2:5">
      <c r="B657"/>
      <c r="C657"/>
      <c r="D657"/>
      <c r="E657"/>
    </row>
    <row r="658" spans="2:5">
      <c r="B658"/>
      <c r="C658"/>
      <c r="D658"/>
      <c r="E658"/>
    </row>
    <row r="659" spans="2:5">
      <c r="B659"/>
      <c r="C659"/>
      <c r="D659"/>
      <c r="E659"/>
    </row>
    <row r="660" spans="2:5">
      <c r="B660"/>
      <c r="C660"/>
      <c r="D660"/>
      <c r="E660"/>
    </row>
    <row r="661" spans="2:5">
      <c r="B661"/>
      <c r="C661"/>
      <c r="D661"/>
      <c r="E661"/>
    </row>
    <row r="662" spans="2:5">
      <c r="B662"/>
      <c r="C662"/>
      <c r="D662"/>
      <c r="E662"/>
    </row>
    <row r="663" spans="2:5">
      <c r="B663"/>
      <c r="C663"/>
      <c r="D663"/>
      <c r="E663"/>
    </row>
    <row r="664" spans="2:5">
      <c r="B664"/>
      <c r="C664"/>
      <c r="D664"/>
      <c r="E664"/>
    </row>
    <row r="665" spans="2:5">
      <c r="B665"/>
      <c r="C665"/>
      <c r="D665"/>
      <c r="E665"/>
    </row>
    <row r="666" spans="2:5">
      <c r="B666"/>
      <c r="C666"/>
      <c r="D666"/>
      <c r="E666"/>
    </row>
    <row r="667" spans="2:5">
      <c r="B667"/>
      <c r="C667"/>
      <c r="D667"/>
      <c r="E667"/>
    </row>
    <row r="668" spans="2:5">
      <c r="B668"/>
      <c r="C668"/>
      <c r="D668"/>
      <c r="E668"/>
    </row>
    <row r="669" spans="2:5">
      <c r="B669"/>
      <c r="C669"/>
      <c r="D669"/>
      <c r="E669"/>
    </row>
    <row r="670" spans="2:5">
      <c r="B670"/>
      <c r="C670"/>
      <c r="D670"/>
      <c r="E670"/>
    </row>
    <row r="671" spans="2:5">
      <c r="B671"/>
      <c r="C671"/>
      <c r="D671"/>
      <c r="E671"/>
    </row>
    <row r="672" spans="2:5">
      <c r="B672"/>
      <c r="C672"/>
      <c r="D672"/>
      <c r="E672"/>
    </row>
    <row r="673" spans="2:5">
      <c r="B673"/>
      <c r="C673"/>
      <c r="D673"/>
      <c r="E673"/>
    </row>
    <row r="674" spans="2:5">
      <c r="B674"/>
      <c r="C674"/>
      <c r="D674"/>
      <c r="E674"/>
    </row>
    <row r="675" spans="2:5">
      <c r="B675"/>
      <c r="C675"/>
      <c r="D675"/>
      <c r="E675"/>
    </row>
    <row r="676" spans="2:5">
      <c r="B676"/>
      <c r="C676"/>
      <c r="D676"/>
      <c r="E676"/>
    </row>
    <row r="677" spans="2:5">
      <c r="B677"/>
      <c r="C677"/>
      <c r="D677"/>
      <c r="E677"/>
    </row>
    <row r="678" spans="2:5">
      <c r="B678"/>
      <c r="C678"/>
      <c r="D678"/>
      <c r="E678"/>
    </row>
    <row r="679" spans="2:5">
      <c r="B679"/>
      <c r="C679"/>
      <c r="D679"/>
      <c r="E679"/>
    </row>
    <row r="680" spans="2:5">
      <c r="B680"/>
      <c r="C680"/>
      <c r="D680"/>
      <c r="E680"/>
    </row>
    <row r="681" spans="2:5">
      <c r="B681"/>
      <c r="C681"/>
      <c r="D681"/>
      <c r="E681"/>
    </row>
    <row r="682" spans="2:5">
      <c r="B682"/>
      <c r="C682"/>
      <c r="D682"/>
      <c r="E682"/>
    </row>
    <row r="683" spans="2:5">
      <c r="B683"/>
      <c r="C683"/>
      <c r="D683"/>
      <c r="E683"/>
    </row>
    <row r="684" spans="2:5">
      <c r="B684"/>
      <c r="C684"/>
      <c r="D684"/>
      <c r="E684"/>
    </row>
    <row r="685" spans="2:5">
      <c r="B685"/>
      <c r="C685"/>
      <c r="D685"/>
      <c r="E685"/>
    </row>
    <row r="686" spans="2:5">
      <c r="B686"/>
      <c r="C686"/>
      <c r="D686"/>
      <c r="E686"/>
    </row>
    <row r="687" spans="2:5">
      <c r="B687"/>
      <c r="C687"/>
      <c r="D687"/>
      <c r="E687"/>
    </row>
    <row r="688" spans="2:5">
      <c r="B688"/>
      <c r="C688"/>
      <c r="D688"/>
      <c r="E688"/>
    </row>
    <row r="689" spans="2:5">
      <c r="B689"/>
      <c r="C689"/>
      <c r="D689"/>
      <c r="E689"/>
    </row>
    <row r="690" spans="2:5">
      <c r="B690"/>
      <c r="C690"/>
      <c r="D690"/>
      <c r="E690"/>
    </row>
    <row r="691" spans="2:5">
      <c r="B691"/>
      <c r="C691"/>
      <c r="D691"/>
      <c r="E691"/>
    </row>
    <row r="692" spans="2:5">
      <c r="B692"/>
      <c r="C692"/>
      <c r="D692"/>
      <c r="E692"/>
    </row>
    <row r="693" spans="2:5">
      <c r="B693"/>
      <c r="C693"/>
      <c r="D693"/>
      <c r="E693"/>
    </row>
    <row r="694" spans="2:5">
      <c r="B694"/>
      <c r="C694"/>
      <c r="D694"/>
      <c r="E694"/>
    </row>
    <row r="695" spans="2:5">
      <c r="B695"/>
      <c r="C695"/>
      <c r="D695"/>
      <c r="E695"/>
    </row>
    <row r="696" spans="2:5">
      <c r="B696"/>
      <c r="C696"/>
      <c r="D696"/>
      <c r="E696"/>
    </row>
    <row r="697" spans="2:5">
      <c r="B697"/>
      <c r="C697"/>
      <c r="D697"/>
      <c r="E697"/>
    </row>
    <row r="698" spans="2:5">
      <c r="B698"/>
      <c r="C698"/>
      <c r="D698"/>
      <c r="E698"/>
    </row>
    <row r="699" spans="2:5">
      <c r="B699"/>
      <c r="C699"/>
      <c r="D699"/>
      <c r="E699"/>
    </row>
    <row r="700" spans="2:5">
      <c r="B700"/>
      <c r="C700"/>
      <c r="D700"/>
      <c r="E700"/>
    </row>
    <row r="701" spans="2:5">
      <c r="B701"/>
      <c r="C701"/>
      <c r="D701"/>
      <c r="E701"/>
    </row>
    <row r="702" spans="2:5">
      <c r="B702"/>
      <c r="C702"/>
      <c r="D702"/>
      <c r="E702"/>
    </row>
    <row r="703" spans="2:5">
      <c r="B703"/>
      <c r="C703"/>
      <c r="D703"/>
      <c r="E703"/>
    </row>
    <row r="704" spans="2:5">
      <c r="B704"/>
      <c r="C704"/>
      <c r="D704"/>
      <c r="E704"/>
    </row>
    <row r="705" spans="2:5">
      <c r="B705"/>
      <c r="C705"/>
      <c r="D705"/>
      <c r="E705"/>
    </row>
    <row r="706" spans="2:5">
      <c r="B706"/>
      <c r="C706"/>
      <c r="D706"/>
      <c r="E706"/>
    </row>
    <row r="707" spans="2:5">
      <c r="B707"/>
      <c r="C707"/>
      <c r="D707"/>
      <c r="E707"/>
    </row>
    <row r="708" spans="2:5">
      <c r="B708"/>
      <c r="C708"/>
      <c r="D708"/>
      <c r="E708"/>
    </row>
    <row r="709" spans="2:5">
      <c r="B709"/>
      <c r="C709"/>
      <c r="D709"/>
      <c r="E709"/>
    </row>
    <row r="710" spans="2:5">
      <c r="B710"/>
      <c r="C710"/>
      <c r="D710"/>
      <c r="E710"/>
    </row>
    <row r="711" spans="2:5">
      <c r="B711"/>
      <c r="C711"/>
      <c r="D711"/>
      <c r="E711"/>
    </row>
    <row r="712" spans="2:5">
      <c r="B712"/>
      <c r="C712"/>
      <c r="D712"/>
      <c r="E712"/>
    </row>
    <row r="713" spans="2:5">
      <c r="B713"/>
      <c r="C713"/>
      <c r="D713"/>
      <c r="E713"/>
    </row>
    <row r="714" spans="2:5">
      <c r="B714"/>
      <c r="C714"/>
      <c r="D714"/>
      <c r="E714"/>
    </row>
    <row r="715" spans="2:5">
      <c r="B715"/>
      <c r="C715"/>
      <c r="D715"/>
      <c r="E715"/>
    </row>
    <row r="716" spans="2:5">
      <c r="B716"/>
      <c r="C716"/>
      <c r="D716"/>
      <c r="E716"/>
    </row>
    <row r="717" spans="2:5">
      <c r="B717"/>
      <c r="C717"/>
      <c r="D717"/>
      <c r="E717"/>
    </row>
    <row r="718" spans="2:5">
      <c r="B718"/>
      <c r="C718"/>
      <c r="D718"/>
      <c r="E718"/>
    </row>
    <row r="719" spans="2:5">
      <c r="B719"/>
      <c r="C719"/>
      <c r="D719"/>
      <c r="E719"/>
    </row>
    <row r="720" spans="2:5">
      <c r="B720"/>
      <c r="C720"/>
      <c r="D720"/>
      <c r="E720"/>
    </row>
    <row r="721" spans="2:5">
      <c r="B721"/>
      <c r="C721"/>
      <c r="D721"/>
      <c r="E721"/>
    </row>
    <row r="722" spans="2:5">
      <c r="B722"/>
      <c r="C722"/>
      <c r="D722"/>
      <c r="E722"/>
    </row>
    <row r="723" spans="2:5">
      <c r="B723"/>
      <c r="C723"/>
      <c r="D723"/>
      <c r="E723"/>
    </row>
    <row r="724" spans="2:5">
      <c r="B724"/>
      <c r="C724"/>
      <c r="D724"/>
      <c r="E724"/>
    </row>
    <row r="725" spans="2:5">
      <c r="B725"/>
      <c r="C725"/>
      <c r="D725"/>
      <c r="E725"/>
    </row>
    <row r="726" spans="2:5">
      <c r="B726"/>
      <c r="C726"/>
      <c r="D726"/>
      <c r="E726"/>
    </row>
    <row r="727" spans="2:5">
      <c r="B727"/>
      <c r="C727"/>
      <c r="D727"/>
      <c r="E727"/>
    </row>
    <row r="728" spans="2:5">
      <c r="B728"/>
      <c r="C728"/>
      <c r="D728"/>
      <c r="E728"/>
    </row>
    <row r="729" spans="2:5">
      <c r="B729"/>
      <c r="C729"/>
      <c r="D729"/>
      <c r="E729"/>
    </row>
    <row r="730" spans="2:5">
      <c r="B730"/>
      <c r="C730"/>
      <c r="D730"/>
      <c r="E730"/>
    </row>
    <row r="731" spans="2:5">
      <c r="B731"/>
      <c r="C731"/>
      <c r="D731"/>
      <c r="E731"/>
    </row>
    <row r="732" spans="2:5">
      <c r="B732"/>
      <c r="C732"/>
      <c r="D732"/>
      <c r="E732"/>
    </row>
    <row r="733" spans="2:5">
      <c r="B733"/>
      <c r="C733"/>
      <c r="D733"/>
      <c r="E733"/>
    </row>
    <row r="734" spans="2:5">
      <c r="B734"/>
      <c r="C734"/>
      <c r="D734"/>
      <c r="E734"/>
    </row>
    <row r="735" spans="2:5">
      <c r="B735"/>
      <c r="C735"/>
      <c r="D735"/>
      <c r="E735"/>
    </row>
    <row r="736" spans="2:5">
      <c r="B736"/>
      <c r="C736"/>
      <c r="D736"/>
      <c r="E736"/>
    </row>
    <row r="737" spans="2:5">
      <c r="B737"/>
      <c r="C737"/>
      <c r="D737"/>
      <c r="E737"/>
    </row>
    <row r="738" spans="2:5">
      <c r="B738"/>
      <c r="C738"/>
      <c r="D738"/>
      <c r="E738"/>
    </row>
    <row r="739" spans="2:5">
      <c r="B739"/>
      <c r="C739"/>
      <c r="D739"/>
      <c r="E739"/>
    </row>
    <row r="740" spans="2:5">
      <c r="B740"/>
      <c r="C740"/>
      <c r="D740"/>
      <c r="E740"/>
    </row>
    <row r="741" spans="2:5">
      <c r="B741"/>
      <c r="C741"/>
      <c r="D741"/>
      <c r="E741"/>
    </row>
    <row r="742" spans="2:5">
      <c r="B742"/>
      <c r="C742"/>
      <c r="D742"/>
      <c r="E742"/>
    </row>
    <row r="743" spans="2:5">
      <c r="B743"/>
      <c r="C743"/>
      <c r="D743"/>
      <c r="E743"/>
    </row>
    <row r="744" spans="2:5">
      <c r="B744"/>
      <c r="C744"/>
      <c r="D744"/>
      <c r="E744"/>
    </row>
    <row r="745" spans="2:5">
      <c r="B745"/>
      <c r="C745"/>
      <c r="D745"/>
      <c r="E745"/>
    </row>
    <row r="746" spans="2:5">
      <c r="B746"/>
      <c r="C746"/>
      <c r="D746"/>
      <c r="E746"/>
    </row>
    <row r="747" spans="2:5">
      <c r="B747"/>
      <c r="C747"/>
      <c r="D747"/>
      <c r="E747"/>
    </row>
    <row r="748" spans="2:5">
      <c r="B748"/>
      <c r="C748"/>
      <c r="D748"/>
      <c r="E748"/>
    </row>
    <row r="749" spans="2:5">
      <c r="B749"/>
      <c r="C749"/>
      <c r="D749"/>
      <c r="E749"/>
    </row>
    <row r="750" spans="2:5">
      <c r="B750"/>
      <c r="C750"/>
      <c r="D750"/>
      <c r="E750"/>
    </row>
    <row r="751" spans="2:5">
      <c r="B751"/>
      <c r="C751"/>
      <c r="D751"/>
      <c r="E751"/>
    </row>
    <row r="752" spans="2:5">
      <c r="B752"/>
      <c r="C752"/>
      <c r="D752"/>
      <c r="E752"/>
    </row>
    <row r="753" spans="2:5">
      <c r="B753"/>
      <c r="C753"/>
      <c r="D753"/>
      <c r="E753"/>
    </row>
    <row r="754" spans="2:5">
      <c r="B754"/>
      <c r="C754"/>
      <c r="D754"/>
      <c r="E754"/>
    </row>
    <row r="755" spans="2:5">
      <c r="B755"/>
      <c r="C755"/>
      <c r="D755"/>
      <c r="E755"/>
    </row>
    <row r="756" spans="2:5">
      <c r="B756"/>
      <c r="C756"/>
      <c r="D756"/>
      <c r="E756"/>
    </row>
    <row r="757" spans="2:5">
      <c r="B757"/>
      <c r="C757"/>
      <c r="D757"/>
      <c r="E757"/>
    </row>
    <row r="758" spans="2:5">
      <c r="B758"/>
      <c r="C758"/>
      <c r="D758"/>
      <c r="E758"/>
    </row>
    <row r="759" spans="2:5">
      <c r="B759"/>
      <c r="C759"/>
      <c r="D759"/>
      <c r="E759"/>
    </row>
    <row r="760" spans="2:5">
      <c r="B760"/>
      <c r="C760"/>
      <c r="D760"/>
      <c r="E760"/>
    </row>
    <row r="761" spans="2:5">
      <c r="B761"/>
      <c r="C761"/>
      <c r="D761"/>
      <c r="E761"/>
    </row>
    <row r="762" spans="2:5">
      <c r="B762"/>
      <c r="C762"/>
      <c r="D762"/>
      <c r="E762"/>
    </row>
    <row r="763" spans="2:5">
      <c r="B763"/>
      <c r="C763"/>
      <c r="D763"/>
      <c r="E763"/>
    </row>
    <row r="764" spans="2:5">
      <c r="B764"/>
      <c r="C764"/>
      <c r="D764"/>
      <c r="E764"/>
    </row>
    <row r="765" spans="2:5">
      <c r="B765"/>
      <c r="C765"/>
      <c r="D765"/>
      <c r="E765"/>
    </row>
    <row r="766" spans="2:5">
      <c r="B766"/>
      <c r="C766"/>
      <c r="D766"/>
      <c r="E766"/>
    </row>
    <row r="767" spans="2:5">
      <c r="B767"/>
      <c r="C767"/>
      <c r="D767"/>
      <c r="E767"/>
    </row>
    <row r="768" spans="2:5">
      <c r="B768"/>
      <c r="C768"/>
      <c r="D768"/>
      <c r="E768"/>
    </row>
    <row r="769" spans="2:5">
      <c r="B769"/>
      <c r="C769"/>
      <c r="D769"/>
      <c r="E769"/>
    </row>
    <row r="770" spans="2:5">
      <c r="B770"/>
      <c r="C770"/>
      <c r="D770"/>
      <c r="E770"/>
    </row>
    <row r="771" spans="2:5">
      <c r="B771"/>
      <c r="C771"/>
      <c r="D771"/>
      <c r="E771"/>
    </row>
    <row r="772" spans="2:5">
      <c r="B772"/>
      <c r="C772"/>
      <c r="D772"/>
      <c r="E772"/>
    </row>
    <row r="773" spans="2:5">
      <c r="B773"/>
      <c r="C773"/>
      <c r="D773"/>
      <c r="E773"/>
    </row>
    <row r="774" spans="2:5">
      <c r="B774"/>
      <c r="C774"/>
      <c r="D774"/>
      <c r="E774"/>
    </row>
    <row r="775" spans="2:5">
      <c r="B775"/>
      <c r="C775"/>
      <c r="D775"/>
      <c r="E775"/>
    </row>
    <row r="776" spans="2:5">
      <c r="B776"/>
      <c r="C776"/>
      <c r="D776"/>
      <c r="E776"/>
    </row>
    <row r="777" spans="2:5">
      <c r="B777"/>
      <c r="C777"/>
      <c r="D777"/>
      <c r="E777"/>
    </row>
    <row r="778" spans="2:5">
      <c r="B778"/>
      <c r="C778"/>
      <c r="D778"/>
      <c r="E778"/>
    </row>
    <row r="779" spans="2:5">
      <c r="B779"/>
      <c r="C779"/>
      <c r="D779"/>
      <c r="E779"/>
    </row>
    <row r="780" spans="2:5">
      <c r="B780"/>
      <c r="C780"/>
      <c r="D780"/>
      <c r="E780"/>
    </row>
    <row r="781" spans="2:5">
      <c r="B781"/>
      <c r="C781"/>
      <c r="D781"/>
      <c r="E781"/>
    </row>
    <row r="782" spans="2:5">
      <c r="B782"/>
      <c r="C782"/>
      <c r="D782"/>
      <c r="E782"/>
    </row>
    <row r="783" spans="2:5">
      <c r="B783"/>
      <c r="C783"/>
      <c r="D783"/>
      <c r="E783"/>
    </row>
    <row r="784" spans="2:5">
      <c r="B784"/>
      <c r="C784"/>
      <c r="D784"/>
      <c r="E784"/>
    </row>
    <row r="785" spans="2:5">
      <c r="B785"/>
      <c r="C785"/>
      <c r="D785"/>
      <c r="E785"/>
    </row>
    <row r="786" spans="2:5">
      <c r="B786"/>
      <c r="C786"/>
      <c r="D786"/>
      <c r="E786"/>
    </row>
    <row r="787" spans="2:5">
      <c r="B787"/>
      <c r="C787"/>
      <c r="D787"/>
      <c r="E787"/>
    </row>
    <row r="788" spans="2:5">
      <c r="B788"/>
      <c r="C788"/>
      <c r="D788"/>
      <c r="E788"/>
    </row>
    <row r="789" spans="2:5">
      <c r="B789"/>
      <c r="C789"/>
      <c r="D789"/>
      <c r="E789"/>
    </row>
    <row r="790" spans="2:5">
      <c r="B790"/>
      <c r="C790"/>
      <c r="D790"/>
      <c r="E790"/>
    </row>
    <row r="791" spans="2:5">
      <c r="B791"/>
      <c r="C791"/>
      <c r="D791"/>
      <c r="E791"/>
    </row>
    <row r="792" spans="2:5">
      <c r="B792"/>
      <c r="C792"/>
      <c r="D792"/>
      <c r="E792"/>
    </row>
    <row r="793" spans="2:5">
      <c r="B793"/>
      <c r="C793"/>
      <c r="D793"/>
      <c r="E793"/>
    </row>
    <row r="794" spans="2:5">
      <c r="B794"/>
      <c r="C794"/>
      <c r="D794"/>
      <c r="E794"/>
    </row>
    <row r="795" spans="2:5">
      <c r="B795"/>
      <c r="C795"/>
      <c r="D795"/>
      <c r="E795"/>
    </row>
    <row r="796" spans="2:5">
      <c r="B796"/>
      <c r="C796"/>
      <c r="D796"/>
      <c r="E796"/>
    </row>
    <row r="797" spans="2:5">
      <c r="B797"/>
      <c r="C797"/>
      <c r="D797"/>
      <c r="E797"/>
    </row>
    <row r="798" spans="2:5">
      <c r="B798"/>
      <c r="C798"/>
      <c r="D798"/>
      <c r="E798"/>
    </row>
    <row r="799" spans="2:5">
      <c r="B799"/>
      <c r="C799"/>
      <c r="D799"/>
      <c r="E799"/>
    </row>
    <row r="800" spans="2:5">
      <c r="B800"/>
      <c r="C800"/>
      <c r="D800"/>
      <c r="E800"/>
    </row>
    <row r="801" spans="2:5">
      <c r="B801"/>
      <c r="C801"/>
      <c r="D801"/>
      <c r="E801"/>
    </row>
    <row r="802" spans="2:5">
      <c r="B802"/>
      <c r="C802"/>
      <c r="D802"/>
      <c r="E802"/>
    </row>
    <row r="803" spans="2:5">
      <c r="B803"/>
      <c r="C803"/>
      <c r="D803"/>
      <c r="E803"/>
    </row>
    <row r="804" spans="2:5">
      <c r="B804"/>
      <c r="C804"/>
      <c r="D804"/>
      <c r="E804"/>
    </row>
    <row r="805" spans="2:5">
      <c r="B805"/>
      <c r="C805"/>
      <c r="D805"/>
      <c r="E805"/>
    </row>
    <row r="806" spans="2:5">
      <c r="B806"/>
      <c r="C806"/>
      <c r="D806"/>
      <c r="E806"/>
    </row>
    <row r="807" spans="2:5">
      <c r="B807"/>
      <c r="C807"/>
      <c r="D807"/>
      <c r="E807"/>
    </row>
    <row r="808" spans="2:5">
      <c r="B808"/>
      <c r="C808"/>
      <c r="D808"/>
      <c r="E808"/>
    </row>
    <row r="809" spans="2:5">
      <c r="B809"/>
      <c r="C809"/>
      <c r="D809"/>
      <c r="E809"/>
    </row>
    <row r="810" spans="2:5">
      <c r="B810"/>
      <c r="C810"/>
      <c r="D810"/>
      <c r="E810"/>
    </row>
    <row r="811" spans="2:5">
      <c r="B811"/>
      <c r="C811"/>
      <c r="D811"/>
      <c r="E811"/>
    </row>
    <row r="812" spans="2:5">
      <c r="B812"/>
      <c r="C812"/>
      <c r="D812"/>
      <c r="E812"/>
    </row>
    <row r="813" spans="2:5">
      <c r="B813"/>
      <c r="C813"/>
      <c r="D813"/>
      <c r="E813"/>
    </row>
    <row r="814" spans="2:5">
      <c r="B814"/>
      <c r="C814"/>
      <c r="D814"/>
      <c r="E814"/>
    </row>
    <row r="815" spans="2:5">
      <c r="B815"/>
      <c r="C815"/>
      <c r="D815"/>
      <c r="E815"/>
    </row>
    <row r="816" spans="2:5">
      <c r="B816"/>
      <c r="C816"/>
      <c r="D816"/>
      <c r="E816"/>
    </row>
    <row r="817" spans="2:5">
      <c r="B817"/>
      <c r="C817"/>
      <c r="D817"/>
      <c r="E817"/>
    </row>
    <row r="818" spans="2:5">
      <c r="B818"/>
      <c r="C818"/>
      <c r="D818"/>
      <c r="E818"/>
    </row>
    <row r="819" spans="2:5">
      <c r="B819"/>
      <c r="C819"/>
      <c r="D819"/>
      <c r="E819"/>
    </row>
    <row r="820" spans="2:5">
      <c r="B820"/>
      <c r="C820"/>
      <c r="D820"/>
      <c r="E820"/>
    </row>
    <row r="821" spans="2:5">
      <c r="B821"/>
      <c r="C821"/>
      <c r="D821"/>
      <c r="E821"/>
    </row>
    <row r="822" spans="2:5">
      <c r="B822"/>
      <c r="C822"/>
      <c r="D822"/>
      <c r="E822"/>
    </row>
    <row r="823" spans="2:5">
      <c r="B823"/>
      <c r="C823"/>
      <c r="D823"/>
      <c r="E823"/>
    </row>
    <row r="824" spans="2:5">
      <c r="B824"/>
      <c r="C824"/>
      <c r="D824"/>
      <c r="E824"/>
    </row>
    <row r="825" spans="2:5">
      <c r="B825"/>
      <c r="C825"/>
      <c r="D825"/>
      <c r="E825"/>
    </row>
    <row r="826" spans="2:5">
      <c r="B826"/>
      <c r="C826"/>
      <c r="D826"/>
      <c r="E826"/>
    </row>
    <row r="827" spans="2:5">
      <c r="B827"/>
      <c r="C827"/>
      <c r="D827"/>
      <c r="E827"/>
    </row>
    <row r="828" spans="2:5">
      <c r="B828"/>
      <c r="C828"/>
      <c r="D828"/>
      <c r="E828"/>
    </row>
    <row r="829" spans="2:5">
      <c r="B829"/>
      <c r="C829"/>
      <c r="D829"/>
      <c r="E829"/>
    </row>
    <row r="830" spans="2:5">
      <c r="B830"/>
      <c r="C830"/>
      <c r="D830"/>
      <c r="E830"/>
    </row>
    <row r="831" spans="2:5">
      <c r="B831"/>
      <c r="C831"/>
      <c r="D831"/>
      <c r="E831"/>
    </row>
    <row r="832" spans="2:5">
      <c r="B832"/>
      <c r="C832"/>
      <c r="D832"/>
      <c r="E832"/>
    </row>
    <row r="833" spans="2:5">
      <c r="B833"/>
      <c r="C833"/>
      <c r="D833"/>
      <c r="E833"/>
    </row>
    <row r="834" spans="2:5">
      <c r="B834"/>
      <c r="C834"/>
      <c r="D834"/>
      <c r="E834"/>
    </row>
    <row r="835" spans="2:5">
      <c r="B835"/>
      <c r="C835"/>
      <c r="D835"/>
      <c r="E835"/>
    </row>
    <row r="836" spans="2:5">
      <c r="B836"/>
      <c r="C836"/>
      <c r="D836"/>
      <c r="E836"/>
    </row>
    <row r="837" spans="2:5">
      <c r="B837"/>
      <c r="C837"/>
      <c r="D837"/>
      <c r="E837"/>
    </row>
    <row r="838" spans="2:5">
      <c r="B838"/>
      <c r="C838"/>
      <c r="D838"/>
      <c r="E838"/>
    </row>
    <row r="839" spans="2:5">
      <c r="B839"/>
      <c r="C839"/>
      <c r="D839"/>
      <c r="E839"/>
    </row>
    <row r="840" spans="2:5">
      <c r="B840"/>
      <c r="C840"/>
      <c r="D840"/>
      <c r="E840"/>
    </row>
    <row r="841" spans="2:5">
      <c r="B841"/>
      <c r="C841"/>
      <c r="D841"/>
      <c r="E841"/>
    </row>
    <row r="842" spans="2:5">
      <c r="B842"/>
      <c r="C842"/>
      <c r="D842"/>
      <c r="E842"/>
    </row>
    <row r="843" spans="2:5">
      <c r="B843"/>
      <c r="C843"/>
      <c r="D843"/>
      <c r="E843"/>
    </row>
    <row r="844" spans="2:5">
      <c r="B844"/>
      <c r="C844"/>
      <c r="D844"/>
      <c r="E844"/>
    </row>
    <row r="845" spans="2:5">
      <c r="B845"/>
      <c r="C845"/>
      <c r="D845"/>
      <c r="E845"/>
    </row>
    <row r="846" spans="2:5">
      <c r="B846"/>
      <c r="C846"/>
      <c r="D846"/>
      <c r="E846"/>
    </row>
    <row r="847" spans="2:5">
      <c r="B847"/>
      <c r="C847"/>
      <c r="D847"/>
      <c r="E847"/>
    </row>
    <row r="848" spans="2:5">
      <c r="B848"/>
      <c r="C848"/>
      <c r="D848"/>
      <c r="E848"/>
    </row>
    <row r="849" spans="2:5">
      <c r="B849"/>
      <c r="C849"/>
      <c r="D849"/>
      <c r="E849"/>
    </row>
    <row r="850" spans="2:5">
      <c r="B850"/>
      <c r="C850"/>
      <c r="D850"/>
      <c r="E850"/>
    </row>
    <row r="851" spans="2:5">
      <c r="B851"/>
      <c r="C851"/>
      <c r="D851"/>
      <c r="E851"/>
    </row>
    <row r="852" spans="2:5">
      <c r="B852"/>
      <c r="C852"/>
      <c r="D852"/>
      <c r="E852"/>
    </row>
    <row r="853" spans="2:5">
      <c r="B853"/>
      <c r="C853"/>
      <c r="D853"/>
      <c r="E853"/>
    </row>
    <row r="854" spans="2:5">
      <c r="B854"/>
      <c r="C854"/>
      <c r="D854"/>
      <c r="E854"/>
    </row>
    <row r="855" spans="2:5">
      <c r="B855"/>
      <c r="C855"/>
      <c r="D855"/>
      <c r="E855"/>
    </row>
    <row r="856" spans="2:5">
      <c r="B856"/>
      <c r="C856"/>
      <c r="D856"/>
      <c r="E856"/>
    </row>
    <row r="857" spans="2:5">
      <c r="B857"/>
      <c r="C857"/>
      <c r="D857"/>
      <c r="E857"/>
    </row>
    <row r="858" spans="2:5">
      <c r="B858"/>
      <c r="C858"/>
      <c r="D858"/>
      <c r="E858"/>
    </row>
    <row r="859" spans="2:5">
      <c r="B859"/>
      <c r="C859"/>
      <c r="D859"/>
      <c r="E859"/>
    </row>
    <row r="860" spans="2:5">
      <c r="B860"/>
      <c r="C860"/>
      <c r="D860"/>
      <c r="E860"/>
    </row>
    <row r="861" spans="2:5">
      <c r="B861"/>
      <c r="C861"/>
      <c r="D861"/>
      <c r="E861"/>
    </row>
    <row r="862" spans="2:5">
      <c r="B862"/>
      <c r="C862"/>
      <c r="D862"/>
      <c r="E862"/>
    </row>
    <row r="863" spans="2:5">
      <c r="B863"/>
      <c r="C863"/>
      <c r="D863"/>
      <c r="E863"/>
    </row>
    <row r="864" spans="2:5">
      <c r="B864"/>
      <c r="C864"/>
      <c r="D864"/>
      <c r="E864"/>
    </row>
    <row r="865" spans="2:5">
      <c r="B865"/>
      <c r="C865"/>
      <c r="D865"/>
      <c r="E865"/>
    </row>
    <row r="866" spans="2:5">
      <c r="B866"/>
      <c r="C866"/>
      <c r="D866"/>
      <c r="E866"/>
    </row>
    <row r="867" spans="2:5">
      <c r="B867"/>
      <c r="C867"/>
      <c r="D867"/>
      <c r="E867"/>
    </row>
    <row r="868" spans="2:5">
      <c r="B868"/>
      <c r="C868"/>
      <c r="D868"/>
      <c r="E868"/>
    </row>
    <row r="869" spans="2:5">
      <c r="B869"/>
      <c r="C869"/>
      <c r="D869"/>
      <c r="E869"/>
    </row>
    <row r="870" spans="2:5">
      <c r="B870"/>
      <c r="C870"/>
      <c r="D870"/>
      <c r="E870"/>
    </row>
    <row r="871" spans="2:5">
      <c r="B871"/>
      <c r="C871"/>
      <c r="D871"/>
      <c r="E871"/>
    </row>
    <row r="872" spans="2:5">
      <c r="B872"/>
      <c r="C872"/>
      <c r="D872"/>
      <c r="E872"/>
    </row>
    <row r="873" spans="2:5">
      <c r="B873"/>
      <c r="C873"/>
      <c r="D873"/>
      <c r="E873"/>
    </row>
    <row r="874" spans="2:5">
      <c r="B874"/>
      <c r="C874"/>
      <c r="D874"/>
      <c r="E874"/>
    </row>
    <row r="875" spans="2:5">
      <c r="B875"/>
      <c r="C875"/>
      <c r="D875"/>
      <c r="E875"/>
    </row>
    <row r="876" spans="2:5">
      <c r="B876"/>
      <c r="C876"/>
      <c r="D876"/>
      <c r="E876"/>
    </row>
    <row r="877" spans="2:5">
      <c r="B877"/>
      <c r="C877"/>
      <c r="D877"/>
      <c r="E877"/>
    </row>
    <row r="878" spans="2:5">
      <c r="B878"/>
      <c r="C878"/>
      <c r="D878"/>
      <c r="E878"/>
    </row>
    <row r="879" spans="2:5">
      <c r="B879"/>
      <c r="C879"/>
      <c r="D879"/>
      <c r="E879"/>
    </row>
    <row r="880" spans="2:5">
      <c r="B880"/>
      <c r="C880"/>
      <c r="D880"/>
      <c r="E880"/>
    </row>
    <row r="881" spans="2:5">
      <c r="B881"/>
      <c r="C881"/>
      <c r="D881"/>
      <c r="E881"/>
    </row>
    <row r="882" spans="2:5">
      <c r="B882"/>
      <c r="C882"/>
      <c r="D882"/>
      <c r="E882"/>
    </row>
    <row r="883" spans="2:5">
      <c r="B883"/>
      <c r="C883"/>
      <c r="D883"/>
      <c r="E883"/>
    </row>
    <row r="884" spans="2:5">
      <c r="B884"/>
      <c r="C884"/>
      <c r="D884"/>
      <c r="E884"/>
    </row>
    <row r="885" spans="2:5">
      <c r="B885"/>
      <c r="C885"/>
      <c r="D885"/>
      <c r="E885"/>
    </row>
    <row r="886" spans="2:5">
      <c r="B886"/>
      <c r="C886"/>
      <c r="D886"/>
      <c r="E886"/>
    </row>
    <row r="887" spans="2:5">
      <c r="B887"/>
      <c r="C887"/>
      <c r="D887"/>
      <c r="E887"/>
    </row>
    <row r="888" spans="2:5">
      <c r="B888"/>
      <c r="C888"/>
      <c r="D888"/>
      <c r="E888"/>
    </row>
    <row r="889" spans="2:5">
      <c r="B889"/>
      <c r="C889"/>
      <c r="D889"/>
      <c r="E889"/>
    </row>
    <row r="890" spans="2:5">
      <c r="B890"/>
      <c r="C890"/>
      <c r="D890"/>
      <c r="E890"/>
    </row>
    <row r="891" spans="2:5">
      <c r="B891"/>
      <c r="C891"/>
      <c r="D891"/>
      <c r="E891"/>
    </row>
    <row r="892" spans="2:5">
      <c r="B892"/>
      <c r="C892"/>
      <c r="D892"/>
      <c r="E892"/>
    </row>
    <row r="893" spans="2:5">
      <c r="B893"/>
      <c r="C893"/>
      <c r="D893"/>
      <c r="E893"/>
    </row>
    <row r="894" spans="2:5">
      <c r="B894"/>
      <c r="C894"/>
      <c r="D894"/>
      <c r="E894"/>
    </row>
    <row r="895" spans="2:5">
      <c r="B895"/>
      <c r="C895"/>
      <c r="D895"/>
      <c r="E895"/>
    </row>
    <row r="896" spans="2:5">
      <c r="B896"/>
      <c r="C896"/>
      <c r="D896"/>
      <c r="E896"/>
    </row>
    <row r="897" spans="2:5">
      <c r="B897"/>
      <c r="C897"/>
      <c r="D897"/>
      <c r="E897"/>
    </row>
    <row r="898" spans="2:5">
      <c r="B898"/>
      <c r="C898"/>
      <c r="D898"/>
      <c r="E898"/>
    </row>
    <row r="899" spans="2:5">
      <c r="B899"/>
      <c r="C899"/>
      <c r="D899"/>
      <c r="E899"/>
    </row>
    <row r="900" spans="2:5">
      <c r="B900"/>
      <c r="C900"/>
      <c r="D900"/>
      <c r="E900"/>
    </row>
    <row r="901" spans="2:5">
      <c r="B901"/>
      <c r="C901"/>
      <c r="D901"/>
      <c r="E901"/>
    </row>
    <row r="902" spans="2:5">
      <c r="B902"/>
      <c r="C902"/>
      <c r="D902"/>
      <c r="E902"/>
    </row>
    <row r="903" spans="2:5">
      <c r="B903"/>
      <c r="C903"/>
      <c r="D903"/>
      <c r="E903"/>
    </row>
    <row r="904" spans="2:5">
      <c r="B904"/>
      <c r="C904"/>
      <c r="D904"/>
      <c r="E904"/>
    </row>
    <row r="905" spans="2:5">
      <c r="B905"/>
      <c r="C905"/>
      <c r="D905"/>
      <c r="E905"/>
    </row>
    <row r="906" spans="2:5">
      <c r="B906"/>
      <c r="C906"/>
      <c r="D906"/>
      <c r="E906"/>
    </row>
    <row r="907" spans="2:5">
      <c r="B907"/>
      <c r="C907"/>
      <c r="D907"/>
      <c r="E907"/>
    </row>
    <row r="908" spans="2:5">
      <c r="B908"/>
      <c r="C908"/>
      <c r="D908"/>
      <c r="E908"/>
    </row>
    <row r="909" spans="2:5">
      <c r="B909"/>
      <c r="C909"/>
      <c r="D909"/>
      <c r="E909"/>
    </row>
    <row r="910" spans="2:5">
      <c r="B910"/>
      <c r="C910"/>
      <c r="D910"/>
      <c r="E910"/>
    </row>
    <row r="911" spans="2:5">
      <c r="B911"/>
      <c r="C911"/>
      <c r="D911"/>
      <c r="E911"/>
    </row>
    <row r="912" spans="2:5">
      <c r="B912"/>
      <c r="C912"/>
      <c r="D912"/>
      <c r="E912"/>
    </row>
    <row r="913" spans="2:5">
      <c r="B913"/>
      <c r="C913"/>
      <c r="D913"/>
      <c r="E913"/>
    </row>
    <row r="914" spans="2:5">
      <c r="B914"/>
      <c r="C914"/>
      <c r="D914"/>
      <c r="E914"/>
    </row>
    <row r="915" spans="2:5">
      <c r="B915"/>
      <c r="C915"/>
      <c r="D915"/>
      <c r="E915"/>
    </row>
    <row r="916" spans="2:5">
      <c r="B916"/>
      <c r="C916"/>
      <c r="D916"/>
      <c r="E916"/>
    </row>
    <row r="917" spans="2:5">
      <c r="B917"/>
      <c r="C917"/>
      <c r="D917"/>
      <c r="E917"/>
    </row>
    <row r="918" spans="2:5">
      <c r="B918"/>
      <c r="C918"/>
      <c r="D918"/>
      <c r="E918"/>
    </row>
    <row r="919" spans="2:5">
      <c r="B919"/>
      <c r="C919"/>
      <c r="D919"/>
      <c r="E919"/>
    </row>
    <row r="920" spans="2:5">
      <c r="B920"/>
      <c r="C920"/>
      <c r="D920"/>
      <c r="E920"/>
    </row>
    <row r="921" spans="2:5">
      <c r="B921"/>
      <c r="C921"/>
      <c r="D921"/>
      <c r="E921"/>
    </row>
    <row r="922" spans="2:5">
      <c r="B922"/>
      <c r="C922"/>
      <c r="D922"/>
      <c r="E922"/>
    </row>
    <row r="923" spans="2:5">
      <c r="B923"/>
      <c r="C923"/>
      <c r="D923"/>
      <c r="E923"/>
    </row>
    <row r="924" spans="2:5">
      <c r="B924"/>
      <c r="C924"/>
      <c r="D924"/>
      <c r="E924"/>
    </row>
    <row r="925" spans="2:5">
      <c r="B925"/>
      <c r="C925"/>
      <c r="D925"/>
      <c r="E925"/>
    </row>
    <row r="926" spans="2:5">
      <c r="B926"/>
      <c r="C926"/>
      <c r="D926"/>
      <c r="E926"/>
    </row>
    <row r="927" spans="2:5">
      <c r="B927"/>
      <c r="C927"/>
      <c r="D927"/>
      <c r="E927"/>
    </row>
    <row r="928" spans="2:5">
      <c r="B928"/>
      <c r="C928"/>
      <c r="D928"/>
      <c r="E928"/>
    </row>
    <row r="929" spans="2:5">
      <c r="B929"/>
      <c r="C929"/>
      <c r="D929"/>
      <c r="E929"/>
    </row>
    <row r="930" spans="2:5">
      <c r="B930"/>
      <c r="C930"/>
      <c r="D930"/>
      <c r="E930"/>
    </row>
    <row r="931" spans="2:5">
      <c r="B931"/>
      <c r="C931"/>
      <c r="D931"/>
      <c r="E931"/>
    </row>
    <row r="932" spans="2:5">
      <c r="B932"/>
      <c r="C932"/>
      <c r="D932"/>
      <c r="E932"/>
    </row>
    <row r="933" spans="2:5">
      <c r="B933"/>
      <c r="C933"/>
      <c r="D933"/>
      <c r="E933"/>
    </row>
    <row r="934" spans="2:5">
      <c r="B934"/>
      <c r="C934"/>
      <c r="D934"/>
      <c r="E934"/>
    </row>
    <row r="935" spans="2:5">
      <c r="B935"/>
      <c r="C935"/>
      <c r="D935"/>
      <c r="E935"/>
    </row>
    <row r="936" spans="2:5">
      <c r="B936"/>
      <c r="C936"/>
      <c r="D936"/>
      <c r="E936"/>
    </row>
    <row r="937" spans="2:5">
      <c r="B937"/>
      <c r="C937"/>
      <c r="D937"/>
      <c r="E937"/>
    </row>
    <row r="938" spans="2:5">
      <c r="B938"/>
      <c r="C938"/>
      <c r="D938"/>
      <c r="E938"/>
    </row>
    <row r="939" spans="2:5">
      <c r="B939"/>
      <c r="C939"/>
      <c r="D939"/>
      <c r="E939"/>
    </row>
    <row r="940" spans="2:5">
      <c r="B940"/>
      <c r="C940"/>
      <c r="D940"/>
      <c r="E940"/>
    </row>
    <row r="941" spans="2:5">
      <c r="B941"/>
      <c r="C941"/>
      <c r="D941"/>
      <c r="E941"/>
    </row>
    <row r="942" spans="2:5">
      <c r="B942"/>
      <c r="C942"/>
      <c r="D942"/>
      <c r="E942"/>
    </row>
    <row r="943" spans="2:5">
      <c r="B943"/>
      <c r="C943"/>
      <c r="D943"/>
      <c r="E943"/>
    </row>
    <row r="944" spans="2:5">
      <c r="B944"/>
      <c r="C944"/>
      <c r="D944"/>
      <c r="E944"/>
    </row>
    <row r="945" spans="2:5">
      <c r="B945"/>
      <c r="C945"/>
      <c r="D945"/>
      <c r="E945"/>
    </row>
    <row r="946" spans="2:5">
      <c r="B946"/>
      <c r="C946"/>
      <c r="D946"/>
      <c r="E946"/>
    </row>
    <row r="947" spans="2:5">
      <c r="B947"/>
      <c r="C947"/>
      <c r="D947"/>
      <c r="E947"/>
    </row>
    <row r="948" spans="2:5">
      <c r="B948"/>
      <c r="C948"/>
      <c r="D948"/>
      <c r="E948"/>
    </row>
    <row r="949" spans="2:5">
      <c r="B949"/>
      <c r="C949"/>
      <c r="D949"/>
      <c r="E949"/>
    </row>
    <row r="950" spans="2:5">
      <c r="B950"/>
      <c r="C950"/>
      <c r="D950"/>
      <c r="E950"/>
    </row>
    <row r="951" spans="2:5">
      <c r="B951"/>
      <c r="C951"/>
      <c r="D951"/>
      <c r="E951"/>
    </row>
    <row r="952" spans="2:5">
      <c r="B952"/>
      <c r="C952"/>
      <c r="D952"/>
      <c r="E952"/>
    </row>
    <row r="953" spans="2:5">
      <c r="B953"/>
      <c r="C953"/>
      <c r="D953"/>
      <c r="E953"/>
    </row>
    <row r="954" spans="2:5">
      <c r="B954"/>
      <c r="C954"/>
      <c r="D954"/>
      <c r="E954"/>
    </row>
    <row r="955" spans="2:5">
      <c r="B955"/>
      <c r="C955"/>
      <c r="D955"/>
      <c r="E955"/>
    </row>
    <row r="956" spans="2:5">
      <c r="B956"/>
      <c r="C956"/>
      <c r="D956"/>
      <c r="E956"/>
    </row>
    <row r="957" spans="2:5">
      <c r="B957"/>
      <c r="C957"/>
      <c r="D957"/>
      <c r="E957"/>
    </row>
    <row r="958" spans="2:5">
      <c r="B958"/>
      <c r="C958"/>
      <c r="D958"/>
      <c r="E958"/>
    </row>
    <row r="959" spans="2:5">
      <c r="B959"/>
      <c r="C959"/>
      <c r="D959"/>
      <c r="E959"/>
    </row>
    <row r="960" spans="2:5">
      <c r="B960"/>
      <c r="C960"/>
      <c r="D960"/>
      <c r="E960"/>
    </row>
    <row r="961" spans="2:5">
      <c r="B961"/>
      <c r="C961"/>
      <c r="D961"/>
      <c r="E961"/>
    </row>
    <row r="962" spans="2:5">
      <c r="B962"/>
      <c r="C962"/>
      <c r="D962"/>
      <c r="E962"/>
    </row>
    <row r="963" spans="2:5">
      <c r="B963"/>
      <c r="C963"/>
      <c r="D963"/>
      <c r="E963"/>
    </row>
    <row r="964" spans="2:5">
      <c r="B964"/>
      <c r="C964"/>
      <c r="D964"/>
      <c r="E964"/>
    </row>
    <row r="965" spans="2:5">
      <c r="B965"/>
      <c r="C965"/>
      <c r="D965"/>
      <c r="E965"/>
    </row>
    <row r="966" spans="2:5">
      <c r="B966"/>
      <c r="C966"/>
      <c r="D966"/>
      <c r="E966"/>
    </row>
    <row r="967" spans="2:5">
      <c r="B967"/>
      <c r="C967"/>
      <c r="D967"/>
      <c r="E967"/>
    </row>
    <row r="968" spans="2:5">
      <c r="B968"/>
      <c r="C968"/>
      <c r="D968"/>
      <c r="E968"/>
    </row>
    <row r="969" spans="2:5">
      <c r="B969"/>
      <c r="C969"/>
      <c r="D969"/>
      <c r="E969"/>
    </row>
    <row r="970" spans="2:5">
      <c r="B970"/>
      <c r="C970"/>
      <c r="D970"/>
      <c r="E970"/>
    </row>
    <row r="971" spans="2:5">
      <c r="B971"/>
      <c r="C971"/>
      <c r="D971"/>
      <c r="E971"/>
    </row>
    <row r="972" spans="2:5">
      <c r="B972"/>
      <c r="C972"/>
      <c r="D972"/>
      <c r="E972"/>
    </row>
    <row r="973" spans="2:5">
      <c r="B973"/>
      <c r="C973"/>
      <c r="D973"/>
      <c r="E973"/>
    </row>
    <row r="974" spans="2:5">
      <c r="B974"/>
      <c r="C974"/>
      <c r="D974"/>
      <c r="E974"/>
    </row>
    <row r="975" spans="2:5">
      <c r="B975"/>
      <c r="C975"/>
      <c r="D975"/>
      <c r="E975"/>
    </row>
    <row r="976" spans="2:5">
      <c r="B976"/>
      <c r="C976"/>
      <c r="D976"/>
      <c r="E976"/>
    </row>
    <row r="977" spans="2:5">
      <c r="B977"/>
      <c r="C977"/>
      <c r="D977"/>
      <c r="E977"/>
    </row>
    <row r="978" spans="2:5">
      <c r="B978"/>
      <c r="C978"/>
      <c r="D978"/>
      <c r="E978"/>
    </row>
    <row r="979" spans="2:5">
      <c r="B979"/>
      <c r="C979"/>
      <c r="D979"/>
      <c r="E979"/>
    </row>
    <row r="980" spans="2:5">
      <c r="B980"/>
      <c r="C980"/>
      <c r="D980"/>
      <c r="E980"/>
    </row>
    <row r="981" spans="2:5">
      <c r="B981"/>
      <c r="C981"/>
      <c r="D981"/>
      <c r="E981"/>
    </row>
    <row r="982" spans="2:5">
      <c r="B982"/>
      <c r="C982"/>
      <c r="D982"/>
      <c r="E982"/>
    </row>
    <row r="983" spans="2:5">
      <c r="B983"/>
      <c r="C983"/>
      <c r="D983"/>
      <c r="E983"/>
    </row>
    <row r="984" spans="2:5">
      <c r="B984"/>
      <c r="C984"/>
      <c r="D984"/>
      <c r="E984"/>
    </row>
    <row r="985" spans="2:5">
      <c r="B985"/>
      <c r="C985"/>
      <c r="D985"/>
      <c r="E985"/>
    </row>
    <row r="986" spans="2:5">
      <c r="B986"/>
      <c r="C986"/>
      <c r="D986"/>
      <c r="E986"/>
    </row>
    <row r="987" spans="2:5">
      <c r="B987"/>
      <c r="C987"/>
      <c r="D987"/>
      <c r="E987"/>
    </row>
    <row r="988" spans="2:5">
      <c r="B988"/>
      <c r="C988"/>
      <c r="D988"/>
      <c r="E988"/>
    </row>
    <row r="989" spans="2:5">
      <c r="B989"/>
      <c r="C989"/>
      <c r="D989"/>
      <c r="E989"/>
    </row>
    <row r="990" spans="2:5">
      <c r="B990"/>
      <c r="C990"/>
      <c r="D990"/>
      <c r="E990"/>
    </row>
    <row r="991" spans="2:5">
      <c r="B991"/>
      <c r="C991"/>
      <c r="D991"/>
      <c r="E991"/>
    </row>
    <row r="992" spans="2:5">
      <c r="B992"/>
      <c r="C992"/>
      <c r="D992"/>
      <c r="E992"/>
    </row>
    <row r="993" spans="2:5">
      <c r="B993"/>
      <c r="C993"/>
      <c r="D993"/>
      <c r="E993"/>
    </row>
    <row r="994" spans="2:5">
      <c r="B994"/>
      <c r="C994"/>
      <c r="D994"/>
      <c r="E994"/>
    </row>
    <row r="995" spans="2:5">
      <c r="B995"/>
      <c r="C995"/>
      <c r="D995"/>
      <c r="E995"/>
    </row>
    <row r="996" spans="2:5">
      <c r="B996"/>
      <c r="C996"/>
      <c r="D996"/>
      <c r="E996"/>
    </row>
    <row r="997" spans="2:5">
      <c r="B997"/>
      <c r="C997"/>
      <c r="D997"/>
      <c r="E997"/>
    </row>
    <row r="998" spans="2:5">
      <c r="B998"/>
      <c r="C998"/>
      <c r="D998"/>
      <c r="E998"/>
    </row>
    <row r="999" spans="2:5">
      <c r="B999"/>
      <c r="C999"/>
      <c r="D999"/>
      <c r="E999"/>
    </row>
    <row r="1000" spans="2:5">
      <c r="B1000"/>
      <c r="C1000"/>
      <c r="D1000"/>
      <c r="E1000"/>
    </row>
    <row r="1001" spans="2:5">
      <c r="B1001"/>
      <c r="C1001"/>
      <c r="D1001"/>
      <c r="E1001"/>
    </row>
    <row r="1002" spans="2:5">
      <c r="B1002"/>
      <c r="C1002"/>
      <c r="D1002"/>
      <c r="E1002"/>
    </row>
    <row r="1003" spans="2:5">
      <c r="B1003"/>
      <c r="C1003"/>
      <c r="D1003"/>
      <c r="E1003"/>
    </row>
    <row r="1004" spans="2:5">
      <c r="B1004"/>
      <c r="C1004"/>
      <c r="D1004"/>
      <c r="E1004"/>
    </row>
    <row r="1005" spans="2:5">
      <c r="B1005"/>
      <c r="C1005"/>
      <c r="D1005"/>
      <c r="E1005"/>
    </row>
    <row r="1006" spans="2:5">
      <c r="B1006"/>
      <c r="C1006"/>
      <c r="D1006"/>
      <c r="E1006"/>
    </row>
    <row r="1007" spans="2:5">
      <c r="B1007"/>
      <c r="C1007"/>
      <c r="D1007"/>
      <c r="E1007"/>
    </row>
    <row r="1008" spans="2:5">
      <c r="B1008"/>
      <c r="C1008"/>
      <c r="D1008"/>
      <c r="E1008"/>
    </row>
    <row r="1009" spans="2:5">
      <c r="B1009"/>
      <c r="C1009"/>
      <c r="D1009"/>
      <c r="E1009"/>
    </row>
    <row r="1010" spans="2:5">
      <c r="B1010"/>
      <c r="C1010"/>
      <c r="D1010"/>
      <c r="E1010"/>
    </row>
    <row r="1011" spans="2:5">
      <c r="B1011"/>
      <c r="C1011"/>
      <c r="D1011"/>
      <c r="E1011"/>
    </row>
    <row r="1012" spans="2:5">
      <c r="B1012"/>
      <c r="C1012"/>
      <c r="D1012"/>
      <c r="E1012"/>
    </row>
    <row r="1013" spans="2:5">
      <c r="B1013"/>
      <c r="C1013"/>
      <c r="D1013"/>
      <c r="E1013"/>
    </row>
    <row r="1014" spans="2:5">
      <c r="B1014"/>
      <c r="C1014"/>
      <c r="D1014"/>
      <c r="E1014"/>
    </row>
    <row r="1015" spans="2:5">
      <c r="B1015"/>
      <c r="C1015"/>
      <c r="D1015"/>
      <c r="E1015"/>
    </row>
    <row r="1016" spans="2:5">
      <c r="B1016"/>
      <c r="C1016"/>
      <c r="D1016"/>
      <c r="E1016"/>
    </row>
    <row r="1017" spans="2:5">
      <c r="B1017"/>
      <c r="C1017"/>
      <c r="D1017"/>
      <c r="E1017"/>
    </row>
    <row r="1018" spans="2:5">
      <c r="B1018"/>
      <c r="C1018"/>
      <c r="D1018"/>
      <c r="E1018"/>
    </row>
    <row r="1019" spans="2:5">
      <c r="B1019"/>
      <c r="C1019"/>
      <c r="D1019"/>
      <c r="E1019"/>
    </row>
    <row r="1020" spans="2:5">
      <c r="B1020"/>
      <c r="C1020"/>
      <c r="D1020"/>
      <c r="E1020"/>
    </row>
    <row r="1021" spans="2:5">
      <c r="B1021"/>
      <c r="C1021"/>
      <c r="D1021"/>
      <c r="E1021"/>
    </row>
    <row r="1022" spans="2:5">
      <c r="B1022"/>
      <c r="C1022"/>
      <c r="D1022"/>
      <c r="E1022"/>
    </row>
    <row r="1023" spans="2:5">
      <c r="B1023"/>
      <c r="C1023"/>
      <c r="D1023"/>
      <c r="E1023"/>
    </row>
    <row r="1024" spans="2:5">
      <c r="B1024"/>
      <c r="C1024"/>
      <c r="D1024"/>
      <c r="E1024"/>
    </row>
    <row r="1025" spans="2:5">
      <c r="B1025"/>
      <c r="C1025"/>
      <c r="D1025"/>
      <c r="E1025"/>
    </row>
    <row r="1026" spans="2:5">
      <c r="B1026"/>
      <c r="C1026"/>
      <c r="D1026"/>
      <c r="E1026"/>
    </row>
    <row r="1027" spans="2:5">
      <c r="B1027"/>
      <c r="C1027"/>
      <c r="D1027"/>
      <c r="E1027"/>
    </row>
    <row r="1028" spans="2:5">
      <c r="B1028"/>
      <c r="C1028"/>
      <c r="D1028"/>
      <c r="E1028"/>
    </row>
    <row r="1029" spans="2:5">
      <c r="B1029"/>
      <c r="C1029"/>
      <c r="D1029"/>
      <c r="E1029"/>
    </row>
    <row r="1030" spans="2:5">
      <c r="B1030"/>
      <c r="C1030"/>
      <c r="D1030"/>
      <c r="E1030"/>
    </row>
    <row r="1031" spans="2:5">
      <c r="B1031"/>
      <c r="C1031"/>
      <c r="D1031"/>
      <c r="E1031"/>
    </row>
    <row r="1032" spans="2:5">
      <c r="B1032"/>
      <c r="C1032"/>
      <c r="D1032"/>
      <c r="E1032"/>
    </row>
    <row r="1033" spans="2:5">
      <c r="B1033"/>
      <c r="C1033"/>
      <c r="D1033"/>
      <c r="E1033"/>
    </row>
    <row r="1034" spans="2:5">
      <c r="B1034"/>
      <c r="C1034"/>
      <c r="D1034"/>
      <c r="E1034"/>
    </row>
    <row r="1035" spans="2:5">
      <c r="B1035"/>
      <c r="C1035"/>
      <c r="D1035"/>
      <c r="E1035"/>
    </row>
    <row r="1036" spans="2:5">
      <c r="B1036"/>
      <c r="C1036"/>
      <c r="D1036"/>
      <c r="E1036"/>
    </row>
    <row r="1037" spans="2:5">
      <c r="B1037"/>
      <c r="C1037"/>
      <c r="D1037"/>
      <c r="E1037"/>
    </row>
    <row r="1038" spans="2:5">
      <c r="B1038"/>
      <c r="C1038"/>
      <c r="D1038"/>
      <c r="E1038"/>
    </row>
    <row r="1039" spans="2:5">
      <c r="B1039"/>
      <c r="C1039"/>
      <c r="D1039"/>
      <c r="E1039"/>
    </row>
    <row r="1040" spans="2:5">
      <c r="B1040"/>
      <c r="C1040"/>
      <c r="D1040"/>
      <c r="E1040"/>
    </row>
    <row r="1041" spans="2:5">
      <c r="B1041"/>
      <c r="C1041"/>
      <c r="D1041"/>
      <c r="E1041"/>
    </row>
    <row r="1042" spans="2:5">
      <c r="B1042"/>
      <c r="C1042"/>
      <c r="D1042"/>
      <c r="E1042"/>
    </row>
    <row r="1043" spans="2:5">
      <c r="B1043"/>
      <c r="C1043"/>
      <c r="D1043"/>
      <c r="E1043"/>
    </row>
    <row r="1044" spans="2:5">
      <c r="B1044"/>
      <c r="C1044"/>
      <c r="D1044"/>
      <c r="E1044"/>
    </row>
    <row r="1045" spans="2:5">
      <c r="B1045"/>
      <c r="C1045"/>
      <c r="D1045"/>
      <c r="E1045"/>
    </row>
    <row r="1046" spans="2:5">
      <c r="B1046"/>
      <c r="C1046"/>
      <c r="D1046"/>
      <c r="E1046"/>
    </row>
    <row r="1047" spans="2:5">
      <c r="B1047"/>
      <c r="C1047"/>
      <c r="D1047"/>
      <c r="E1047"/>
    </row>
    <row r="1048" spans="2:5">
      <c r="B1048"/>
      <c r="C1048"/>
      <c r="D1048"/>
      <c r="E1048"/>
    </row>
    <row r="1049" spans="2:5">
      <c r="B1049"/>
      <c r="C1049"/>
      <c r="D1049"/>
      <c r="E1049"/>
    </row>
    <row r="1050" spans="2:5">
      <c r="B1050"/>
      <c r="C1050"/>
      <c r="D1050"/>
      <c r="E1050"/>
    </row>
    <row r="1051" spans="2:5">
      <c r="B1051"/>
      <c r="C1051"/>
      <c r="D1051"/>
      <c r="E1051"/>
    </row>
    <row r="1052" spans="2:5">
      <c r="B1052"/>
      <c r="C1052"/>
      <c r="D1052"/>
      <c r="E1052"/>
    </row>
    <row r="1053" spans="2:5">
      <c r="B1053"/>
      <c r="C1053"/>
      <c r="D1053"/>
      <c r="E1053"/>
    </row>
    <row r="1054" spans="2:5">
      <c r="B1054"/>
      <c r="C1054"/>
      <c r="D1054"/>
      <c r="E1054"/>
    </row>
    <row r="1055" spans="2:5">
      <c r="B1055"/>
      <c r="C1055"/>
      <c r="D1055"/>
      <c r="E1055"/>
    </row>
    <row r="1056" spans="2:5">
      <c r="B1056"/>
      <c r="C1056"/>
      <c r="D1056"/>
      <c r="E1056"/>
    </row>
    <row r="1057" spans="2:5">
      <c r="B1057"/>
      <c r="C1057"/>
      <c r="D1057"/>
      <c r="E1057"/>
    </row>
    <row r="1058" spans="2:5">
      <c r="B1058"/>
      <c r="C1058"/>
      <c r="D1058"/>
      <c r="E1058"/>
    </row>
    <row r="1059" spans="2:5">
      <c r="B1059"/>
      <c r="C1059"/>
      <c r="D1059"/>
      <c r="E1059"/>
    </row>
    <row r="1060" spans="2:5">
      <c r="B1060"/>
      <c r="C1060"/>
      <c r="D1060"/>
      <c r="E1060"/>
    </row>
    <row r="1061" spans="2:5">
      <c r="B1061"/>
      <c r="C1061"/>
      <c r="D1061"/>
      <c r="E1061"/>
    </row>
    <row r="1062" spans="2:5">
      <c r="B1062"/>
      <c r="C1062"/>
      <c r="D1062"/>
      <c r="E1062"/>
    </row>
    <row r="1063" spans="2:5">
      <c r="B1063"/>
      <c r="C1063"/>
      <c r="D1063"/>
      <c r="E1063"/>
    </row>
    <row r="1064" spans="2:5">
      <c r="B1064"/>
      <c r="C1064"/>
      <c r="D1064"/>
      <c r="E1064"/>
    </row>
    <row r="1065" spans="2:5">
      <c r="B1065"/>
      <c r="C1065"/>
      <c r="D1065"/>
      <c r="E1065"/>
    </row>
    <row r="1066" spans="2:5">
      <c r="B1066"/>
      <c r="C1066"/>
      <c r="D1066"/>
      <c r="E1066"/>
    </row>
    <row r="1067" spans="2:5">
      <c r="B1067"/>
      <c r="C1067"/>
      <c r="D1067"/>
      <c r="E1067"/>
    </row>
    <row r="1068" spans="2:5">
      <c r="B1068"/>
      <c r="C1068"/>
      <c r="D1068"/>
      <c r="E1068"/>
    </row>
    <row r="1069" spans="2:5">
      <c r="B1069"/>
      <c r="C1069"/>
      <c r="D1069"/>
      <c r="E1069"/>
    </row>
    <row r="1070" spans="2:5">
      <c r="B1070"/>
      <c r="C1070"/>
      <c r="D1070"/>
      <c r="E1070"/>
    </row>
    <row r="1071" spans="2:5">
      <c r="B1071"/>
      <c r="C1071"/>
      <c r="D1071"/>
      <c r="E1071"/>
    </row>
    <row r="1072" spans="2:5">
      <c r="B1072"/>
      <c r="C1072"/>
      <c r="D1072"/>
      <c r="E1072"/>
    </row>
    <row r="1073" spans="2:5">
      <c r="B1073"/>
      <c r="C1073"/>
      <c r="D1073"/>
      <c r="E1073"/>
    </row>
    <row r="1074" spans="2:5">
      <c r="B1074"/>
      <c r="C1074"/>
      <c r="D1074"/>
      <c r="E1074"/>
    </row>
    <row r="1075" spans="2:5">
      <c r="B1075"/>
      <c r="C1075"/>
      <c r="D1075"/>
      <c r="E1075"/>
    </row>
    <row r="1076" spans="2:5">
      <c r="B1076"/>
      <c r="C1076"/>
      <c r="D1076"/>
      <c r="E1076"/>
    </row>
    <row r="1077" spans="2:5">
      <c r="B1077"/>
      <c r="C1077"/>
      <c r="D1077"/>
      <c r="E1077"/>
    </row>
    <row r="1078" spans="2:5">
      <c r="B1078"/>
      <c r="C1078"/>
      <c r="D1078"/>
      <c r="E1078"/>
    </row>
    <row r="1079" spans="2:5">
      <c r="B1079"/>
      <c r="C1079"/>
      <c r="D1079"/>
      <c r="E1079"/>
    </row>
    <row r="1080" spans="2:5">
      <c r="B1080"/>
      <c r="C1080"/>
      <c r="D1080"/>
      <c r="E1080"/>
    </row>
    <row r="1081" spans="2:5">
      <c r="B1081"/>
      <c r="C1081"/>
      <c r="D1081"/>
      <c r="E1081"/>
    </row>
    <row r="1082" spans="2:5">
      <c r="B1082"/>
      <c r="C1082"/>
      <c r="D1082"/>
      <c r="E1082"/>
    </row>
    <row r="1083" spans="2:5">
      <c r="B1083"/>
      <c r="C1083"/>
      <c r="D1083"/>
      <c r="E1083"/>
    </row>
    <row r="1084" spans="2:5">
      <c r="B1084"/>
      <c r="C1084"/>
      <c r="D1084"/>
      <c r="E1084"/>
    </row>
    <row r="1085" spans="2:5">
      <c r="B1085"/>
      <c r="C1085"/>
      <c r="D1085"/>
      <c r="E1085"/>
    </row>
    <row r="1086" spans="2:5">
      <c r="B1086"/>
      <c r="C1086"/>
      <c r="D1086"/>
      <c r="E1086"/>
    </row>
    <row r="1087" spans="2:5">
      <c r="B1087"/>
      <c r="C1087"/>
      <c r="D1087"/>
      <c r="E1087"/>
    </row>
    <row r="1088" spans="2:5">
      <c r="B1088"/>
      <c r="C1088"/>
      <c r="D1088"/>
      <c r="E1088"/>
    </row>
    <row r="1089" spans="2:5">
      <c r="B1089"/>
      <c r="C1089"/>
      <c r="D1089"/>
      <c r="E1089"/>
    </row>
    <row r="1090" spans="2:5">
      <c r="B1090"/>
      <c r="C1090"/>
      <c r="D1090"/>
      <c r="E1090"/>
    </row>
    <row r="1091" spans="2:5">
      <c r="B1091"/>
      <c r="C1091"/>
      <c r="D1091"/>
      <c r="E1091"/>
    </row>
    <row r="1092" spans="2:5">
      <c r="B1092"/>
      <c r="C1092"/>
      <c r="D1092"/>
      <c r="E1092"/>
    </row>
    <row r="1093" spans="2:5">
      <c r="B1093"/>
      <c r="C1093"/>
      <c r="D1093"/>
      <c r="E1093"/>
    </row>
    <row r="1094" spans="2:5">
      <c r="B1094"/>
      <c r="C1094"/>
      <c r="D1094"/>
      <c r="E1094"/>
    </row>
    <row r="1095" spans="2:5">
      <c r="B1095"/>
      <c r="C1095"/>
      <c r="D1095"/>
      <c r="E1095"/>
    </row>
    <row r="1096" spans="2:5">
      <c r="B1096"/>
      <c r="C1096"/>
      <c r="D1096"/>
      <c r="E1096"/>
    </row>
    <row r="1097" spans="2:5">
      <c r="B1097"/>
      <c r="C1097"/>
      <c r="D1097"/>
      <c r="E1097"/>
    </row>
    <row r="1098" spans="2:5">
      <c r="B1098"/>
      <c r="C1098"/>
      <c r="D1098"/>
      <c r="E1098"/>
    </row>
    <row r="1099" spans="2:5">
      <c r="B1099"/>
      <c r="C1099"/>
      <c r="D1099"/>
      <c r="E1099"/>
    </row>
    <row r="1100" spans="2:5">
      <c r="B1100"/>
      <c r="C1100"/>
      <c r="D1100"/>
      <c r="E1100"/>
    </row>
    <row r="1101" spans="2:5">
      <c r="B1101"/>
      <c r="C1101"/>
      <c r="D1101"/>
      <c r="E1101"/>
    </row>
    <row r="1102" spans="2:5">
      <c r="B1102"/>
      <c r="C1102"/>
      <c r="D1102"/>
      <c r="E1102"/>
    </row>
    <row r="1103" spans="2:5">
      <c r="B1103"/>
      <c r="C1103"/>
      <c r="D1103"/>
      <c r="E1103"/>
    </row>
    <row r="1104" spans="2:5">
      <c r="B1104"/>
      <c r="C1104"/>
      <c r="D1104"/>
      <c r="E1104"/>
    </row>
    <row r="1105" spans="2:5">
      <c r="B1105"/>
      <c r="C1105"/>
      <c r="D1105"/>
      <c r="E1105"/>
    </row>
    <row r="1106" spans="2:5">
      <c r="B1106"/>
      <c r="C1106"/>
      <c r="D1106"/>
      <c r="E1106"/>
    </row>
    <row r="1107" spans="2:5">
      <c r="B1107"/>
      <c r="C1107"/>
      <c r="D1107"/>
      <c r="E1107"/>
    </row>
    <row r="1108" spans="2:5">
      <c r="B1108"/>
      <c r="C1108"/>
      <c r="D1108"/>
      <c r="E1108"/>
    </row>
    <row r="1109" spans="2:5">
      <c r="B1109"/>
      <c r="C1109"/>
      <c r="D1109"/>
      <c r="E1109"/>
    </row>
    <row r="1110" spans="2:5">
      <c r="B1110"/>
      <c r="C1110"/>
      <c r="D1110"/>
      <c r="E1110"/>
    </row>
    <row r="1111" spans="2:5">
      <c r="B1111"/>
      <c r="C1111"/>
      <c r="D1111"/>
      <c r="E1111"/>
    </row>
    <row r="1112" spans="2:5">
      <c r="B1112"/>
      <c r="C1112"/>
      <c r="D1112"/>
      <c r="E1112"/>
    </row>
    <row r="1113" spans="2:5">
      <c r="B1113"/>
      <c r="C1113"/>
      <c r="D1113"/>
      <c r="E1113"/>
    </row>
    <row r="1114" spans="2:5">
      <c r="B1114"/>
      <c r="C1114"/>
      <c r="D1114"/>
      <c r="E1114"/>
    </row>
    <row r="1115" spans="2:5">
      <c r="B1115"/>
      <c r="C1115"/>
      <c r="D1115"/>
      <c r="E1115"/>
    </row>
    <row r="1116" spans="2:5">
      <c r="B1116"/>
      <c r="C1116"/>
      <c r="D1116"/>
      <c r="E1116"/>
    </row>
    <row r="1117" spans="2:5">
      <c r="B1117"/>
      <c r="C1117"/>
      <c r="D1117"/>
      <c r="E1117"/>
    </row>
    <row r="1118" spans="2:5">
      <c r="B1118"/>
      <c r="C1118"/>
      <c r="D1118"/>
      <c r="E1118"/>
    </row>
    <row r="1119" spans="2:5">
      <c r="B1119"/>
      <c r="C1119"/>
      <c r="D1119"/>
      <c r="E1119"/>
    </row>
    <row r="1120" spans="2:5">
      <c r="B1120"/>
      <c r="C1120"/>
      <c r="D1120"/>
      <c r="E1120"/>
    </row>
    <row r="1121" spans="2:5">
      <c r="B1121"/>
      <c r="C1121"/>
      <c r="D1121"/>
      <c r="E1121"/>
    </row>
    <row r="1122" spans="2:5">
      <c r="B1122"/>
      <c r="C1122"/>
      <c r="D1122"/>
      <c r="E1122"/>
    </row>
    <row r="1123" spans="2:5">
      <c r="B1123"/>
      <c r="C1123"/>
      <c r="D1123"/>
      <c r="E1123"/>
    </row>
    <row r="1124" spans="2:5">
      <c r="B1124"/>
      <c r="C1124"/>
      <c r="D1124"/>
      <c r="E1124"/>
    </row>
    <row r="1125" spans="2:5">
      <c r="B1125"/>
      <c r="C1125"/>
      <c r="D1125"/>
      <c r="E1125"/>
    </row>
    <row r="1126" spans="2:5">
      <c r="B1126"/>
      <c r="C1126"/>
      <c r="D1126"/>
      <c r="E1126"/>
    </row>
    <row r="1127" spans="2:5">
      <c r="B1127"/>
      <c r="C1127"/>
      <c r="D1127"/>
      <c r="E1127"/>
    </row>
    <row r="1128" spans="2:5">
      <c r="B1128"/>
      <c r="C1128"/>
      <c r="D1128"/>
      <c r="E1128"/>
    </row>
    <row r="1129" spans="2:5">
      <c r="B1129"/>
      <c r="C1129"/>
      <c r="D1129"/>
      <c r="E1129"/>
    </row>
    <row r="1130" spans="2:5">
      <c r="B1130"/>
      <c r="C1130"/>
      <c r="D1130"/>
      <c r="E1130"/>
    </row>
    <row r="1131" spans="2:5">
      <c r="B1131"/>
      <c r="C1131"/>
      <c r="D1131"/>
      <c r="E1131"/>
    </row>
    <row r="1132" spans="2:5">
      <c r="B1132"/>
      <c r="C1132"/>
      <c r="D1132"/>
      <c r="E1132"/>
    </row>
    <row r="1133" spans="2:5">
      <c r="B1133"/>
      <c r="C1133"/>
      <c r="D1133"/>
      <c r="E1133"/>
    </row>
    <row r="1134" spans="2:5">
      <c r="B1134"/>
      <c r="C1134"/>
      <c r="D1134"/>
      <c r="E1134"/>
    </row>
    <row r="1135" spans="2:5">
      <c r="B1135"/>
      <c r="C1135"/>
      <c r="D1135"/>
      <c r="E1135"/>
    </row>
    <row r="1136" spans="2:5">
      <c r="B1136"/>
      <c r="C1136"/>
      <c r="D1136"/>
      <c r="E1136"/>
    </row>
    <row r="1137" spans="2:5">
      <c r="B1137"/>
      <c r="C1137"/>
      <c r="D1137"/>
      <c r="E1137"/>
    </row>
    <row r="1138" spans="2:5">
      <c r="B1138"/>
      <c r="C1138"/>
      <c r="D1138"/>
      <c r="E1138"/>
    </row>
    <row r="1139" spans="2:5">
      <c r="B1139"/>
      <c r="C1139"/>
      <c r="D1139"/>
      <c r="E1139"/>
    </row>
    <row r="1140" spans="2:5">
      <c r="B1140"/>
      <c r="C1140"/>
      <c r="D1140"/>
      <c r="E1140"/>
    </row>
    <row r="1141" spans="2:5">
      <c r="B1141"/>
      <c r="C1141"/>
      <c r="D1141"/>
      <c r="E1141"/>
    </row>
    <row r="1142" spans="2:5">
      <c r="B1142"/>
      <c r="C1142"/>
      <c r="D1142"/>
      <c r="E1142"/>
    </row>
    <row r="1143" spans="2:5">
      <c r="B1143"/>
      <c r="C1143"/>
      <c r="D1143"/>
      <c r="E1143"/>
    </row>
    <row r="1144" spans="2:5">
      <c r="B1144"/>
      <c r="C1144"/>
      <c r="D1144"/>
      <c r="E1144"/>
    </row>
    <row r="1145" spans="2:5">
      <c r="B1145"/>
      <c r="C1145"/>
      <c r="D1145"/>
      <c r="E1145"/>
    </row>
    <row r="1146" spans="2:5">
      <c r="B1146"/>
      <c r="C1146"/>
      <c r="D1146"/>
      <c r="E1146"/>
    </row>
    <row r="1147" spans="2:5">
      <c r="B1147"/>
      <c r="C1147"/>
      <c r="D1147"/>
      <c r="E1147"/>
    </row>
    <row r="1148" spans="2:5">
      <c r="B1148"/>
      <c r="C1148"/>
      <c r="D1148"/>
      <c r="E1148"/>
    </row>
    <row r="1149" spans="2:5">
      <c r="B1149"/>
      <c r="C1149"/>
      <c r="D1149"/>
      <c r="E1149"/>
    </row>
    <row r="1150" spans="2:5">
      <c r="B1150"/>
      <c r="C1150"/>
      <c r="D1150"/>
      <c r="E1150"/>
    </row>
    <row r="1151" spans="2:5">
      <c r="B1151"/>
      <c r="C1151"/>
      <c r="D1151"/>
      <c r="E1151"/>
    </row>
    <row r="1152" spans="2:5">
      <c r="B1152"/>
      <c r="C1152"/>
      <c r="D1152"/>
      <c r="E1152"/>
    </row>
    <row r="1153" spans="2:5">
      <c r="B1153"/>
      <c r="C1153"/>
      <c r="D1153"/>
      <c r="E1153"/>
    </row>
    <row r="1154" spans="2:5">
      <c r="B1154"/>
      <c r="C1154"/>
      <c r="D1154"/>
      <c r="E1154"/>
    </row>
    <row r="1155" spans="2:5">
      <c r="B1155"/>
      <c r="C1155"/>
      <c r="D1155"/>
      <c r="E1155"/>
    </row>
    <row r="1156" spans="2:5">
      <c r="B1156"/>
      <c r="C1156"/>
      <c r="D1156"/>
      <c r="E1156"/>
    </row>
    <row r="1157" spans="2:5">
      <c r="B1157"/>
      <c r="C1157"/>
      <c r="D1157"/>
      <c r="E1157"/>
    </row>
    <row r="1158" spans="2:5">
      <c r="B1158"/>
      <c r="C1158"/>
      <c r="D1158"/>
      <c r="E1158"/>
    </row>
    <row r="1159" spans="2:5">
      <c r="B1159"/>
      <c r="C1159"/>
      <c r="D1159"/>
      <c r="E1159"/>
    </row>
    <row r="1160" spans="2:5">
      <c r="B1160"/>
      <c r="C1160"/>
      <c r="D1160"/>
      <c r="E1160"/>
    </row>
    <row r="1161" spans="2:5">
      <c r="B1161"/>
      <c r="C1161"/>
      <c r="D1161"/>
      <c r="E1161"/>
    </row>
    <row r="1162" spans="2:5">
      <c r="B1162"/>
      <c r="C1162"/>
      <c r="D1162"/>
      <c r="E1162"/>
    </row>
    <row r="1163" spans="2:5">
      <c r="B1163"/>
      <c r="C1163"/>
      <c r="D1163"/>
      <c r="E1163"/>
    </row>
    <row r="1164" spans="2:5">
      <c r="B1164"/>
      <c r="C1164"/>
      <c r="D1164"/>
      <c r="E1164"/>
    </row>
    <row r="1165" spans="2:5">
      <c r="B1165"/>
      <c r="C1165"/>
      <c r="D1165"/>
      <c r="E1165"/>
    </row>
    <row r="1166" spans="2:5">
      <c r="B1166"/>
      <c r="C1166"/>
      <c r="D1166"/>
      <c r="E1166"/>
    </row>
    <row r="1167" spans="2:5">
      <c r="B1167"/>
      <c r="C1167"/>
      <c r="D1167"/>
      <c r="E1167"/>
    </row>
    <row r="1168" spans="2:5">
      <c r="B1168"/>
      <c r="C1168"/>
      <c r="D1168"/>
      <c r="E1168"/>
    </row>
    <row r="1169" spans="2:5">
      <c r="B1169"/>
      <c r="C1169"/>
      <c r="D1169"/>
      <c r="E1169"/>
    </row>
    <row r="1170" spans="2:5">
      <c r="B1170"/>
      <c r="C1170"/>
      <c r="D1170"/>
      <c r="E1170"/>
    </row>
    <row r="1171" spans="2:5">
      <c r="B1171"/>
      <c r="C1171"/>
      <c r="D1171"/>
      <c r="E1171"/>
    </row>
    <row r="1172" spans="2:5">
      <c r="B1172"/>
      <c r="C1172"/>
      <c r="D1172"/>
      <c r="E1172"/>
    </row>
    <row r="1173" spans="2:5">
      <c r="B1173"/>
      <c r="C1173"/>
      <c r="D1173"/>
      <c r="E1173"/>
    </row>
    <row r="1174" spans="2:5">
      <c r="B1174"/>
      <c r="C1174"/>
      <c r="D1174"/>
      <c r="E1174"/>
    </row>
    <row r="1175" spans="2:5">
      <c r="B1175"/>
      <c r="C1175"/>
      <c r="D1175"/>
      <c r="E1175"/>
    </row>
    <row r="1176" spans="2:5">
      <c r="B1176"/>
      <c r="C1176"/>
      <c r="D1176"/>
      <c r="E1176"/>
    </row>
    <row r="1177" spans="2:5">
      <c r="B1177"/>
      <c r="C1177"/>
      <c r="D1177"/>
      <c r="E1177"/>
    </row>
    <row r="1178" spans="2:5">
      <c r="B1178"/>
      <c r="C1178"/>
      <c r="D1178"/>
      <c r="E1178"/>
    </row>
    <row r="1179" spans="2:5">
      <c r="B1179"/>
      <c r="C1179"/>
      <c r="D1179"/>
      <c r="E1179"/>
    </row>
    <row r="1180" spans="2:5">
      <c r="B1180"/>
      <c r="C1180"/>
      <c r="D1180"/>
      <c r="E1180"/>
    </row>
    <row r="1181" spans="2:5">
      <c r="B1181"/>
      <c r="C1181"/>
      <c r="D1181"/>
      <c r="E1181"/>
    </row>
    <row r="1182" spans="2:5">
      <c r="B1182"/>
      <c r="C1182"/>
      <c r="D1182"/>
      <c r="E1182"/>
    </row>
    <row r="1183" spans="2:5">
      <c r="B1183"/>
      <c r="C1183"/>
      <c r="D1183"/>
      <c r="E1183"/>
    </row>
    <row r="1184" spans="2:5">
      <c r="B1184"/>
      <c r="C1184"/>
      <c r="D1184"/>
      <c r="E1184"/>
    </row>
    <row r="1185" spans="2:5">
      <c r="B1185"/>
      <c r="C1185"/>
      <c r="D1185"/>
      <c r="E1185"/>
    </row>
    <row r="1186" spans="2:5">
      <c r="B1186"/>
      <c r="C1186"/>
      <c r="D1186"/>
      <c r="E1186"/>
    </row>
    <row r="1187" spans="2:5">
      <c r="B1187"/>
      <c r="C1187"/>
      <c r="D1187"/>
      <c r="E1187"/>
    </row>
    <row r="1188" spans="2:5">
      <c r="B1188"/>
      <c r="C1188"/>
      <c r="D1188"/>
      <c r="E1188"/>
    </row>
    <row r="1189" spans="2:5">
      <c r="B1189"/>
      <c r="C1189"/>
      <c r="D1189"/>
      <c r="E1189"/>
    </row>
    <row r="1190" spans="2:5">
      <c r="B1190"/>
      <c r="C1190"/>
      <c r="D1190"/>
      <c r="E1190"/>
    </row>
    <row r="1191" spans="2:5">
      <c r="B1191"/>
      <c r="C1191"/>
      <c r="D1191"/>
      <c r="E1191"/>
    </row>
    <row r="1192" spans="2:5">
      <c r="B1192"/>
      <c r="C1192"/>
      <c r="D1192"/>
      <c r="E1192"/>
    </row>
    <row r="1193" spans="2:5">
      <c r="B1193"/>
      <c r="C1193"/>
      <c r="D1193"/>
      <c r="E1193"/>
    </row>
    <row r="1194" spans="2:5">
      <c r="B1194"/>
      <c r="C1194"/>
      <c r="D1194"/>
      <c r="E1194"/>
    </row>
    <row r="1195" spans="2:5">
      <c r="B1195"/>
      <c r="C1195"/>
      <c r="D1195"/>
      <c r="E1195"/>
    </row>
    <row r="1196" spans="2:5">
      <c r="B1196"/>
      <c r="C1196"/>
      <c r="D1196"/>
      <c r="E1196"/>
    </row>
    <row r="1197" spans="2:5">
      <c r="B1197"/>
      <c r="C1197"/>
      <c r="D1197"/>
      <c r="E1197"/>
    </row>
    <row r="1198" spans="2:5">
      <c r="B1198"/>
      <c r="C1198"/>
      <c r="D1198"/>
      <c r="E1198"/>
    </row>
    <row r="1199" spans="2:5">
      <c r="B1199"/>
      <c r="C1199"/>
      <c r="D1199"/>
      <c r="E1199"/>
    </row>
    <row r="1200" spans="2:5">
      <c r="B1200"/>
      <c r="C1200"/>
      <c r="D1200"/>
      <c r="E1200"/>
    </row>
    <row r="1201" spans="2:5">
      <c r="B1201"/>
      <c r="C1201"/>
      <c r="D1201"/>
      <c r="E1201"/>
    </row>
    <row r="1202" spans="2:5">
      <c r="B1202"/>
      <c r="C1202"/>
      <c r="D1202"/>
      <c r="E1202"/>
    </row>
    <row r="1203" spans="2:5">
      <c r="B1203"/>
      <c r="C1203"/>
      <c r="D1203"/>
      <c r="E1203"/>
    </row>
    <row r="1204" spans="2:5">
      <c r="B1204"/>
      <c r="C1204"/>
      <c r="D1204"/>
      <c r="E1204"/>
    </row>
    <row r="1205" spans="2:5">
      <c r="B1205"/>
      <c r="C1205"/>
      <c r="D1205"/>
      <c r="E1205"/>
    </row>
    <row r="1206" spans="2:5">
      <c r="B1206"/>
      <c r="C1206"/>
      <c r="D1206"/>
      <c r="E1206"/>
    </row>
    <row r="1207" spans="2:5">
      <c r="B1207"/>
      <c r="C1207"/>
      <c r="D1207"/>
      <c r="E1207"/>
    </row>
    <row r="1208" spans="2:5">
      <c r="B1208"/>
      <c r="C1208"/>
      <c r="D1208"/>
      <c r="E1208"/>
    </row>
    <row r="1209" spans="2:5">
      <c r="B1209"/>
      <c r="C1209"/>
      <c r="D1209"/>
      <c r="E1209"/>
    </row>
    <row r="1210" spans="2:5">
      <c r="B1210"/>
      <c r="C1210"/>
      <c r="D1210"/>
      <c r="E1210"/>
    </row>
    <row r="1211" spans="2:5">
      <c r="B1211"/>
      <c r="C1211"/>
      <c r="D1211"/>
      <c r="E1211"/>
    </row>
    <row r="1212" spans="2:5">
      <c r="B1212"/>
      <c r="C1212"/>
      <c r="D1212"/>
      <c r="E1212"/>
    </row>
    <row r="1213" spans="2:5">
      <c r="B1213"/>
      <c r="C1213"/>
      <c r="D1213"/>
      <c r="E1213"/>
    </row>
    <row r="1214" spans="2:5">
      <c r="B1214"/>
      <c r="C1214"/>
      <c r="D1214"/>
      <c r="E1214"/>
    </row>
    <row r="1215" spans="2:5">
      <c r="B1215"/>
      <c r="C1215"/>
      <c r="D1215"/>
      <c r="E1215"/>
    </row>
    <row r="1216" spans="2:5">
      <c r="B1216"/>
      <c r="C1216"/>
      <c r="D1216"/>
      <c r="E1216"/>
    </row>
    <row r="1217" spans="2:5">
      <c r="B1217"/>
      <c r="C1217"/>
      <c r="D1217"/>
      <c r="E1217"/>
    </row>
    <row r="1218" spans="2:5">
      <c r="B1218"/>
      <c r="C1218"/>
      <c r="D1218"/>
      <c r="E1218"/>
    </row>
    <row r="1219" spans="2:5">
      <c r="B1219"/>
      <c r="C1219"/>
      <c r="D1219"/>
      <c r="E1219"/>
    </row>
    <row r="1220" spans="2:5">
      <c r="B1220"/>
      <c r="C1220"/>
      <c r="D1220"/>
      <c r="E1220"/>
    </row>
    <row r="1221" spans="2:5">
      <c r="B1221"/>
      <c r="C1221"/>
      <c r="D1221"/>
      <c r="E1221"/>
    </row>
    <row r="1222" spans="2:5">
      <c r="B1222"/>
      <c r="C1222"/>
      <c r="D1222"/>
      <c r="E1222"/>
    </row>
    <row r="1223" spans="2:5">
      <c r="B1223"/>
      <c r="C1223"/>
      <c r="D1223"/>
      <c r="E1223"/>
    </row>
    <row r="1224" spans="2:5">
      <c r="B1224"/>
      <c r="C1224"/>
      <c r="D1224"/>
      <c r="E1224"/>
    </row>
    <row r="1225" spans="2:5">
      <c r="B1225"/>
      <c r="C1225"/>
      <c r="D1225"/>
      <c r="E1225"/>
    </row>
    <row r="1226" spans="2:5">
      <c r="B1226"/>
      <c r="C1226"/>
      <c r="D1226"/>
      <c r="E1226"/>
    </row>
    <row r="1227" spans="2:5">
      <c r="B1227"/>
      <c r="C1227"/>
      <c r="D1227"/>
      <c r="E1227"/>
    </row>
    <row r="1228" spans="2:5">
      <c r="B1228"/>
      <c r="C1228"/>
      <c r="D1228"/>
      <c r="E1228"/>
    </row>
    <row r="1229" spans="2:5">
      <c r="B1229"/>
      <c r="C1229"/>
      <c r="D1229"/>
      <c r="E1229"/>
    </row>
    <row r="1230" spans="2:5">
      <c r="B1230"/>
      <c r="C1230"/>
      <c r="D1230"/>
      <c r="E1230"/>
    </row>
    <row r="1231" spans="2:5">
      <c r="B1231"/>
      <c r="C1231"/>
      <c r="D1231"/>
      <c r="E1231"/>
    </row>
    <row r="1232" spans="2:5">
      <c r="B1232"/>
      <c r="C1232"/>
      <c r="D1232"/>
      <c r="E1232"/>
    </row>
    <row r="1233" spans="2:5">
      <c r="B1233"/>
      <c r="C1233"/>
      <c r="D1233"/>
      <c r="E1233"/>
    </row>
    <row r="1234" spans="2:5">
      <c r="B1234"/>
      <c r="C1234"/>
      <c r="D1234"/>
      <c r="E1234"/>
    </row>
    <row r="1235" spans="2:5">
      <c r="B1235"/>
      <c r="C1235"/>
      <c r="D1235"/>
      <c r="E1235"/>
    </row>
    <row r="1236" spans="2:5">
      <c r="B1236"/>
      <c r="C1236"/>
      <c r="D1236"/>
      <c r="E1236"/>
    </row>
    <row r="1237" spans="2:5">
      <c r="B1237"/>
      <c r="C1237"/>
      <c r="D1237"/>
      <c r="E1237"/>
    </row>
    <row r="1238" spans="2:5">
      <c r="B1238"/>
      <c r="C1238"/>
      <c r="D1238"/>
      <c r="E1238"/>
    </row>
    <row r="1239" spans="2:5">
      <c r="B1239"/>
      <c r="C1239"/>
      <c r="D1239"/>
      <c r="E1239"/>
    </row>
    <row r="1240" spans="2:5">
      <c r="B1240"/>
      <c r="C1240"/>
      <c r="D1240"/>
      <c r="E1240"/>
    </row>
    <row r="1241" spans="2:5">
      <c r="B1241"/>
      <c r="C1241"/>
      <c r="D1241"/>
      <c r="E1241"/>
    </row>
    <row r="1242" spans="2:5">
      <c r="B1242"/>
      <c r="C1242"/>
      <c r="D1242"/>
      <c r="E1242"/>
    </row>
    <row r="1243" spans="2:5">
      <c r="B1243"/>
      <c r="C1243"/>
      <c r="D1243"/>
      <c r="E1243"/>
    </row>
    <row r="1244" spans="2:5">
      <c r="B1244"/>
      <c r="C1244"/>
      <c r="D1244"/>
      <c r="E1244"/>
    </row>
    <row r="1245" spans="2:5">
      <c r="B1245"/>
      <c r="C1245"/>
      <c r="D1245"/>
      <c r="E1245"/>
    </row>
    <row r="1246" spans="2:5">
      <c r="B1246"/>
      <c r="C1246"/>
      <c r="D1246"/>
      <c r="E1246"/>
    </row>
    <row r="1247" spans="2:5">
      <c r="B1247"/>
      <c r="C1247"/>
      <c r="D1247"/>
      <c r="E1247"/>
    </row>
    <row r="1248" spans="2:5">
      <c r="B1248"/>
      <c r="C1248"/>
      <c r="D1248"/>
      <c r="E1248"/>
    </row>
    <row r="1249" spans="2:5">
      <c r="B1249"/>
      <c r="C1249"/>
      <c r="D1249"/>
      <c r="E1249"/>
    </row>
    <row r="1250" spans="2:5">
      <c r="B1250"/>
      <c r="C1250"/>
      <c r="D1250"/>
      <c r="E1250"/>
    </row>
    <row r="1251" spans="2:5">
      <c r="B1251"/>
      <c r="C1251"/>
      <c r="D1251"/>
      <c r="E1251"/>
    </row>
    <row r="1252" spans="2:5">
      <c r="B1252"/>
      <c r="C1252"/>
      <c r="D1252"/>
      <c r="E1252"/>
    </row>
    <row r="1253" spans="2:5">
      <c r="B1253"/>
      <c r="C1253"/>
      <c r="D1253"/>
      <c r="E1253"/>
    </row>
    <row r="1254" spans="2:5">
      <c r="B1254"/>
      <c r="C1254"/>
      <c r="D1254"/>
      <c r="E1254"/>
    </row>
    <row r="1255" spans="2:5">
      <c r="B1255"/>
      <c r="C1255"/>
      <c r="D1255"/>
      <c r="E1255"/>
    </row>
    <row r="1256" spans="2:5">
      <c r="B1256"/>
      <c r="C1256"/>
      <c r="D1256"/>
      <c r="E1256"/>
    </row>
    <row r="1257" spans="2:5">
      <c r="B1257"/>
      <c r="C1257"/>
      <c r="D1257"/>
      <c r="E1257"/>
    </row>
    <row r="1258" spans="2:5">
      <c r="B1258"/>
      <c r="C1258"/>
      <c r="D1258"/>
      <c r="E1258"/>
    </row>
    <row r="1259" spans="2:5">
      <c r="B1259"/>
      <c r="C1259"/>
      <c r="D1259"/>
      <c r="E1259"/>
    </row>
    <row r="1260" spans="2:5">
      <c r="B1260"/>
      <c r="C1260"/>
      <c r="D1260"/>
      <c r="E1260"/>
    </row>
    <row r="1261" spans="2:5">
      <c r="B1261"/>
      <c r="C1261"/>
      <c r="D1261"/>
      <c r="E1261"/>
    </row>
    <row r="1262" spans="2:5">
      <c r="B1262"/>
      <c r="C1262"/>
      <c r="D1262"/>
      <c r="E1262"/>
    </row>
    <row r="1263" spans="2:5">
      <c r="B1263"/>
      <c r="C1263"/>
      <c r="D1263"/>
      <c r="E1263"/>
    </row>
    <row r="1264" spans="2:5">
      <c r="B1264"/>
      <c r="C1264"/>
      <c r="D1264"/>
      <c r="E1264"/>
    </row>
    <row r="1265" spans="2:5">
      <c r="B1265"/>
      <c r="C1265"/>
      <c r="D1265"/>
      <c r="E1265"/>
    </row>
    <row r="1266" spans="2:5">
      <c r="B1266"/>
      <c r="C1266"/>
      <c r="D1266"/>
      <c r="E1266"/>
    </row>
    <row r="1267" spans="2:5">
      <c r="B1267"/>
      <c r="C1267"/>
      <c r="D1267"/>
      <c r="E1267"/>
    </row>
    <row r="1268" spans="2:5">
      <c r="B1268"/>
      <c r="C1268"/>
      <c r="D1268"/>
      <c r="E1268"/>
    </row>
    <row r="1269" spans="2:5">
      <c r="B1269"/>
      <c r="C1269"/>
      <c r="D1269"/>
      <c r="E1269"/>
    </row>
    <row r="1270" spans="2:5">
      <c r="B1270"/>
      <c r="C1270"/>
      <c r="D1270"/>
      <c r="E1270"/>
    </row>
    <row r="1271" spans="2:5">
      <c r="B1271"/>
      <c r="C1271"/>
      <c r="D1271"/>
      <c r="E1271"/>
    </row>
    <row r="1272" spans="2:5">
      <c r="B1272"/>
      <c r="C1272"/>
      <c r="D1272"/>
      <c r="E1272"/>
    </row>
    <row r="1273" spans="2:5">
      <c r="B1273"/>
      <c r="C1273"/>
      <c r="D1273"/>
      <c r="E1273"/>
    </row>
    <row r="1274" spans="2:5">
      <c r="B1274"/>
      <c r="C1274"/>
      <c r="D1274"/>
      <c r="E1274"/>
    </row>
    <row r="1275" spans="2:5">
      <c r="B1275"/>
      <c r="C1275"/>
      <c r="D1275"/>
      <c r="E1275"/>
    </row>
    <row r="1276" spans="2:5">
      <c r="B1276"/>
      <c r="C1276"/>
      <c r="D1276"/>
      <c r="E1276"/>
    </row>
    <row r="1277" spans="2:5">
      <c r="B1277"/>
      <c r="C1277"/>
      <c r="D1277"/>
      <c r="E1277"/>
    </row>
    <row r="1278" spans="2:5">
      <c r="B1278"/>
      <c r="C1278"/>
      <c r="D1278"/>
      <c r="E1278"/>
    </row>
    <row r="1279" spans="2:5">
      <c r="B1279"/>
      <c r="C1279"/>
      <c r="D1279"/>
      <c r="E1279"/>
    </row>
    <row r="1280" spans="2:5">
      <c r="B1280"/>
      <c r="C1280"/>
      <c r="D1280"/>
      <c r="E1280"/>
    </row>
    <row r="1281" spans="2:5">
      <c r="B1281"/>
      <c r="C1281"/>
      <c r="D1281"/>
      <c r="E1281"/>
    </row>
    <row r="1282" spans="2:5">
      <c r="B1282"/>
      <c r="C1282"/>
      <c r="D1282"/>
      <c r="E1282"/>
    </row>
    <row r="1283" spans="2:5">
      <c r="B1283"/>
      <c r="C1283"/>
      <c r="D1283"/>
      <c r="E1283"/>
    </row>
    <row r="1284" spans="2:5">
      <c r="B1284"/>
      <c r="C1284"/>
      <c r="D1284"/>
      <c r="E1284"/>
    </row>
    <row r="1285" spans="2:5">
      <c r="B1285"/>
      <c r="C1285"/>
      <c r="D1285"/>
      <c r="E1285"/>
    </row>
    <row r="1286" spans="2:5">
      <c r="B1286"/>
      <c r="C1286"/>
      <c r="D1286"/>
      <c r="E1286"/>
    </row>
    <row r="1287" spans="2:5">
      <c r="B1287"/>
      <c r="C1287"/>
      <c r="D1287"/>
      <c r="E1287"/>
    </row>
    <row r="1288" spans="2:5">
      <c r="B1288"/>
      <c r="C1288"/>
      <c r="D1288"/>
      <c r="E1288"/>
    </row>
    <row r="1289" spans="2:5">
      <c r="B1289"/>
      <c r="C1289"/>
      <c r="D1289"/>
      <c r="E1289"/>
    </row>
    <row r="1290" spans="2:5">
      <c r="B1290"/>
      <c r="C1290"/>
      <c r="D1290"/>
      <c r="E1290"/>
    </row>
    <row r="1291" spans="2:5">
      <c r="B1291"/>
      <c r="C1291"/>
      <c r="D1291"/>
      <c r="E1291"/>
    </row>
    <row r="1292" spans="2:5">
      <c r="B1292"/>
      <c r="C1292"/>
      <c r="D1292"/>
      <c r="E1292"/>
    </row>
    <row r="1293" spans="2:5">
      <c r="B1293"/>
      <c r="C1293"/>
      <c r="D1293"/>
      <c r="E1293"/>
    </row>
    <row r="1294" spans="2:5">
      <c r="B1294"/>
      <c r="C1294"/>
      <c r="D1294"/>
      <c r="E1294"/>
    </row>
    <row r="1295" spans="2:5">
      <c r="B1295"/>
      <c r="C1295"/>
      <c r="D1295"/>
      <c r="E1295"/>
    </row>
    <row r="1296" spans="2:5">
      <c r="B1296"/>
      <c r="C1296"/>
      <c r="D1296"/>
      <c r="E1296"/>
    </row>
    <row r="1297" spans="2:5">
      <c r="B1297"/>
      <c r="C1297"/>
      <c r="D1297"/>
      <c r="E1297"/>
    </row>
    <row r="1298" spans="2:5">
      <c r="B1298"/>
      <c r="C1298"/>
      <c r="D1298"/>
      <c r="E1298"/>
    </row>
    <row r="1299" spans="2:5">
      <c r="B1299"/>
      <c r="C1299"/>
      <c r="D1299"/>
      <c r="E1299"/>
    </row>
    <row r="1300" spans="2:5">
      <c r="B1300"/>
      <c r="C1300"/>
      <c r="D1300"/>
      <c r="E1300"/>
    </row>
    <row r="1301" spans="2:5">
      <c r="B1301"/>
      <c r="C1301"/>
      <c r="D1301"/>
      <c r="E1301"/>
    </row>
    <row r="1302" spans="2:5">
      <c r="B1302"/>
      <c r="C1302"/>
      <c r="D1302"/>
      <c r="E1302"/>
    </row>
    <row r="1303" spans="2:5">
      <c r="B1303"/>
      <c r="C1303"/>
      <c r="D1303"/>
      <c r="E1303"/>
    </row>
    <row r="1304" spans="2:5">
      <c r="B1304"/>
      <c r="C1304"/>
      <c r="D1304"/>
      <c r="E1304"/>
    </row>
    <row r="1305" spans="2:5">
      <c r="B1305"/>
      <c r="C1305"/>
      <c r="D1305"/>
      <c r="E1305"/>
    </row>
    <row r="1306" spans="2:5">
      <c r="B1306"/>
      <c r="C1306"/>
      <c r="D1306"/>
      <c r="E1306"/>
    </row>
    <row r="1307" spans="2:5">
      <c r="B1307"/>
      <c r="C1307"/>
      <c r="D1307"/>
      <c r="E1307"/>
    </row>
    <row r="1308" spans="2:5">
      <c r="B1308"/>
      <c r="C1308"/>
      <c r="D1308"/>
      <c r="E1308"/>
    </row>
    <row r="1309" spans="2:5">
      <c r="B1309"/>
      <c r="C1309"/>
      <c r="D1309"/>
      <c r="E1309"/>
    </row>
    <row r="1310" spans="2:5">
      <c r="B1310"/>
      <c r="C1310"/>
      <c r="D1310"/>
      <c r="E1310"/>
    </row>
    <row r="1311" spans="2:5">
      <c r="B1311"/>
      <c r="C1311"/>
      <c r="D1311"/>
      <c r="E1311"/>
    </row>
    <row r="1312" spans="2:5">
      <c r="B1312"/>
      <c r="C1312"/>
      <c r="D1312"/>
      <c r="E1312"/>
    </row>
    <row r="1313" spans="2:5">
      <c r="B1313"/>
      <c r="C1313"/>
      <c r="D1313"/>
      <c r="E1313"/>
    </row>
    <row r="1314" spans="2:5">
      <c r="B1314"/>
      <c r="C1314"/>
      <c r="D1314"/>
      <c r="E1314"/>
    </row>
    <row r="1315" spans="2:5">
      <c r="B1315"/>
      <c r="C1315"/>
      <c r="D1315"/>
      <c r="E1315"/>
    </row>
    <row r="1316" spans="2:5">
      <c r="B1316"/>
      <c r="C1316"/>
      <c r="D1316"/>
      <c r="E1316"/>
    </row>
    <row r="1317" spans="2:5">
      <c r="B1317"/>
      <c r="C1317"/>
      <c r="D1317"/>
      <c r="E1317"/>
    </row>
    <row r="1318" spans="2:5">
      <c r="B1318"/>
      <c r="C1318"/>
      <c r="D1318"/>
      <c r="E1318"/>
    </row>
    <row r="1319" spans="2:5">
      <c r="B1319"/>
      <c r="C1319"/>
      <c r="D1319"/>
      <c r="E1319"/>
    </row>
    <row r="1320" spans="2:5">
      <c r="B1320"/>
      <c r="C1320"/>
      <c r="D1320"/>
      <c r="E1320"/>
    </row>
    <row r="1321" spans="2:5">
      <c r="B1321"/>
      <c r="C1321"/>
      <c r="D1321"/>
      <c r="E1321"/>
    </row>
    <row r="1322" spans="2:5">
      <c r="B1322"/>
      <c r="C1322"/>
      <c r="D1322"/>
      <c r="E1322"/>
    </row>
    <row r="1323" spans="2:5">
      <c r="B1323"/>
      <c r="C1323"/>
      <c r="D1323"/>
      <c r="E1323"/>
    </row>
    <row r="1324" spans="2:5">
      <c r="B1324"/>
      <c r="C1324"/>
      <c r="D1324"/>
      <c r="E1324"/>
    </row>
    <row r="1325" spans="2:5">
      <c r="B1325"/>
      <c r="C1325"/>
      <c r="D1325"/>
      <c r="E1325"/>
    </row>
    <row r="1326" spans="2:5">
      <c r="B1326"/>
      <c r="C1326"/>
      <c r="D1326"/>
      <c r="E1326"/>
    </row>
    <row r="1327" spans="2:5">
      <c r="B1327"/>
      <c r="C1327"/>
      <c r="D1327"/>
      <c r="E1327"/>
    </row>
    <row r="1328" spans="2:5">
      <c r="B1328"/>
      <c r="C1328"/>
      <c r="D1328"/>
      <c r="E1328"/>
    </row>
    <row r="1329" spans="2:5">
      <c r="B1329"/>
      <c r="C1329"/>
      <c r="D1329"/>
      <c r="E1329"/>
    </row>
    <row r="1330" spans="2:5">
      <c r="B1330"/>
      <c r="C1330"/>
      <c r="D1330"/>
      <c r="E1330"/>
    </row>
    <row r="1331" spans="2:5">
      <c r="B1331"/>
      <c r="C1331"/>
      <c r="D1331"/>
      <c r="E1331"/>
    </row>
    <row r="1332" spans="2:5">
      <c r="B1332"/>
      <c r="C1332"/>
      <c r="D1332"/>
      <c r="E1332"/>
    </row>
    <row r="1333" spans="2:5">
      <c r="B1333"/>
      <c r="C1333"/>
      <c r="D1333"/>
      <c r="E1333"/>
    </row>
    <row r="1334" spans="2:5">
      <c r="B1334"/>
      <c r="C1334"/>
      <c r="D1334"/>
      <c r="E1334"/>
    </row>
    <row r="1335" spans="2:5">
      <c r="B1335"/>
      <c r="C1335"/>
      <c r="D1335"/>
      <c r="E1335"/>
    </row>
    <row r="1336" spans="2:5">
      <c r="B1336"/>
      <c r="C1336"/>
      <c r="D1336"/>
      <c r="E1336"/>
    </row>
    <row r="1337" spans="2:5">
      <c r="B1337"/>
      <c r="C1337"/>
      <c r="D1337"/>
      <c r="E1337"/>
    </row>
    <row r="1338" spans="2:5">
      <c r="B1338"/>
      <c r="C1338"/>
      <c r="D1338"/>
      <c r="E1338"/>
    </row>
    <row r="1339" spans="2:5">
      <c r="B1339"/>
      <c r="C1339"/>
      <c r="D1339"/>
      <c r="E1339"/>
    </row>
    <row r="1340" spans="2:5">
      <c r="B1340"/>
      <c r="C1340"/>
      <c r="D1340"/>
      <c r="E1340"/>
    </row>
    <row r="1341" spans="2:5">
      <c r="B1341"/>
      <c r="C1341"/>
      <c r="D1341"/>
      <c r="E1341"/>
    </row>
    <row r="1342" spans="2:5">
      <c r="B1342"/>
      <c r="C1342"/>
      <c r="D1342"/>
      <c r="E1342"/>
    </row>
    <row r="1343" spans="2:5">
      <c r="B1343"/>
      <c r="C1343"/>
      <c r="D1343"/>
      <c r="E1343"/>
    </row>
    <row r="1344" spans="2:5">
      <c r="B1344"/>
      <c r="C1344"/>
      <c r="D1344"/>
      <c r="E1344"/>
    </row>
    <row r="1345" spans="2:5">
      <c r="B1345"/>
      <c r="C1345"/>
      <c r="D1345"/>
      <c r="E1345"/>
    </row>
    <row r="1346" spans="2:5">
      <c r="B1346"/>
      <c r="C1346"/>
      <c r="D1346"/>
      <c r="E1346"/>
    </row>
    <row r="1347" spans="2:5">
      <c r="B1347"/>
      <c r="C1347"/>
      <c r="D1347"/>
      <c r="E1347"/>
    </row>
    <row r="1348" spans="2:5">
      <c r="B1348"/>
      <c r="C1348"/>
      <c r="D1348"/>
      <c r="E1348"/>
    </row>
    <row r="1349" spans="2:5">
      <c r="B1349"/>
      <c r="C1349"/>
      <c r="D1349"/>
      <c r="E1349"/>
    </row>
    <row r="1350" spans="2:5">
      <c r="B1350"/>
      <c r="C1350"/>
      <c r="D1350"/>
      <c r="E1350"/>
    </row>
    <row r="1351" spans="2:5">
      <c r="B1351"/>
      <c r="C1351"/>
      <c r="D1351"/>
      <c r="E1351"/>
    </row>
    <row r="1352" spans="2:5">
      <c r="B1352"/>
      <c r="C1352"/>
      <c r="D1352"/>
      <c r="E1352"/>
    </row>
    <row r="1353" spans="2:5">
      <c r="B1353"/>
      <c r="C1353"/>
      <c r="D1353"/>
      <c r="E1353"/>
    </row>
    <row r="1354" spans="2:5">
      <c r="B1354"/>
      <c r="C1354"/>
      <c r="D1354"/>
      <c r="E1354"/>
    </row>
    <row r="1355" spans="2:5">
      <c r="B1355"/>
      <c r="C1355"/>
      <c r="D1355"/>
      <c r="E1355"/>
    </row>
    <row r="1356" spans="2:5">
      <c r="B1356"/>
      <c r="C1356"/>
      <c r="D1356"/>
      <c r="E1356"/>
    </row>
    <row r="1357" spans="2:5">
      <c r="B1357"/>
      <c r="C1357"/>
      <c r="D1357"/>
      <c r="E1357"/>
    </row>
    <row r="1358" spans="2:5">
      <c r="B1358"/>
      <c r="C1358"/>
      <c r="D1358"/>
      <c r="E1358"/>
    </row>
    <row r="1359" spans="2:5">
      <c r="B1359"/>
      <c r="C1359"/>
      <c r="D1359"/>
      <c r="E1359"/>
    </row>
    <row r="1360" spans="2:5">
      <c r="B1360"/>
      <c r="C1360"/>
      <c r="D1360"/>
      <c r="E1360"/>
    </row>
    <row r="1361" spans="2:5">
      <c r="B1361"/>
      <c r="C1361"/>
      <c r="D1361"/>
      <c r="E1361"/>
    </row>
    <row r="1362" spans="2:5">
      <c r="B1362"/>
      <c r="C1362"/>
      <c r="D1362"/>
      <c r="E1362"/>
    </row>
    <row r="1363" spans="2:5">
      <c r="B1363"/>
      <c r="C1363"/>
      <c r="D1363"/>
      <c r="E1363"/>
    </row>
    <row r="1364" spans="2:5">
      <c r="B1364"/>
      <c r="C1364"/>
      <c r="D1364"/>
      <c r="E1364"/>
    </row>
    <row r="1365" spans="2:5">
      <c r="B1365"/>
      <c r="C1365"/>
      <c r="D1365"/>
      <c r="E1365"/>
    </row>
    <row r="1366" spans="2:5">
      <c r="B1366"/>
      <c r="C1366"/>
      <c r="D1366"/>
      <c r="E1366"/>
    </row>
    <row r="1367" spans="2:5">
      <c r="B1367"/>
      <c r="C1367"/>
      <c r="D1367"/>
      <c r="E1367"/>
    </row>
    <row r="1368" spans="2:5">
      <c r="B1368"/>
      <c r="C1368"/>
      <c r="D1368"/>
      <c r="E1368"/>
    </row>
    <row r="1369" spans="2:5">
      <c r="B1369"/>
      <c r="C1369"/>
      <c r="D1369"/>
      <c r="E1369"/>
    </row>
    <row r="1370" spans="2:5">
      <c r="B1370"/>
      <c r="C1370"/>
      <c r="D1370"/>
      <c r="E1370"/>
    </row>
    <row r="1371" spans="2:5">
      <c r="B1371"/>
      <c r="C1371"/>
      <c r="D1371"/>
      <c r="E1371"/>
    </row>
    <row r="1372" spans="2:5">
      <c r="B1372"/>
      <c r="C1372"/>
      <c r="D1372"/>
      <c r="E1372"/>
    </row>
    <row r="1373" spans="2:5">
      <c r="B1373"/>
      <c r="C1373"/>
      <c r="D1373"/>
      <c r="E1373"/>
    </row>
    <row r="1374" spans="2:5">
      <c r="B1374"/>
      <c r="C1374"/>
      <c r="D1374"/>
      <c r="E1374"/>
    </row>
    <row r="1375" spans="2:5">
      <c r="B1375"/>
      <c r="C1375"/>
      <c r="D1375"/>
      <c r="E1375"/>
    </row>
    <row r="1376" spans="2:5">
      <c r="B1376"/>
      <c r="C1376"/>
      <c r="D1376"/>
      <c r="E1376"/>
    </row>
    <row r="1377" spans="2:5">
      <c r="B1377"/>
      <c r="C1377"/>
      <c r="D1377"/>
      <c r="E1377"/>
    </row>
    <row r="1378" spans="2:5">
      <c r="B1378"/>
      <c r="C1378"/>
      <c r="D1378"/>
      <c r="E1378"/>
    </row>
    <row r="1379" spans="2:5">
      <c r="B1379"/>
      <c r="C1379"/>
      <c r="D1379"/>
      <c r="E1379"/>
    </row>
    <row r="1380" spans="2:5">
      <c r="B1380"/>
      <c r="C1380"/>
      <c r="D1380"/>
      <c r="E1380"/>
    </row>
    <row r="1381" spans="2:5">
      <c r="B1381"/>
      <c r="C1381"/>
      <c r="D1381"/>
      <c r="E1381"/>
    </row>
    <row r="1382" spans="2:5">
      <c r="B1382"/>
      <c r="C1382"/>
      <c r="D1382"/>
      <c r="E1382"/>
    </row>
    <row r="1383" spans="2:5">
      <c r="B1383"/>
      <c r="C1383"/>
      <c r="D1383"/>
      <c r="E1383"/>
    </row>
    <row r="1384" spans="2:5">
      <c r="B1384"/>
      <c r="C1384"/>
      <c r="D1384"/>
      <c r="E1384"/>
    </row>
    <row r="1385" spans="2:5">
      <c r="B1385"/>
      <c r="C1385"/>
      <c r="D1385"/>
      <c r="E1385"/>
    </row>
    <row r="1386" spans="2:5">
      <c r="B1386"/>
      <c r="C1386"/>
      <c r="D1386"/>
      <c r="E1386"/>
    </row>
    <row r="1387" spans="2:5">
      <c r="B1387"/>
      <c r="C1387"/>
      <c r="D1387"/>
      <c r="E1387"/>
    </row>
    <row r="1388" spans="2:5">
      <c r="B1388"/>
      <c r="C1388"/>
      <c r="D1388"/>
      <c r="E1388"/>
    </row>
    <row r="1389" spans="2:5">
      <c r="B1389"/>
      <c r="C1389"/>
      <c r="D1389"/>
      <c r="E1389"/>
    </row>
    <row r="1390" spans="2:5">
      <c r="B1390"/>
      <c r="C1390"/>
      <c r="D1390"/>
      <c r="E1390"/>
    </row>
    <row r="1391" spans="2:5">
      <c r="B1391"/>
      <c r="C1391"/>
      <c r="D1391"/>
      <c r="E1391"/>
    </row>
    <row r="1392" spans="2:5">
      <c r="B1392"/>
      <c r="C1392"/>
      <c r="D1392"/>
      <c r="E1392"/>
    </row>
    <row r="1393" spans="2:5">
      <c r="B1393"/>
      <c r="C1393"/>
      <c r="D1393"/>
      <c r="E1393"/>
    </row>
    <row r="1394" spans="2:5">
      <c r="B1394"/>
      <c r="C1394"/>
      <c r="D1394"/>
      <c r="E1394"/>
    </row>
    <row r="1395" spans="2:5">
      <c r="B1395"/>
      <c r="C1395"/>
      <c r="D1395"/>
      <c r="E1395"/>
    </row>
    <row r="1396" spans="2:5">
      <c r="B1396"/>
      <c r="C1396"/>
      <c r="D1396"/>
      <c r="E1396"/>
    </row>
    <row r="1397" spans="2:5">
      <c r="B1397"/>
      <c r="C1397"/>
      <c r="D1397"/>
      <c r="E1397"/>
    </row>
    <row r="1398" spans="2:5">
      <c r="B1398"/>
      <c r="C1398"/>
      <c r="D1398"/>
      <c r="E1398"/>
    </row>
    <row r="1399" spans="2:5">
      <c r="B1399"/>
      <c r="C1399"/>
      <c r="D1399"/>
      <c r="E1399"/>
    </row>
    <row r="1400" spans="2:5">
      <c r="B1400"/>
      <c r="C1400"/>
      <c r="D1400"/>
      <c r="E1400"/>
    </row>
    <row r="1401" spans="2:5">
      <c r="B1401"/>
      <c r="C1401"/>
      <c r="D1401"/>
      <c r="E1401"/>
    </row>
    <row r="1402" spans="2:5">
      <c r="B1402"/>
      <c r="C1402"/>
      <c r="D1402"/>
      <c r="E1402"/>
    </row>
    <row r="1403" spans="2:5">
      <c r="B1403"/>
      <c r="C1403"/>
      <c r="D1403"/>
      <c r="E1403"/>
    </row>
    <row r="1404" spans="2:5">
      <c r="B1404"/>
      <c r="C1404"/>
      <c r="D1404"/>
      <c r="E1404"/>
    </row>
    <row r="1405" spans="2:5">
      <c r="B1405"/>
      <c r="C1405"/>
      <c r="D1405"/>
      <c r="E1405"/>
    </row>
    <row r="1406" spans="2:5">
      <c r="B1406"/>
      <c r="C1406"/>
      <c r="D1406"/>
      <c r="E1406"/>
    </row>
    <row r="1407" spans="2:5">
      <c r="B1407"/>
      <c r="C1407"/>
      <c r="D1407"/>
      <c r="E1407"/>
    </row>
    <row r="1408" spans="2:5">
      <c r="B1408"/>
      <c r="C1408"/>
      <c r="D1408"/>
      <c r="E1408"/>
    </row>
    <row r="1409" spans="2:5">
      <c r="B1409"/>
      <c r="C1409"/>
      <c r="D1409"/>
      <c r="E1409"/>
    </row>
    <row r="1410" spans="2:5">
      <c r="B1410"/>
      <c r="C1410"/>
      <c r="D1410"/>
      <c r="E1410"/>
    </row>
    <row r="1411" spans="2:5">
      <c r="B1411"/>
      <c r="C1411"/>
      <c r="D1411"/>
      <c r="E1411"/>
    </row>
    <row r="1412" spans="2:5">
      <c r="B1412"/>
      <c r="C1412"/>
      <c r="D1412"/>
      <c r="E1412"/>
    </row>
    <row r="1413" spans="2:5">
      <c r="B1413"/>
      <c r="C1413"/>
      <c r="D1413"/>
      <c r="E1413"/>
    </row>
    <row r="1414" spans="2:5">
      <c r="B1414"/>
      <c r="C1414"/>
      <c r="D1414"/>
      <c r="E1414"/>
    </row>
    <row r="1415" spans="2:5">
      <c r="B1415"/>
      <c r="C1415"/>
      <c r="D1415"/>
      <c r="E1415"/>
    </row>
    <row r="1416" spans="2:5">
      <c r="B1416"/>
      <c r="C1416"/>
      <c r="D1416"/>
      <c r="E1416"/>
    </row>
    <row r="1417" spans="2:5">
      <c r="B1417"/>
      <c r="C1417"/>
      <c r="D1417"/>
      <c r="E1417"/>
    </row>
    <row r="1418" spans="2:5">
      <c r="B1418"/>
      <c r="C1418"/>
      <c r="D1418"/>
      <c r="E1418"/>
    </row>
    <row r="1419" spans="2:5">
      <c r="B1419"/>
      <c r="C1419"/>
      <c r="D1419"/>
      <c r="E1419"/>
    </row>
    <row r="1420" spans="2:5">
      <c r="B1420"/>
      <c r="C1420"/>
      <c r="D1420"/>
      <c r="E1420"/>
    </row>
    <row r="1421" spans="2:5">
      <c r="B1421"/>
      <c r="C1421"/>
      <c r="D1421"/>
      <c r="E1421"/>
    </row>
    <row r="1422" spans="2:5">
      <c r="B1422"/>
      <c r="C1422"/>
      <c r="D1422"/>
      <c r="E1422"/>
    </row>
    <row r="1423" spans="2:5">
      <c r="B1423"/>
      <c r="C1423"/>
      <c r="D1423"/>
      <c r="E1423"/>
    </row>
    <row r="1424" spans="2:5">
      <c r="B1424"/>
      <c r="C1424"/>
      <c r="D1424"/>
      <c r="E1424"/>
    </row>
    <row r="1425" spans="2:5">
      <c r="B1425"/>
      <c r="C1425"/>
      <c r="D1425"/>
      <c r="E1425"/>
    </row>
    <row r="1426" spans="2:5">
      <c r="B1426"/>
      <c r="C1426"/>
      <c r="D1426"/>
      <c r="E1426"/>
    </row>
    <row r="1427" spans="2:5">
      <c r="B1427"/>
      <c r="C1427"/>
      <c r="D1427"/>
      <c r="E1427"/>
    </row>
    <row r="1428" spans="2:5">
      <c r="B1428"/>
      <c r="C1428"/>
      <c r="D1428"/>
      <c r="E1428"/>
    </row>
    <row r="1429" spans="2:5">
      <c r="B1429"/>
      <c r="C1429"/>
      <c r="D1429"/>
      <c r="E1429"/>
    </row>
    <row r="1430" spans="2:5">
      <c r="B1430"/>
      <c r="C1430"/>
      <c r="D1430"/>
      <c r="E1430"/>
    </row>
    <row r="1431" spans="2:5">
      <c r="B1431"/>
      <c r="C1431"/>
      <c r="D1431"/>
      <c r="E1431"/>
    </row>
    <row r="1432" spans="2:5">
      <c r="B1432"/>
      <c r="C1432"/>
      <c r="D1432"/>
      <c r="E1432"/>
    </row>
    <row r="1433" spans="2:5">
      <c r="B1433"/>
      <c r="C1433"/>
      <c r="D1433"/>
      <c r="E1433"/>
    </row>
    <row r="1434" spans="2:5">
      <c r="B1434"/>
      <c r="C1434"/>
      <c r="D1434"/>
      <c r="E1434"/>
    </row>
    <row r="1435" spans="2:5">
      <c r="B1435"/>
      <c r="C1435"/>
      <c r="D1435"/>
      <c r="E1435"/>
    </row>
    <row r="1436" spans="2:5">
      <c r="B1436"/>
      <c r="C1436"/>
      <c r="D1436"/>
      <c r="E1436"/>
    </row>
    <row r="1437" spans="2:5">
      <c r="B1437"/>
      <c r="C1437"/>
      <c r="D1437"/>
      <c r="E1437"/>
    </row>
    <row r="1438" spans="2:5">
      <c r="B1438"/>
      <c r="C1438"/>
      <c r="D1438"/>
      <c r="E1438"/>
    </row>
    <row r="1439" spans="2:5">
      <c r="B1439"/>
      <c r="C1439"/>
      <c r="D1439"/>
      <c r="E1439"/>
    </row>
    <row r="1440" spans="2:5">
      <c r="B1440"/>
      <c r="C1440"/>
      <c r="D1440"/>
      <c r="E1440"/>
    </row>
    <row r="1441" spans="2:5">
      <c r="B1441"/>
      <c r="C1441"/>
      <c r="D1441"/>
      <c r="E1441"/>
    </row>
    <row r="1442" spans="2:5">
      <c r="B1442"/>
      <c r="C1442"/>
      <c r="D1442"/>
      <c r="E1442"/>
    </row>
    <row r="1443" spans="2:5">
      <c r="B1443"/>
      <c r="C1443"/>
      <c r="D1443"/>
      <c r="E1443"/>
    </row>
    <row r="1444" spans="2:5">
      <c r="B1444"/>
      <c r="C1444"/>
      <c r="D1444"/>
      <c r="E1444"/>
    </row>
    <row r="1445" spans="2:5">
      <c r="B1445"/>
      <c r="C1445"/>
      <c r="D1445"/>
      <c r="E1445"/>
    </row>
    <row r="1446" spans="2:5">
      <c r="B1446"/>
      <c r="C1446"/>
      <c r="D1446"/>
      <c r="E1446"/>
    </row>
    <row r="1447" spans="2:5">
      <c r="B1447"/>
      <c r="C1447"/>
      <c r="D1447"/>
      <c r="E1447"/>
    </row>
    <row r="1448" spans="2:5">
      <c r="B1448"/>
      <c r="C1448"/>
      <c r="D1448"/>
      <c r="E1448"/>
    </row>
    <row r="1449" spans="2:5">
      <c r="B1449"/>
      <c r="C1449"/>
      <c r="D1449"/>
      <c r="E1449"/>
    </row>
    <row r="1450" spans="2:5">
      <c r="B1450"/>
      <c r="C1450"/>
      <c r="D1450"/>
      <c r="E1450"/>
    </row>
    <row r="1451" spans="2:5">
      <c r="B1451"/>
      <c r="C1451"/>
      <c r="D1451"/>
      <c r="E1451"/>
    </row>
    <row r="1452" spans="2:5">
      <c r="B1452"/>
      <c r="C1452"/>
      <c r="D1452"/>
      <c r="E1452"/>
    </row>
    <row r="1453" spans="2:5">
      <c r="B1453"/>
      <c r="C1453"/>
      <c r="D1453"/>
      <c r="E1453"/>
    </row>
    <row r="1454" spans="2:5">
      <c r="B1454"/>
      <c r="C1454"/>
      <c r="D1454"/>
      <c r="E1454"/>
    </row>
    <row r="1455" spans="2:5">
      <c r="B1455"/>
      <c r="C1455"/>
      <c r="D1455"/>
      <c r="E1455"/>
    </row>
    <row r="1456" spans="2:5">
      <c r="B1456"/>
      <c r="C1456"/>
      <c r="D1456"/>
      <c r="E1456"/>
    </row>
    <row r="1457" spans="2:5">
      <c r="B1457"/>
      <c r="C1457"/>
      <c r="D1457"/>
      <c r="E1457"/>
    </row>
    <row r="1458" spans="2:5">
      <c r="B1458"/>
      <c r="C1458"/>
      <c r="D1458"/>
      <c r="E1458"/>
    </row>
    <row r="1459" spans="2:5">
      <c r="B1459"/>
      <c r="C1459"/>
      <c r="D1459"/>
      <c r="E1459"/>
    </row>
    <row r="1460" spans="2:5">
      <c r="B1460"/>
      <c r="C1460"/>
      <c r="D1460"/>
      <c r="E1460"/>
    </row>
    <row r="1461" spans="2:5">
      <c r="B1461"/>
      <c r="C1461"/>
      <c r="D1461"/>
      <c r="E1461"/>
    </row>
    <row r="1462" spans="2:5">
      <c r="B1462"/>
      <c r="C1462"/>
      <c r="D1462"/>
      <c r="E1462"/>
    </row>
    <row r="1463" spans="2:5">
      <c r="B1463"/>
      <c r="C1463"/>
      <c r="D1463"/>
      <c r="E1463"/>
    </row>
    <row r="1464" spans="2:5">
      <c r="B1464"/>
      <c r="C1464"/>
      <c r="D1464"/>
      <c r="E1464"/>
    </row>
    <row r="1465" spans="2:5">
      <c r="B1465"/>
      <c r="C1465"/>
      <c r="D1465"/>
      <c r="E1465"/>
    </row>
    <row r="1466" spans="2:5">
      <c r="B1466"/>
      <c r="C1466"/>
      <c r="D1466"/>
      <c r="E1466"/>
    </row>
    <row r="1467" spans="2:5">
      <c r="B1467"/>
      <c r="C1467"/>
      <c r="D1467"/>
      <c r="E1467"/>
    </row>
    <row r="1468" spans="2:5">
      <c r="B1468"/>
      <c r="C1468"/>
      <c r="D1468"/>
      <c r="E1468"/>
    </row>
    <row r="1469" spans="2:5">
      <c r="B1469"/>
      <c r="C1469"/>
      <c r="D1469"/>
      <c r="E1469"/>
    </row>
    <row r="1470" spans="2:5">
      <c r="B1470"/>
      <c r="C1470"/>
      <c r="D1470"/>
      <c r="E1470"/>
    </row>
    <row r="1471" spans="2:5">
      <c r="B1471"/>
      <c r="C1471"/>
      <c r="D1471"/>
      <c r="E1471"/>
    </row>
    <row r="1472" spans="2:5">
      <c r="B1472"/>
      <c r="C1472"/>
      <c r="D1472"/>
      <c r="E1472"/>
    </row>
    <row r="1473" spans="2:5">
      <c r="B1473"/>
      <c r="C1473"/>
      <c r="D1473"/>
      <c r="E1473"/>
    </row>
    <row r="1474" spans="2:5">
      <c r="B1474"/>
      <c r="C1474"/>
      <c r="D1474"/>
      <c r="E1474"/>
    </row>
    <row r="1475" spans="2:5">
      <c r="B1475"/>
      <c r="C1475"/>
      <c r="D1475"/>
      <c r="E1475"/>
    </row>
    <row r="1476" spans="2:5">
      <c r="B1476"/>
      <c r="C1476"/>
      <c r="D1476"/>
      <c r="E1476"/>
    </row>
    <row r="1477" spans="2:5">
      <c r="B1477"/>
      <c r="C1477"/>
      <c r="D1477"/>
      <c r="E1477"/>
    </row>
    <row r="1478" spans="2:5">
      <c r="B1478"/>
      <c r="C1478"/>
      <c r="D1478"/>
      <c r="E1478"/>
    </row>
    <row r="1479" spans="2:5">
      <c r="B1479"/>
      <c r="C1479"/>
      <c r="D1479"/>
      <c r="E1479"/>
    </row>
    <row r="1480" spans="2:5">
      <c r="B1480"/>
      <c r="C1480"/>
      <c r="D1480"/>
      <c r="E1480"/>
    </row>
    <row r="1481" spans="2:5">
      <c r="B1481"/>
      <c r="C1481"/>
      <c r="D1481"/>
      <c r="E1481"/>
    </row>
    <row r="1482" spans="2:5">
      <c r="B1482"/>
      <c r="C1482"/>
      <c r="D1482"/>
      <c r="E1482"/>
    </row>
    <row r="1483" spans="2:5">
      <c r="B1483"/>
      <c r="C1483"/>
      <c r="D1483"/>
      <c r="E1483"/>
    </row>
    <row r="1484" spans="2:5">
      <c r="B1484"/>
      <c r="C1484"/>
      <c r="D1484"/>
      <c r="E1484"/>
    </row>
    <row r="1485" spans="2:5">
      <c r="B1485"/>
      <c r="C1485"/>
      <c r="D1485"/>
      <c r="E1485"/>
    </row>
    <row r="1486" spans="2:5">
      <c r="B1486"/>
      <c r="C1486"/>
      <c r="D1486"/>
      <c r="E1486"/>
    </row>
    <row r="1487" spans="2:5">
      <c r="B1487"/>
      <c r="C1487"/>
      <c r="D1487"/>
      <c r="E1487"/>
    </row>
    <row r="1488" spans="2:5">
      <c r="B1488"/>
      <c r="C1488"/>
      <c r="D1488"/>
      <c r="E1488"/>
    </row>
    <row r="1489" spans="2:5">
      <c r="B1489"/>
      <c r="C1489"/>
      <c r="D1489"/>
      <c r="E1489"/>
    </row>
    <row r="1490" spans="2:5">
      <c r="B1490"/>
      <c r="C1490"/>
      <c r="D1490"/>
      <c r="E1490"/>
    </row>
    <row r="1491" spans="2:5">
      <c r="B1491"/>
      <c r="C1491"/>
      <c r="D1491"/>
      <c r="E1491"/>
    </row>
    <row r="1492" spans="2:5">
      <c r="B1492"/>
      <c r="C1492"/>
      <c r="D1492"/>
      <c r="E1492"/>
    </row>
    <row r="1493" spans="2:5">
      <c r="B1493"/>
      <c r="C1493"/>
      <c r="D1493"/>
      <c r="E1493"/>
    </row>
    <row r="1494" spans="2:5">
      <c r="B1494"/>
      <c r="C1494"/>
      <c r="D1494"/>
      <c r="E1494"/>
    </row>
    <row r="1495" spans="2:5">
      <c r="B1495"/>
      <c r="C1495"/>
      <c r="D1495"/>
      <c r="E1495"/>
    </row>
    <row r="1496" spans="2:5">
      <c r="B1496"/>
      <c r="C1496"/>
      <c r="D1496"/>
      <c r="E1496"/>
    </row>
    <row r="1497" spans="2:5">
      <c r="B1497"/>
      <c r="C1497"/>
      <c r="D1497"/>
      <c r="E1497"/>
    </row>
    <row r="1498" spans="2:5">
      <c r="B1498"/>
      <c r="C1498"/>
      <c r="D1498"/>
      <c r="E1498"/>
    </row>
    <row r="1499" spans="2:5">
      <c r="B1499"/>
      <c r="C1499"/>
      <c r="D1499"/>
      <c r="E1499"/>
    </row>
    <row r="1500" spans="2:5">
      <c r="B1500"/>
      <c r="C1500"/>
      <c r="D1500"/>
      <c r="E1500"/>
    </row>
    <row r="1501" spans="2:5">
      <c r="B1501"/>
      <c r="C1501"/>
      <c r="D1501"/>
      <c r="E1501"/>
    </row>
    <row r="1502" spans="2:5">
      <c r="B1502"/>
      <c r="C1502"/>
      <c r="D1502"/>
      <c r="E1502"/>
    </row>
    <row r="1503" spans="2:5">
      <c r="B1503"/>
      <c r="C1503"/>
      <c r="D1503"/>
      <c r="E1503"/>
    </row>
    <row r="1504" spans="2:5">
      <c r="B1504"/>
      <c r="C1504"/>
      <c r="D1504"/>
      <c r="E1504"/>
    </row>
    <row r="1505" spans="2:5">
      <c r="B1505"/>
      <c r="C1505"/>
      <c r="D1505"/>
      <c r="E1505"/>
    </row>
    <row r="1506" spans="2:5">
      <c r="B1506"/>
      <c r="C1506"/>
      <c r="D1506"/>
      <c r="E1506"/>
    </row>
    <row r="1507" spans="2:5">
      <c r="B1507"/>
      <c r="C1507"/>
      <c r="D1507"/>
      <c r="E1507"/>
    </row>
    <row r="1508" spans="2:5">
      <c r="B1508"/>
      <c r="C1508"/>
      <c r="D1508"/>
      <c r="E1508"/>
    </row>
    <row r="1509" spans="2:5">
      <c r="B1509"/>
      <c r="C1509"/>
      <c r="D1509"/>
      <c r="E1509"/>
    </row>
    <row r="1510" spans="2:5">
      <c r="B1510"/>
      <c r="C1510"/>
      <c r="D1510"/>
      <c r="E1510"/>
    </row>
    <row r="1511" spans="2:5">
      <c r="B1511"/>
      <c r="C1511"/>
      <c r="D1511"/>
      <c r="E1511"/>
    </row>
    <row r="1512" spans="2:5">
      <c r="B1512"/>
      <c r="C1512"/>
      <c r="D1512"/>
      <c r="E1512"/>
    </row>
    <row r="1513" spans="2:5">
      <c r="B1513"/>
      <c r="C1513"/>
      <c r="D1513"/>
      <c r="E1513"/>
    </row>
    <row r="1514" spans="2:5">
      <c r="B1514"/>
      <c r="C1514"/>
      <c r="D1514"/>
      <c r="E1514"/>
    </row>
    <row r="1515" spans="2:5">
      <c r="B1515"/>
      <c r="C1515"/>
      <c r="D1515"/>
      <c r="E1515"/>
    </row>
    <row r="1516" spans="2:5">
      <c r="B1516"/>
      <c r="C1516"/>
      <c r="D1516"/>
      <c r="E1516"/>
    </row>
    <row r="1517" spans="2:5">
      <c r="B1517"/>
      <c r="C1517"/>
      <c r="D1517"/>
      <c r="E1517"/>
    </row>
    <row r="1518" spans="2:5">
      <c r="B1518"/>
      <c r="C1518"/>
      <c r="D1518"/>
      <c r="E1518"/>
    </row>
    <row r="1519" spans="2:5">
      <c r="B1519"/>
      <c r="C1519"/>
      <c r="D1519"/>
      <c r="E1519"/>
    </row>
    <row r="1520" spans="2:5">
      <c r="B1520"/>
      <c r="C1520"/>
      <c r="D1520"/>
      <c r="E1520"/>
    </row>
    <row r="1521" spans="2:5">
      <c r="B1521"/>
      <c r="C1521"/>
      <c r="D1521"/>
      <c r="E1521"/>
    </row>
    <row r="1522" spans="2:5">
      <c r="B1522"/>
      <c r="C1522"/>
      <c r="D1522"/>
      <c r="E1522"/>
    </row>
    <row r="1523" spans="2:5">
      <c r="B1523"/>
      <c r="C1523"/>
      <c r="D1523"/>
      <c r="E1523"/>
    </row>
    <row r="1524" spans="2:5">
      <c r="B1524"/>
      <c r="C1524"/>
      <c r="D1524"/>
      <c r="E1524"/>
    </row>
    <row r="1525" spans="2:5">
      <c r="B1525"/>
      <c r="C1525"/>
      <c r="D1525"/>
      <c r="E1525"/>
    </row>
    <row r="1526" spans="2:5">
      <c r="B1526"/>
      <c r="C1526"/>
      <c r="D1526"/>
      <c r="E1526"/>
    </row>
    <row r="1527" spans="2:5">
      <c r="B1527"/>
      <c r="C1527"/>
      <c r="D1527"/>
      <c r="E1527"/>
    </row>
    <row r="1528" spans="2:5">
      <c r="B1528"/>
      <c r="C1528"/>
      <c r="D1528"/>
      <c r="E1528"/>
    </row>
    <row r="1529" spans="2:5">
      <c r="B1529"/>
      <c r="C1529"/>
      <c r="D1529"/>
      <c r="E1529"/>
    </row>
    <row r="1530" spans="2:5">
      <c r="B1530"/>
      <c r="C1530"/>
      <c r="D1530"/>
      <c r="E1530"/>
    </row>
    <row r="1531" spans="2:5">
      <c r="B1531"/>
      <c r="C1531"/>
      <c r="D1531"/>
      <c r="E1531"/>
    </row>
    <row r="1532" spans="2:5">
      <c r="B1532"/>
      <c r="C1532"/>
      <c r="D1532"/>
      <c r="E1532"/>
    </row>
    <row r="1533" spans="2:5">
      <c r="B1533"/>
      <c r="C1533"/>
      <c r="D1533"/>
      <c r="E1533"/>
    </row>
    <row r="1534" spans="2:5">
      <c r="B1534"/>
      <c r="C1534"/>
      <c r="D1534"/>
      <c r="E1534"/>
    </row>
    <row r="1535" spans="2:5">
      <c r="B1535"/>
      <c r="C1535"/>
      <c r="D1535"/>
      <c r="E1535"/>
    </row>
    <row r="1536" spans="2:5">
      <c r="B1536"/>
      <c r="C1536"/>
      <c r="D1536"/>
      <c r="E1536"/>
    </row>
    <row r="1537" spans="2:5">
      <c r="B1537"/>
      <c r="C1537"/>
      <c r="D1537"/>
      <c r="E1537"/>
    </row>
    <row r="1538" spans="2:5">
      <c r="B1538"/>
      <c r="C1538"/>
      <c r="D1538"/>
      <c r="E1538"/>
    </row>
    <row r="1539" spans="2:5">
      <c r="B1539"/>
      <c r="C1539"/>
      <c r="D1539"/>
      <c r="E1539"/>
    </row>
    <row r="1540" spans="2:5">
      <c r="B1540"/>
      <c r="C1540"/>
      <c r="D1540"/>
      <c r="E1540"/>
    </row>
    <row r="1541" spans="2:5">
      <c r="B1541"/>
      <c r="C1541"/>
      <c r="D1541"/>
      <c r="E1541"/>
    </row>
    <row r="1542" spans="2:5">
      <c r="B1542"/>
      <c r="C1542"/>
      <c r="D1542"/>
      <c r="E1542"/>
    </row>
    <row r="1543" spans="2:5">
      <c r="B1543"/>
      <c r="C1543"/>
      <c r="D1543"/>
      <c r="E1543"/>
    </row>
    <row r="1544" spans="2:5">
      <c r="B1544"/>
      <c r="C1544"/>
      <c r="D1544"/>
      <c r="E1544"/>
    </row>
    <row r="1545" spans="2:5">
      <c r="B1545"/>
      <c r="C1545"/>
      <c r="D1545"/>
      <c r="E1545"/>
    </row>
    <row r="1546" spans="2:5">
      <c r="B1546"/>
      <c r="C1546"/>
      <c r="D1546"/>
      <c r="E1546"/>
    </row>
    <row r="1547" spans="2:5">
      <c r="B1547"/>
      <c r="C1547"/>
      <c r="D1547"/>
      <c r="E1547"/>
    </row>
    <row r="1548" spans="2:5">
      <c r="B1548"/>
      <c r="C1548"/>
      <c r="D1548"/>
      <c r="E1548"/>
    </row>
    <row r="1549" spans="2:5">
      <c r="B1549"/>
      <c r="C1549"/>
      <c r="D1549"/>
      <c r="E1549"/>
    </row>
    <row r="1550" spans="2:5">
      <c r="B1550"/>
      <c r="C1550"/>
      <c r="D1550"/>
      <c r="E1550"/>
    </row>
    <row r="1551" spans="2:5">
      <c r="B1551"/>
      <c r="C1551"/>
      <c r="D1551"/>
      <c r="E1551"/>
    </row>
    <row r="1552" spans="2:5">
      <c r="B1552"/>
      <c r="C1552"/>
      <c r="D1552"/>
      <c r="E1552"/>
    </row>
    <row r="1553" spans="2:5">
      <c r="B1553"/>
      <c r="C1553"/>
      <c r="D1553"/>
      <c r="E1553"/>
    </row>
    <row r="1554" spans="2:5">
      <c r="B1554"/>
      <c r="C1554"/>
      <c r="D1554"/>
      <c r="E1554"/>
    </row>
    <row r="1555" spans="2:5">
      <c r="B1555"/>
      <c r="C1555"/>
      <c r="D1555"/>
      <c r="E1555"/>
    </row>
    <row r="1556" spans="2:5">
      <c r="B1556"/>
      <c r="C1556"/>
      <c r="D1556"/>
      <c r="E1556"/>
    </row>
    <row r="1557" spans="2:5">
      <c r="B1557"/>
      <c r="C1557"/>
      <c r="D1557"/>
      <c r="E1557"/>
    </row>
    <row r="1558" spans="2:5">
      <c r="B1558"/>
      <c r="C1558"/>
      <c r="D1558"/>
      <c r="E1558"/>
    </row>
    <row r="1559" spans="2:5">
      <c r="B1559"/>
      <c r="C1559"/>
      <c r="D1559"/>
      <c r="E1559"/>
    </row>
    <row r="1560" spans="2:5">
      <c r="B1560"/>
      <c r="C1560"/>
      <c r="D1560"/>
      <c r="E1560"/>
    </row>
    <row r="1561" spans="2:5">
      <c r="B1561"/>
      <c r="C1561"/>
      <c r="D1561"/>
      <c r="E1561"/>
    </row>
    <row r="1562" spans="2:5">
      <c r="B1562"/>
      <c r="C1562"/>
      <c r="D1562"/>
      <c r="E1562"/>
    </row>
    <row r="1563" spans="2:5">
      <c r="B1563"/>
      <c r="C1563"/>
      <c r="D1563"/>
      <c r="E1563"/>
    </row>
    <row r="1564" spans="2:5">
      <c r="B1564"/>
      <c r="C1564"/>
      <c r="D1564"/>
      <c r="E1564"/>
    </row>
    <row r="1565" spans="2:5">
      <c r="B1565"/>
      <c r="C1565"/>
      <c r="D1565"/>
      <c r="E1565"/>
    </row>
    <row r="1566" spans="2:5">
      <c r="B1566"/>
      <c r="C1566"/>
      <c r="D1566"/>
      <c r="E1566"/>
    </row>
    <row r="1567" spans="2:5">
      <c r="B1567"/>
      <c r="C1567"/>
      <c r="D1567"/>
      <c r="E1567"/>
    </row>
    <row r="1568" spans="2:5">
      <c r="B1568"/>
      <c r="C1568"/>
      <c r="D1568"/>
      <c r="E1568"/>
    </row>
    <row r="1569" spans="2:5">
      <c r="B1569"/>
      <c r="C1569"/>
      <c r="D1569"/>
      <c r="E1569"/>
    </row>
    <row r="1570" spans="2:5">
      <c r="B1570"/>
      <c r="C1570"/>
      <c r="D1570"/>
      <c r="E1570"/>
    </row>
    <row r="1571" spans="2:5">
      <c r="B1571"/>
      <c r="C1571"/>
      <c r="D1571"/>
      <c r="E1571"/>
    </row>
    <row r="1572" spans="2:5">
      <c r="B1572"/>
      <c r="C1572"/>
      <c r="D1572"/>
      <c r="E1572"/>
    </row>
    <row r="1573" spans="2:5">
      <c r="B1573"/>
      <c r="C1573"/>
      <c r="D1573"/>
      <c r="E1573"/>
    </row>
    <row r="1574" spans="2:5">
      <c r="B1574"/>
      <c r="C1574"/>
      <c r="D1574"/>
      <c r="E1574"/>
    </row>
    <row r="1575" spans="2:5">
      <c r="B1575"/>
      <c r="C1575"/>
      <c r="D1575"/>
      <c r="E1575"/>
    </row>
    <row r="1576" spans="2:5">
      <c r="B1576"/>
      <c r="C1576"/>
      <c r="D1576"/>
      <c r="E1576"/>
    </row>
    <row r="1577" spans="2:5">
      <c r="B1577"/>
      <c r="C1577"/>
      <c r="D1577"/>
      <c r="E1577"/>
    </row>
    <row r="1578" spans="2:5">
      <c r="B1578"/>
      <c r="C1578"/>
      <c r="D1578"/>
      <c r="E1578"/>
    </row>
    <row r="1579" spans="2:5">
      <c r="B1579"/>
      <c r="C1579"/>
      <c r="D1579"/>
      <c r="E1579"/>
    </row>
    <row r="1580" spans="2:5">
      <c r="B1580"/>
      <c r="C1580"/>
      <c r="D1580"/>
      <c r="E1580"/>
    </row>
    <row r="1581" spans="2:5">
      <c r="B1581"/>
      <c r="C1581"/>
      <c r="D1581"/>
      <c r="E1581"/>
    </row>
    <row r="1582" spans="2:5">
      <c r="B1582"/>
      <c r="C1582"/>
      <c r="D1582"/>
      <c r="E1582"/>
    </row>
    <row r="1583" spans="2:5">
      <c r="B1583"/>
      <c r="C1583"/>
      <c r="D1583"/>
      <c r="E1583"/>
    </row>
    <row r="1584" spans="2:5">
      <c r="B1584"/>
      <c r="C1584"/>
      <c r="D1584"/>
      <c r="E1584"/>
    </row>
    <row r="1585" spans="2:5">
      <c r="B1585"/>
      <c r="C1585"/>
      <c r="D1585"/>
      <c r="E1585"/>
    </row>
    <row r="1586" spans="2:5">
      <c r="B1586"/>
      <c r="C1586"/>
      <c r="D1586"/>
      <c r="E1586"/>
    </row>
    <row r="1587" spans="2:5">
      <c r="B1587"/>
      <c r="C1587"/>
      <c r="D1587"/>
      <c r="E1587"/>
    </row>
    <row r="1588" spans="2:5">
      <c r="B1588"/>
      <c r="C1588"/>
      <c r="D1588"/>
      <c r="E1588"/>
    </row>
    <row r="1589" spans="2:5">
      <c r="B1589"/>
      <c r="C1589"/>
      <c r="D1589"/>
      <c r="E1589"/>
    </row>
    <row r="1590" spans="2:5">
      <c r="B1590"/>
      <c r="C1590"/>
      <c r="D1590"/>
      <c r="E1590"/>
    </row>
    <row r="1591" spans="2:5">
      <c r="B1591"/>
      <c r="C1591"/>
      <c r="D1591"/>
      <c r="E1591"/>
    </row>
    <row r="1592" spans="2:5">
      <c r="B1592"/>
      <c r="C1592"/>
      <c r="D1592"/>
      <c r="E1592"/>
    </row>
    <row r="1593" spans="2:5">
      <c r="B1593"/>
      <c r="C1593"/>
      <c r="D1593"/>
      <c r="E1593"/>
    </row>
    <row r="1594" spans="2:5">
      <c r="B1594"/>
      <c r="C1594"/>
      <c r="D1594"/>
      <c r="E1594"/>
    </row>
    <row r="1595" spans="2:5">
      <c r="B1595"/>
      <c r="C1595"/>
      <c r="D1595"/>
      <c r="E1595"/>
    </row>
    <row r="1596" spans="2:5">
      <c r="B1596"/>
      <c r="C1596"/>
      <c r="D1596"/>
      <c r="E1596"/>
    </row>
    <row r="1597" spans="2:5">
      <c r="B1597"/>
      <c r="C1597"/>
      <c r="D1597"/>
      <c r="E1597"/>
    </row>
    <row r="1598" spans="2:5">
      <c r="B1598"/>
      <c r="C1598"/>
      <c r="D1598"/>
      <c r="E1598"/>
    </row>
    <row r="1599" spans="2:5">
      <c r="B1599"/>
      <c r="C1599"/>
      <c r="D1599"/>
      <c r="E1599"/>
    </row>
    <row r="1600" spans="2:5">
      <c r="B1600"/>
      <c r="C1600"/>
      <c r="D1600"/>
      <c r="E1600"/>
    </row>
    <row r="1601" spans="2:5">
      <c r="B1601"/>
      <c r="C1601"/>
      <c r="D1601"/>
      <c r="E1601"/>
    </row>
    <row r="1602" spans="2:5">
      <c r="B1602"/>
      <c r="C1602"/>
      <c r="D1602"/>
      <c r="E1602"/>
    </row>
    <row r="1603" spans="2:5">
      <c r="B1603"/>
      <c r="C1603"/>
      <c r="D1603"/>
      <c r="E1603"/>
    </row>
    <row r="1604" spans="2:5">
      <c r="B1604"/>
      <c r="C1604"/>
      <c r="D1604"/>
      <c r="E1604"/>
    </row>
    <row r="1605" spans="2:5">
      <c r="B1605"/>
      <c r="C1605"/>
      <c r="D1605"/>
      <c r="E1605"/>
    </row>
    <row r="1606" spans="2:5">
      <c r="B1606"/>
      <c r="C1606"/>
      <c r="D1606"/>
      <c r="E1606"/>
    </row>
    <row r="1607" spans="2:5">
      <c r="B1607"/>
      <c r="C1607"/>
      <c r="D1607"/>
      <c r="E1607"/>
    </row>
    <row r="1608" spans="2:5">
      <c r="B1608"/>
      <c r="C1608"/>
      <c r="D1608"/>
      <c r="E1608"/>
    </row>
    <row r="1609" spans="2:5">
      <c r="B1609"/>
      <c r="C1609"/>
      <c r="D1609"/>
      <c r="E1609"/>
    </row>
    <row r="1610" spans="2:5">
      <c r="B1610"/>
      <c r="C1610"/>
      <c r="D1610"/>
      <c r="E1610"/>
    </row>
    <row r="1611" spans="2:5">
      <c r="B1611"/>
      <c r="C1611"/>
      <c r="D1611"/>
      <c r="E1611"/>
    </row>
    <row r="1612" spans="2:5">
      <c r="B1612"/>
      <c r="C1612"/>
      <c r="D1612"/>
      <c r="E1612"/>
    </row>
    <row r="1613" spans="2:5">
      <c r="B1613"/>
      <c r="C1613"/>
      <c r="D1613"/>
      <c r="E1613"/>
    </row>
    <row r="1614" spans="2:5">
      <c r="B1614"/>
      <c r="C1614"/>
      <c r="D1614"/>
      <c r="E1614"/>
    </row>
    <row r="1615" spans="2:5">
      <c r="B1615"/>
      <c r="C1615"/>
      <c r="D1615"/>
      <c r="E1615"/>
    </row>
    <row r="1616" spans="2:5">
      <c r="B1616"/>
      <c r="C1616"/>
      <c r="D1616"/>
      <c r="E1616"/>
    </row>
    <row r="1617" spans="2:5">
      <c r="B1617"/>
      <c r="C1617"/>
      <c r="D1617"/>
      <c r="E1617"/>
    </row>
    <row r="1618" spans="2:5">
      <c r="B1618"/>
      <c r="C1618"/>
      <c r="D1618"/>
      <c r="E1618"/>
    </row>
    <row r="1619" spans="2:5">
      <c r="B1619"/>
      <c r="C1619"/>
      <c r="D1619"/>
      <c r="E1619"/>
    </row>
    <row r="1620" spans="2:5">
      <c r="B1620"/>
      <c r="C1620"/>
      <c r="D1620"/>
      <c r="E1620"/>
    </row>
    <row r="1621" spans="2:5">
      <c r="B1621"/>
      <c r="C1621"/>
      <c r="D1621"/>
      <c r="E1621"/>
    </row>
    <row r="1622" spans="2:5">
      <c r="B1622"/>
      <c r="C1622"/>
      <c r="D1622"/>
      <c r="E1622"/>
    </row>
    <row r="1623" spans="2:5">
      <c r="B1623"/>
      <c r="C1623"/>
      <c r="D1623"/>
      <c r="E1623"/>
    </row>
    <row r="1624" spans="2:5">
      <c r="B1624"/>
      <c r="C1624"/>
      <c r="D1624"/>
      <c r="E1624"/>
    </row>
    <row r="1625" spans="2:5">
      <c r="B1625"/>
      <c r="C1625"/>
      <c r="D1625"/>
      <c r="E1625"/>
    </row>
    <row r="1626" spans="2:5">
      <c r="B1626"/>
      <c r="C1626"/>
      <c r="D1626"/>
      <c r="E1626"/>
    </row>
    <row r="1627" spans="2:5">
      <c r="B1627"/>
      <c r="C1627"/>
      <c r="D1627"/>
      <c r="E1627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661" spans="2:5">
      <c r="B1661"/>
      <c r="C1661"/>
      <c r="D1661"/>
      <c r="E1661"/>
    </row>
    <row r="1662" spans="2:5">
      <c r="B1662"/>
      <c r="C1662"/>
      <c r="D1662"/>
      <c r="E1662"/>
    </row>
    <row r="1663" spans="2:5">
      <c r="B1663"/>
      <c r="C1663"/>
      <c r="D1663"/>
      <c r="E1663"/>
    </row>
    <row r="1664" spans="2:5">
      <c r="B1664"/>
      <c r="C1664"/>
      <c r="D1664"/>
      <c r="E1664"/>
    </row>
    <row r="1665" spans="2:5">
      <c r="B1665"/>
      <c r="C1665"/>
      <c r="D1665"/>
      <c r="E1665"/>
    </row>
    <row r="1666" spans="2:5">
      <c r="B1666"/>
      <c r="C1666"/>
      <c r="D1666"/>
      <c r="E1666"/>
    </row>
    <row r="1667" spans="2:5">
      <c r="B1667"/>
      <c r="C1667"/>
      <c r="D1667"/>
      <c r="E1667"/>
    </row>
    <row r="1668" spans="2:5">
      <c r="B1668"/>
      <c r="C1668"/>
      <c r="D1668"/>
      <c r="E1668"/>
    </row>
    <row r="1669" spans="2:5">
      <c r="B1669"/>
      <c r="C1669"/>
      <c r="D1669"/>
      <c r="E1669"/>
    </row>
    <row r="1670" spans="2:5">
      <c r="B1670"/>
      <c r="C1670"/>
      <c r="D1670"/>
      <c r="E1670"/>
    </row>
    <row r="1671" spans="2:5">
      <c r="B1671"/>
      <c r="C1671"/>
      <c r="D1671"/>
      <c r="E1671"/>
    </row>
    <row r="1672" spans="2:5">
      <c r="B1672"/>
      <c r="C1672"/>
      <c r="D1672"/>
      <c r="E1672"/>
    </row>
    <row r="1673" spans="2:5">
      <c r="B1673"/>
      <c r="C1673"/>
      <c r="D1673"/>
      <c r="E1673"/>
    </row>
    <row r="1674" spans="2:5">
      <c r="B1674"/>
      <c r="C1674"/>
      <c r="D1674"/>
      <c r="E1674"/>
    </row>
    <row r="1675" spans="2:5">
      <c r="B1675"/>
      <c r="C1675"/>
      <c r="D1675"/>
      <c r="E1675"/>
    </row>
    <row r="1676" spans="2:5">
      <c r="B1676"/>
      <c r="C1676"/>
      <c r="D1676"/>
      <c r="E1676"/>
    </row>
    <row r="1677" spans="2:5">
      <c r="B1677"/>
      <c r="C1677"/>
      <c r="D1677"/>
      <c r="E1677"/>
    </row>
    <row r="1678" spans="2:5">
      <c r="B1678"/>
      <c r="C1678"/>
      <c r="D1678"/>
      <c r="E1678"/>
    </row>
    <row r="1679" spans="2:5">
      <c r="B1679"/>
      <c r="C1679"/>
      <c r="D1679"/>
      <c r="E1679"/>
    </row>
    <row r="1680" spans="2:5">
      <c r="B1680"/>
      <c r="C1680"/>
      <c r="D1680"/>
      <c r="E1680"/>
    </row>
    <row r="1681" spans="2:5">
      <c r="B1681"/>
      <c r="C1681"/>
      <c r="D1681"/>
      <c r="E1681"/>
    </row>
    <row r="1682" spans="2:5">
      <c r="B1682"/>
      <c r="C1682"/>
      <c r="D1682"/>
      <c r="E1682"/>
    </row>
    <row r="1683" spans="2:5">
      <c r="B1683"/>
      <c r="C1683"/>
      <c r="D1683"/>
      <c r="E1683"/>
    </row>
    <row r="1684" spans="2:5">
      <c r="B1684"/>
      <c r="C1684"/>
      <c r="D1684"/>
      <c r="E1684"/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  <row r="4543" spans="2:5">
      <c r="B4543"/>
      <c r="C4543"/>
      <c r="D4543"/>
      <c r="E4543"/>
    </row>
    <row r="4544" spans="2:5">
      <c r="B4544"/>
      <c r="C4544"/>
      <c r="D4544"/>
      <c r="E4544"/>
    </row>
    <row r="4545" spans="2:5">
      <c r="B4545"/>
      <c r="C4545"/>
      <c r="D4545"/>
      <c r="E4545"/>
    </row>
    <row r="4546" spans="2:5">
      <c r="B4546"/>
      <c r="C4546"/>
      <c r="D4546"/>
      <c r="E4546"/>
    </row>
    <row r="4547" spans="2:5">
      <c r="B4547"/>
      <c r="C4547"/>
      <c r="D4547"/>
      <c r="E4547"/>
    </row>
    <row r="4548" spans="2:5">
      <c r="B4548"/>
      <c r="C4548"/>
      <c r="D4548"/>
      <c r="E4548"/>
    </row>
    <row r="4549" spans="2:5">
      <c r="B4549"/>
      <c r="C4549"/>
      <c r="D4549"/>
      <c r="E4549"/>
    </row>
    <row r="4550" spans="2:5">
      <c r="B4550"/>
      <c r="C4550"/>
      <c r="D4550"/>
      <c r="E4550"/>
    </row>
    <row r="4551" spans="2:5">
      <c r="B4551"/>
      <c r="C4551"/>
      <c r="D4551"/>
      <c r="E4551"/>
    </row>
    <row r="4552" spans="2:5">
      <c r="B4552"/>
      <c r="C4552"/>
      <c r="D4552"/>
      <c r="E4552"/>
    </row>
    <row r="4553" spans="2:5">
      <c r="B4553"/>
      <c r="C4553"/>
      <c r="D4553"/>
      <c r="E4553"/>
    </row>
    <row r="4554" spans="2:5">
      <c r="B4554"/>
      <c r="C4554"/>
      <c r="D4554"/>
      <c r="E4554"/>
    </row>
    <row r="4555" spans="2:5">
      <c r="B4555"/>
      <c r="C4555"/>
      <c r="D4555"/>
      <c r="E4555"/>
    </row>
    <row r="4556" spans="2:5">
      <c r="B4556"/>
      <c r="C4556"/>
      <c r="D4556"/>
      <c r="E4556"/>
    </row>
    <row r="4557" spans="2:5">
      <c r="B4557"/>
      <c r="C4557"/>
      <c r="D4557"/>
      <c r="E4557"/>
    </row>
    <row r="4558" spans="2:5">
      <c r="B4558"/>
      <c r="C4558"/>
      <c r="D4558"/>
      <c r="E4558"/>
    </row>
    <row r="4559" spans="2:5">
      <c r="B4559"/>
      <c r="C4559"/>
      <c r="D4559"/>
      <c r="E4559"/>
    </row>
    <row r="4560" spans="2:5">
      <c r="B4560"/>
      <c r="C4560"/>
      <c r="D4560"/>
      <c r="E4560"/>
    </row>
    <row r="4561" spans="2:5">
      <c r="B4561"/>
      <c r="C4561"/>
      <c r="D4561"/>
      <c r="E4561"/>
    </row>
    <row r="4562" spans="2:5">
      <c r="B4562"/>
      <c r="C4562"/>
      <c r="D4562"/>
      <c r="E4562"/>
    </row>
    <row r="4563" spans="2:5">
      <c r="B4563"/>
      <c r="C4563"/>
      <c r="D4563"/>
      <c r="E4563"/>
    </row>
    <row r="4564" spans="2:5">
      <c r="B4564"/>
      <c r="C4564"/>
      <c r="D4564"/>
      <c r="E4564"/>
    </row>
    <row r="4565" spans="2:5">
      <c r="B4565"/>
      <c r="C4565"/>
      <c r="D4565"/>
      <c r="E4565"/>
    </row>
    <row r="4566" spans="2:5">
      <c r="B4566"/>
      <c r="C4566"/>
      <c r="D4566"/>
      <c r="E4566"/>
    </row>
    <row r="4567" spans="2:5">
      <c r="B4567"/>
      <c r="C4567"/>
      <c r="D4567"/>
      <c r="E4567"/>
    </row>
    <row r="4568" spans="2:5">
      <c r="B4568"/>
      <c r="C4568"/>
      <c r="D4568"/>
      <c r="E4568"/>
    </row>
    <row r="4569" spans="2:5">
      <c r="B4569"/>
      <c r="C4569"/>
      <c r="D4569"/>
      <c r="E4569"/>
    </row>
    <row r="4570" spans="2:5">
      <c r="B4570"/>
      <c r="C4570"/>
      <c r="D4570"/>
      <c r="E4570"/>
    </row>
    <row r="4571" spans="2:5">
      <c r="B4571"/>
      <c r="C4571"/>
      <c r="D4571"/>
      <c r="E4571"/>
    </row>
    <row r="4572" spans="2:5">
      <c r="B4572"/>
      <c r="C4572"/>
      <c r="D4572"/>
      <c r="E4572"/>
    </row>
    <row r="4573" spans="2:5">
      <c r="B4573"/>
      <c r="C4573"/>
      <c r="D4573"/>
      <c r="E4573"/>
    </row>
    <row r="4574" spans="2:5">
      <c r="B4574"/>
      <c r="C4574"/>
      <c r="D4574"/>
      <c r="E4574"/>
    </row>
    <row r="4575" spans="2:5">
      <c r="B4575"/>
      <c r="C4575"/>
      <c r="D4575"/>
      <c r="E4575"/>
    </row>
    <row r="4576" spans="2:5">
      <c r="B4576"/>
      <c r="C4576"/>
      <c r="D4576"/>
      <c r="E4576"/>
    </row>
    <row r="4577" spans="2:5">
      <c r="B4577"/>
      <c r="C4577"/>
      <c r="D4577"/>
      <c r="E4577"/>
    </row>
    <row r="4578" spans="2:5">
      <c r="B4578"/>
      <c r="C4578"/>
      <c r="D4578"/>
      <c r="E4578"/>
    </row>
    <row r="4579" spans="2:5">
      <c r="B4579"/>
      <c r="C4579"/>
      <c r="D4579"/>
      <c r="E4579"/>
    </row>
    <row r="4580" spans="2:5">
      <c r="B4580"/>
      <c r="C4580"/>
      <c r="D4580"/>
      <c r="E4580"/>
    </row>
    <row r="4581" spans="2:5">
      <c r="B4581"/>
      <c r="C4581"/>
      <c r="D4581"/>
      <c r="E4581"/>
    </row>
    <row r="4582" spans="2:5">
      <c r="B4582"/>
      <c r="C4582"/>
      <c r="D4582"/>
      <c r="E4582"/>
    </row>
    <row r="4583" spans="2:5">
      <c r="B4583"/>
      <c r="C4583"/>
      <c r="D4583"/>
      <c r="E4583"/>
    </row>
    <row r="4584" spans="2:5">
      <c r="B4584"/>
      <c r="C4584"/>
      <c r="D4584"/>
      <c r="E4584"/>
    </row>
    <row r="4585" spans="2:5">
      <c r="B4585"/>
      <c r="C4585"/>
      <c r="D4585"/>
      <c r="E4585"/>
    </row>
    <row r="4586" spans="2:5">
      <c r="B4586"/>
      <c r="C4586"/>
      <c r="D4586"/>
      <c r="E4586"/>
    </row>
    <row r="4587" spans="2:5">
      <c r="B4587"/>
      <c r="C4587"/>
      <c r="D4587"/>
      <c r="E4587"/>
    </row>
    <row r="4588" spans="2:5">
      <c r="B4588"/>
      <c r="C4588"/>
      <c r="D4588"/>
      <c r="E4588"/>
    </row>
    <row r="4589" spans="2:5">
      <c r="B4589"/>
      <c r="C4589"/>
      <c r="D4589"/>
      <c r="E4589"/>
    </row>
    <row r="4590" spans="2:5">
      <c r="B4590"/>
      <c r="C4590"/>
      <c r="D4590"/>
      <c r="E4590"/>
    </row>
    <row r="4591" spans="2:5">
      <c r="B4591"/>
      <c r="C4591"/>
      <c r="D4591"/>
      <c r="E4591"/>
    </row>
    <row r="4592" spans="2:5">
      <c r="B4592"/>
      <c r="C4592"/>
      <c r="D4592"/>
      <c r="E4592"/>
    </row>
    <row r="4593" spans="2:5">
      <c r="B4593"/>
      <c r="C4593"/>
      <c r="D4593"/>
      <c r="E4593"/>
    </row>
    <row r="4594" spans="2:5">
      <c r="B4594"/>
      <c r="C4594"/>
      <c r="D4594"/>
      <c r="E4594"/>
    </row>
    <row r="4595" spans="2:5">
      <c r="B4595"/>
      <c r="C4595"/>
      <c r="D4595"/>
      <c r="E4595"/>
    </row>
    <row r="4596" spans="2:5">
      <c r="B4596"/>
      <c r="C4596"/>
      <c r="D4596"/>
      <c r="E4596"/>
    </row>
    <row r="4597" spans="2:5">
      <c r="B4597"/>
      <c r="C4597"/>
      <c r="D4597"/>
      <c r="E4597"/>
    </row>
    <row r="4598" spans="2:5">
      <c r="B4598"/>
      <c r="C4598"/>
      <c r="D4598"/>
      <c r="E4598"/>
    </row>
    <row r="4599" spans="2:5">
      <c r="B4599"/>
      <c r="C4599"/>
      <c r="D4599"/>
      <c r="E4599"/>
    </row>
    <row r="4600" spans="2:5">
      <c r="B4600"/>
      <c r="C4600"/>
      <c r="D4600"/>
      <c r="E4600"/>
    </row>
    <row r="4601" spans="2:5">
      <c r="B4601"/>
      <c r="C4601"/>
      <c r="D4601"/>
      <c r="E4601"/>
    </row>
    <row r="4602" spans="2:5">
      <c r="B4602"/>
      <c r="C4602"/>
      <c r="D4602"/>
      <c r="E4602"/>
    </row>
    <row r="4603" spans="2:5">
      <c r="B4603"/>
      <c r="C4603"/>
      <c r="D4603"/>
      <c r="E4603"/>
    </row>
    <row r="4604" spans="2:5">
      <c r="B4604"/>
      <c r="C4604"/>
      <c r="D4604"/>
      <c r="E4604"/>
    </row>
    <row r="4605" spans="2:5">
      <c r="B4605"/>
      <c r="C4605"/>
      <c r="D4605"/>
      <c r="E4605"/>
    </row>
    <row r="4606" spans="2:5">
      <c r="B4606"/>
      <c r="C4606"/>
      <c r="D4606"/>
      <c r="E4606"/>
    </row>
    <row r="4607" spans="2:5">
      <c r="B4607"/>
      <c r="C4607"/>
      <c r="D4607"/>
      <c r="E4607"/>
    </row>
    <row r="4608" spans="2:5">
      <c r="B4608"/>
      <c r="C4608"/>
      <c r="D4608"/>
      <c r="E4608"/>
    </row>
    <row r="4609" spans="2:5">
      <c r="B4609"/>
      <c r="C4609"/>
      <c r="D4609"/>
      <c r="E4609"/>
    </row>
    <row r="4610" spans="2:5">
      <c r="B4610"/>
      <c r="C4610"/>
      <c r="D4610"/>
      <c r="E4610"/>
    </row>
    <row r="4611" spans="2:5">
      <c r="B4611"/>
      <c r="C4611"/>
      <c r="D4611"/>
      <c r="E4611"/>
    </row>
    <row r="4612" spans="2:5">
      <c r="B4612"/>
      <c r="C4612"/>
      <c r="D4612"/>
      <c r="E4612"/>
    </row>
    <row r="4613" spans="2:5">
      <c r="B4613"/>
      <c r="C4613"/>
      <c r="D4613"/>
      <c r="E4613"/>
    </row>
    <row r="4614" spans="2:5">
      <c r="B4614"/>
      <c r="C4614"/>
      <c r="D4614"/>
      <c r="E4614"/>
    </row>
    <row r="4615" spans="2:5">
      <c r="B4615"/>
      <c r="C4615"/>
      <c r="D4615"/>
      <c r="E4615"/>
    </row>
    <row r="4616" spans="2:5">
      <c r="B4616"/>
      <c r="C4616"/>
      <c r="D4616"/>
      <c r="E4616"/>
    </row>
    <row r="4617" spans="2:5">
      <c r="B4617"/>
      <c r="C4617"/>
      <c r="D4617"/>
      <c r="E4617"/>
    </row>
    <row r="4618" spans="2:5">
      <c r="B4618"/>
      <c r="C4618"/>
      <c r="D4618"/>
      <c r="E4618"/>
    </row>
    <row r="4619" spans="2:5">
      <c r="B4619"/>
      <c r="C4619"/>
      <c r="D4619"/>
      <c r="E4619"/>
    </row>
    <row r="4620" spans="2:5">
      <c r="B4620"/>
      <c r="C4620"/>
      <c r="D4620"/>
      <c r="E4620"/>
    </row>
    <row r="4621" spans="2:5">
      <c r="B4621"/>
      <c r="C4621"/>
      <c r="D4621"/>
      <c r="E4621"/>
    </row>
    <row r="4622" spans="2:5">
      <c r="B4622"/>
      <c r="C4622"/>
      <c r="D4622"/>
      <c r="E4622"/>
    </row>
    <row r="4623" spans="2:5">
      <c r="B4623"/>
      <c r="C4623"/>
      <c r="D4623"/>
      <c r="E4623"/>
    </row>
    <row r="4624" spans="2:5">
      <c r="B4624"/>
      <c r="C4624"/>
      <c r="D4624"/>
      <c r="E4624"/>
    </row>
    <row r="4625" spans="2:5">
      <c r="B4625"/>
      <c r="C4625"/>
      <c r="D4625"/>
      <c r="E4625"/>
    </row>
    <row r="4626" spans="2:5">
      <c r="B4626"/>
      <c r="C4626"/>
      <c r="D4626"/>
      <c r="E4626"/>
    </row>
    <row r="4627" spans="2:5">
      <c r="B4627"/>
      <c r="C4627"/>
      <c r="D4627"/>
      <c r="E4627"/>
    </row>
    <row r="4628" spans="2:5">
      <c r="B4628"/>
      <c r="C4628"/>
      <c r="D4628"/>
      <c r="E4628"/>
    </row>
    <row r="4629" spans="2:5">
      <c r="B4629"/>
      <c r="C4629"/>
      <c r="D4629"/>
      <c r="E4629"/>
    </row>
    <row r="4630" spans="2:5">
      <c r="B4630"/>
      <c r="C4630"/>
      <c r="D4630"/>
      <c r="E4630"/>
    </row>
    <row r="4631" spans="2:5">
      <c r="B4631"/>
      <c r="C4631"/>
      <c r="D4631"/>
      <c r="E4631"/>
    </row>
    <row r="4632" spans="2:5">
      <c r="B4632"/>
      <c r="C4632"/>
      <c r="D4632"/>
      <c r="E4632"/>
    </row>
    <row r="4633" spans="2:5">
      <c r="B4633"/>
      <c r="C4633"/>
      <c r="D4633"/>
      <c r="E4633"/>
    </row>
    <row r="4634" spans="2:5">
      <c r="B4634"/>
      <c r="C4634"/>
      <c r="D4634"/>
      <c r="E4634"/>
    </row>
    <row r="4635" spans="2:5">
      <c r="B4635"/>
      <c r="C4635"/>
      <c r="D4635"/>
      <c r="E4635"/>
    </row>
    <row r="4636" spans="2:5">
      <c r="B4636"/>
      <c r="C4636"/>
      <c r="D4636"/>
      <c r="E4636"/>
    </row>
    <row r="4637" spans="2:5">
      <c r="B4637"/>
      <c r="C4637"/>
      <c r="D4637"/>
      <c r="E4637"/>
    </row>
    <row r="4638" spans="2:5">
      <c r="B4638"/>
      <c r="C4638"/>
      <c r="D4638"/>
      <c r="E4638"/>
    </row>
    <row r="4639" spans="2:5">
      <c r="B4639"/>
      <c r="C4639"/>
      <c r="D4639"/>
      <c r="E4639"/>
    </row>
    <row r="4640" spans="2:5">
      <c r="B4640"/>
      <c r="C4640"/>
      <c r="D4640"/>
      <c r="E4640"/>
    </row>
    <row r="4641" spans="2:5">
      <c r="B4641"/>
      <c r="C4641"/>
      <c r="D4641"/>
      <c r="E4641"/>
    </row>
    <row r="4642" spans="2:5">
      <c r="B4642"/>
      <c r="C4642"/>
      <c r="D4642"/>
      <c r="E4642"/>
    </row>
    <row r="4643" spans="2:5">
      <c r="B4643"/>
      <c r="C4643"/>
      <c r="D4643"/>
      <c r="E4643"/>
    </row>
    <row r="4644" spans="2:5">
      <c r="B4644"/>
      <c r="C4644"/>
      <c r="D4644"/>
      <c r="E4644"/>
    </row>
    <row r="4645" spans="2:5">
      <c r="B4645"/>
      <c r="C4645"/>
      <c r="D4645"/>
      <c r="E4645"/>
    </row>
    <row r="4646" spans="2:5">
      <c r="B4646"/>
      <c r="C4646"/>
      <c r="D4646"/>
      <c r="E4646"/>
    </row>
    <row r="4647" spans="2:5">
      <c r="B4647"/>
      <c r="C4647"/>
      <c r="D4647"/>
      <c r="E4647"/>
    </row>
    <row r="4648" spans="2:5">
      <c r="B4648"/>
      <c r="C4648"/>
      <c r="D4648"/>
      <c r="E4648"/>
    </row>
    <row r="4649" spans="2:5">
      <c r="B4649"/>
      <c r="C4649"/>
      <c r="D4649"/>
      <c r="E4649"/>
    </row>
    <row r="4650" spans="2:5">
      <c r="B4650"/>
      <c r="C4650"/>
      <c r="D4650"/>
      <c r="E4650"/>
    </row>
    <row r="4651" spans="2:5">
      <c r="B4651"/>
      <c r="C4651"/>
      <c r="D4651"/>
      <c r="E4651"/>
    </row>
    <row r="4652" spans="2:5">
      <c r="B4652"/>
      <c r="C4652"/>
      <c r="D4652"/>
      <c r="E4652"/>
    </row>
    <row r="4653" spans="2:5">
      <c r="B4653"/>
      <c r="C4653"/>
      <c r="D4653"/>
      <c r="E4653"/>
    </row>
    <row r="4654" spans="2:5">
      <c r="B4654"/>
      <c r="C4654"/>
      <c r="D4654"/>
      <c r="E4654"/>
    </row>
    <row r="4655" spans="2:5">
      <c r="B4655"/>
      <c r="C4655"/>
      <c r="D4655"/>
      <c r="E4655"/>
    </row>
    <row r="4656" spans="2:5">
      <c r="B4656"/>
      <c r="C4656"/>
      <c r="D4656"/>
      <c r="E4656"/>
    </row>
    <row r="4657" spans="2:5">
      <c r="B4657"/>
      <c r="C4657"/>
      <c r="D4657"/>
      <c r="E4657"/>
    </row>
    <row r="4658" spans="2:5">
      <c r="B4658"/>
      <c r="C4658"/>
      <c r="D4658"/>
      <c r="E4658"/>
    </row>
    <row r="4659" spans="2:5">
      <c r="B4659"/>
      <c r="C4659"/>
      <c r="D4659"/>
      <c r="E4659"/>
    </row>
    <row r="4660" spans="2:5">
      <c r="B4660"/>
      <c r="C4660"/>
      <c r="D4660"/>
      <c r="E4660"/>
    </row>
    <row r="4661" spans="2:5">
      <c r="B4661"/>
      <c r="C4661"/>
      <c r="D4661"/>
      <c r="E4661"/>
    </row>
    <row r="4662" spans="2:5">
      <c r="B4662"/>
      <c r="C4662"/>
      <c r="D4662"/>
      <c r="E4662"/>
    </row>
    <row r="4663" spans="2:5">
      <c r="B4663"/>
      <c r="C4663"/>
      <c r="D4663"/>
      <c r="E4663"/>
    </row>
    <row r="4664" spans="2:5">
      <c r="B4664"/>
      <c r="C4664"/>
      <c r="D4664"/>
      <c r="E4664"/>
    </row>
    <row r="4665" spans="2:5">
      <c r="B4665"/>
      <c r="C4665"/>
      <c r="D4665"/>
      <c r="E4665"/>
    </row>
    <row r="4666" spans="2:5">
      <c r="B4666"/>
      <c r="C4666"/>
      <c r="D4666"/>
      <c r="E4666"/>
    </row>
    <row r="4667" spans="2:5">
      <c r="B4667"/>
      <c r="C4667"/>
      <c r="D4667"/>
      <c r="E4667"/>
    </row>
    <row r="4668" spans="2:5">
      <c r="B4668"/>
      <c r="C4668"/>
      <c r="D4668"/>
      <c r="E4668"/>
    </row>
    <row r="4669" spans="2:5">
      <c r="B4669"/>
      <c r="C4669"/>
      <c r="D4669"/>
      <c r="E4669"/>
    </row>
    <row r="4670" spans="2:5">
      <c r="B4670"/>
      <c r="C4670"/>
      <c r="D4670"/>
      <c r="E4670"/>
    </row>
    <row r="4671" spans="2:5">
      <c r="B4671"/>
      <c r="C4671"/>
      <c r="D4671"/>
      <c r="E4671"/>
    </row>
    <row r="4672" spans="2:5">
      <c r="B4672"/>
      <c r="C4672"/>
      <c r="D4672"/>
      <c r="E4672"/>
    </row>
    <row r="4673" spans="2:5">
      <c r="B4673"/>
      <c r="C4673"/>
      <c r="D4673"/>
      <c r="E4673"/>
    </row>
    <row r="4674" spans="2:5">
      <c r="B4674"/>
      <c r="C4674"/>
      <c r="D4674"/>
      <c r="E4674"/>
    </row>
    <row r="4675" spans="2:5">
      <c r="B4675"/>
      <c r="C4675"/>
      <c r="D4675"/>
      <c r="E4675"/>
    </row>
    <row r="4676" spans="2:5">
      <c r="B4676"/>
      <c r="C4676"/>
      <c r="D4676"/>
      <c r="E4676"/>
    </row>
    <row r="4677" spans="2:5">
      <c r="B4677"/>
      <c r="C4677"/>
      <c r="D4677"/>
      <c r="E4677"/>
    </row>
    <row r="4678" spans="2:5">
      <c r="B4678"/>
      <c r="C4678"/>
      <c r="D4678"/>
      <c r="E4678"/>
    </row>
    <row r="4679" spans="2:5">
      <c r="B4679"/>
      <c r="C4679"/>
      <c r="D4679"/>
      <c r="E4679"/>
    </row>
    <row r="4680" spans="2:5">
      <c r="B4680"/>
      <c r="C4680"/>
      <c r="D4680"/>
      <c r="E4680"/>
    </row>
    <row r="4681" spans="2:5">
      <c r="B4681"/>
      <c r="C4681"/>
      <c r="D4681"/>
      <c r="E4681"/>
    </row>
    <row r="4682" spans="2:5">
      <c r="B4682"/>
      <c r="C4682"/>
      <c r="D4682"/>
      <c r="E4682"/>
    </row>
    <row r="4683" spans="2:5">
      <c r="B4683"/>
      <c r="C4683"/>
      <c r="D4683"/>
      <c r="E4683"/>
    </row>
    <row r="4684" spans="2:5">
      <c r="B4684"/>
      <c r="C4684"/>
      <c r="D4684"/>
      <c r="E4684"/>
    </row>
    <row r="4685" spans="2:5">
      <c r="B4685"/>
      <c r="C4685"/>
      <c r="D4685"/>
      <c r="E4685"/>
    </row>
    <row r="4686" spans="2:5">
      <c r="B4686"/>
      <c r="C4686"/>
      <c r="D4686"/>
      <c r="E4686"/>
    </row>
    <row r="4687" spans="2:5">
      <c r="B4687"/>
      <c r="C4687"/>
      <c r="D4687"/>
      <c r="E4687"/>
    </row>
    <row r="4688" spans="2:5">
      <c r="B4688"/>
      <c r="C4688"/>
      <c r="D4688"/>
      <c r="E4688"/>
    </row>
    <row r="4689" spans="2:5">
      <c r="B4689"/>
      <c r="C4689"/>
      <c r="D4689"/>
      <c r="E4689"/>
    </row>
    <row r="4690" spans="2:5">
      <c r="B4690"/>
      <c r="C4690"/>
      <c r="D4690"/>
      <c r="E4690"/>
    </row>
    <row r="4691" spans="2:5">
      <c r="B4691"/>
      <c r="C4691"/>
      <c r="D4691"/>
      <c r="E4691"/>
    </row>
    <row r="4692" spans="2:5">
      <c r="B4692"/>
      <c r="C4692"/>
      <c r="D4692"/>
      <c r="E4692"/>
    </row>
    <row r="4693" spans="2:5">
      <c r="B4693"/>
      <c r="C4693"/>
      <c r="D4693"/>
      <c r="E4693"/>
    </row>
    <row r="4694" spans="2:5">
      <c r="B4694"/>
      <c r="C4694"/>
      <c r="D4694"/>
      <c r="E4694"/>
    </row>
    <row r="4695" spans="2:5">
      <c r="B4695"/>
      <c r="C4695"/>
      <c r="D4695"/>
      <c r="E4695"/>
    </row>
    <row r="4696" spans="2:5">
      <c r="B4696"/>
      <c r="C4696"/>
      <c r="D4696"/>
      <c r="E4696"/>
    </row>
    <row r="4697" spans="2:5">
      <c r="B4697"/>
      <c r="C4697"/>
      <c r="D4697"/>
      <c r="E4697"/>
    </row>
    <row r="4698" spans="2:5">
      <c r="B4698"/>
      <c r="C4698"/>
      <c r="D4698"/>
      <c r="E4698"/>
    </row>
    <row r="4699" spans="2:5">
      <c r="B4699"/>
      <c r="C4699"/>
      <c r="D4699"/>
      <c r="E4699"/>
    </row>
    <row r="4700" spans="2:5">
      <c r="B4700"/>
      <c r="C4700"/>
      <c r="D4700"/>
      <c r="E4700"/>
    </row>
    <row r="4701" spans="2:5">
      <c r="B4701"/>
      <c r="C4701"/>
      <c r="D4701"/>
      <c r="E4701"/>
    </row>
    <row r="4702" spans="2:5">
      <c r="B4702"/>
      <c r="C4702"/>
      <c r="D4702"/>
      <c r="E4702"/>
    </row>
    <row r="4703" spans="2:5">
      <c r="B4703"/>
      <c r="C4703"/>
      <c r="D4703"/>
      <c r="E4703"/>
    </row>
    <row r="4704" spans="2:5">
      <c r="B4704"/>
      <c r="C4704"/>
      <c r="D4704"/>
      <c r="E4704"/>
    </row>
    <row r="4705" spans="2:5">
      <c r="B4705"/>
      <c r="C4705"/>
      <c r="D4705"/>
      <c r="E4705"/>
    </row>
    <row r="4706" spans="2:5">
      <c r="B4706"/>
      <c r="C4706"/>
      <c r="D4706"/>
      <c r="E4706"/>
    </row>
    <row r="4707" spans="2:5">
      <c r="B4707"/>
      <c r="C4707"/>
      <c r="D4707"/>
      <c r="E4707"/>
    </row>
    <row r="4708" spans="2:5">
      <c r="B4708"/>
      <c r="C4708"/>
      <c r="D4708"/>
      <c r="E4708"/>
    </row>
    <row r="4709" spans="2:5">
      <c r="B4709"/>
      <c r="C4709"/>
      <c r="D4709"/>
      <c r="E4709"/>
    </row>
    <row r="4710" spans="2:5">
      <c r="B4710"/>
      <c r="C4710"/>
      <c r="D4710"/>
      <c r="E4710"/>
    </row>
    <row r="4711" spans="2:5">
      <c r="B4711"/>
      <c r="C4711"/>
      <c r="D4711"/>
      <c r="E4711"/>
    </row>
    <row r="4712" spans="2:5">
      <c r="B4712"/>
      <c r="C4712"/>
      <c r="D4712"/>
      <c r="E4712"/>
    </row>
    <row r="4713" spans="2:5">
      <c r="B4713"/>
      <c r="C4713"/>
      <c r="D4713"/>
      <c r="E4713"/>
    </row>
    <row r="4714" spans="2:5">
      <c r="B4714"/>
      <c r="C4714"/>
      <c r="D4714"/>
      <c r="E4714"/>
    </row>
    <row r="4715" spans="2:5">
      <c r="B4715"/>
      <c r="C4715"/>
      <c r="D4715"/>
      <c r="E4715"/>
    </row>
    <row r="4716" spans="2:5">
      <c r="B4716"/>
      <c r="C4716"/>
      <c r="D4716"/>
      <c r="E4716"/>
    </row>
    <row r="4717" spans="2:5">
      <c r="B4717"/>
      <c r="C4717"/>
      <c r="D4717"/>
      <c r="E4717"/>
    </row>
    <row r="4718" spans="2:5">
      <c r="B4718"/>
      <c r="C4718"/>
      <c r="D4718"/>
      <c r="E4718"/>
    </row>
    <row r="4719" spans="2:5">
      <c r="B4719"/>
      <c r="C4719"/>
      <c r="D4719"/>
      <c r="E4719"/>
    </row>
    <row r="4720" spans="2:5">
      <c r="B4720"/>
      <c r="C4720"/>
      <c r="D4720"/>
      <c r="E4720"/>
    </row>
    <row r="4721" spans="2:5">
      <c r="B4721"/>
      <c r="C4721"/>
      <c r="D4721"/>
      <c r="E4721"/>
    </row>
    <row r="4722" spans="2:5">
      <c r="B4722"/>
      <c r="C4722"/>
      <c r="D4722"/>
      <c r="E4722"/>
    </row>
    <row r="4723" spans="2:5">
      <c r="B4723"/>
      <c r="C4723"/>
      <c r="D4723"/>
      <c r="E4723"/>
    </row>
    <row r="4724" spans="2:5">
      <c r="B4724"/>
      <c r="C4724"/>
      <c r="D4724"/>
      <c r="E4724"/>
    </row>
    <row r="4725" spans="2:5">
      <c r="B4725"/>
      <c r="C4725"/>
      <c r="D4725"/>
      <c r="E4725"/>
    </row>
    <row r="4726" spans="2:5">
      <c r="B4726"/>
      <c r="C4726"/>
      <c r="D4726"/>
      <c r="E4726"/>
    </row>
    <row r="4727" spans="2:5">
      <c r="B4727"/>
      <c r="C4727"/>
      <c r="D4727"/>
      <c r="E4727"/>
    </row>
    <row r="4728" spans="2:5">
      <c r="B4728"/>
      <c r="C4728"/>
      <c r="D4728"/>
      <c r="E4728"/>
    </row>
    <row r="4729" spans="2:5">
      <c r="B4729"/>
      <c r="C4729"/>
      <c r="D4729"/>
      <c r="E4729"/>
    </row>
    <row r="4730" spans="2:5">
      <c r="B4730"/>
      <c r="C4730"/>
      <c r="D4730"/>
      <c r="E4730"/>
    </row>
    <row r="4731" spans="2:5">
      <c r="B4731"/>
      <c r="C4731"/>
      <c r="D4731"/>
      <c r="E4731"/>
    </row>
    <row r="4732" spans="2:5">
      <c r="B4732"/>
      <c r="C4732"/>
      <c r="D4732"/>
      <c r="E4732"/>
    </row>
    <row r="4733" spans="2:5">
      <c r="B4733"/>
      <c r="C4733"/>
      <c r="D4733"/>
      <c r="E4733"/>
    </row>
    <row r="4734" spans="2:5">
      <c r="B4734"/>
      <c r="C4734"/>
      <c r="D4734"/>
      <c r="E4734"/>
    </row>
    <row r="4735" spans="2:5">
      <c r="B4735"/>
      <c r="C4735"/>
      <c r="D4735"/>
      <c r="E4735"/>
    </row>
    <row r="4736" spans="2:5">
      <c r="B4736"/>
      <c r="C4736"/>
      <c r="D4736"/>
      <c r="E4736"/>
    </row>
    <row r="4737" spans="2:5">
      <c r="B4737"/>
      <c r="C4737"/>
      <c r="D4737"/>
      <c r="E4737"/>
    </row>
    <row r="4738" spans="2:5">
      <c r="B4738"/>
      <c r="C4738"/>
      <c r="D4738"/>
      <c r="E4738"/>
    </row>
    <row r="4739" spans="2:5">
      <c r="B4739"/>
      <c r="C4739"/>
      <c r="D4739"/>
      <c r="E4739"/>
    </row>
    <row r="4740" spans="2:5">
      <c r="B4740"/>
      <c r="C4740"/>
      <c r="D4740"/>
      <c r="E4740"/>
    </row>
    <row r="4741" spans="2:5">
      <c r="B4741"/>
      <c r="C4741"/>
      <c r="D4741"/>
      <c r="E4741"/>
    </row>
    <row r="4742" spans="2:5">
      <c r="B4742"/>
      <c r="C4742"/>
      <c r="D4742"/>
      <c r="E4742"/>
    </row>
    <row r="4743" spans="2:5">
      <c r="B4743"/>
      <c r="C4743"/>
      <c r="D4743"/>
      <c r="E4743"/>
    </row>
    <row r="4744" spans="2:5">
      <c r="B4744"/>
      <c r="C4744"/>
      <c r="D4744"/>
      <c r="E4744"/>
    </row>
    <row r="4745" spans="2:5">
      <c r="B4745"/>
      <c r="C4745"/>
      <c r="D4745"/>
      <c r="E4745"/>
    </row>
    <row r="4746" spans="2:5">
      <c r="B4746"/>
      <c r="C4746"/>
      <c r="D4746"/>
      <c r="E4746"/>
    </row>
    <row r="4747" spans="2:5">
      <c r="B4747"/>
      <c r="C4747"/>
      <c r="D4747"/>
      <c r="E4747"/>
    </row>
    <row r="4748" spans="2:5">
      <c r="B4748"/>
      <c r="C4748"/>
      <c r="D4748"/>
      <c r="E4748"/>
    </row>
    <row r="4749" spans="2:5">
      <c r="B4749"/>
      <c r="C4749"/>
      <c r="D4749"/>
      <c r="E4749"/>
    </row>
    <row r="4750" spans="2:5">
      <c r="B4750"/>
      <c r="C4750"/>
      <c r="D4750"/>
      <c r="E4750"/>
    </row>
    <row r="4751" spans="2:5">
      <c r="B4751"/>
      <c r="C4751"/>
      <c r="D4751"/>
      <c r="E4751"/>
    </row>
    <row r="4752" spans="2:5">
      <c r="B4752"/>
      <c r="C4752"/>
      <c r="D4752"/>
      <c r="E4752"/>
    </row>
    <row r="4753" spans="2:5">
      <c r="B4753"/>
      <c r="C4753"/>
      <c r="D4753"/>
      <c r="E4753"/>
    </row>
    <row r="4754" spans="2:5">
      <c r="B4754"/>
      <c r="C4754"/>
      <c r="D4754"/>
      <c r="E4754"/>
    </row>
    <row r="4755" spans="2:5">
      <c r="B4755"/>
      <c r="C4755"/>
      <c r="D4755"/>
      <c r="E4755"/>
    </row>
    <row r="4756" spans="2:5">
      <c r="B4756"/>
      <c r="C4756"/>
      <c r="D4756"/>
      <c r="E4756"/>
    </row>
    <row r="4757" spans="2:5">
      <c r="B4757"/>
      <c r="C4757"/>
      <c r="D4757"/>
      <c r="E4757"/>
    </row>
    <row r="4758" spans="2:5">
      <c r="B4758"/>
      <c r="C4758"/>
      <c r="D4758"/>
      <c r="E4758"/>
    </row>
    <row r="4759" spans="2:5">
      <c r="B4759"/>
      <c r="C4759"/>
      <c r="D4759"/>
      <c r="E4759"/>
    </row>
    <row r="4760" spans="2:5">
      <c r="B4760"/>
      <c r="C4760"/>
      <c r="D4760"/>
      <c r="E4760"/>
    </row>
    <row r="4761" spans="2:5">
      <c r="B4761"/>
      <c r="C4761"/>
      <c r="D4761"/>
      <c r="E4761"/>
    </row>
    <row r="4762" spans="2:5">
      <c r="B4762"/>
      <c r="C4762"/>
      <c r="D4762"/>
      <c r="E4762"/>
    </row>
    <row r="4763" spans="2:5">
      <c r="B4763"/>
      <c r="C4763"/>
      <c r="D4763"/>
      <c r="E4763"/>
    </row>
    <row r="4764" spans="2:5">
      <c r="B4764"/>
      <c r="C4764"/>
      <c r="D4764"/>
      <c r="E4764"/>
    </row>
    <row r="4765" spans="2:5">
      <c r="B4765"/>
      <c r="C4765"/>
      <c r="D4765"/>
      <c r="E4765"/>
    </row>
    <row r="4766" spans="2:5">
      <c r="B4766"/>
      <c r="C4766"/>
      <c r="D4766"/>
      <c r="E4766"/>
    </row>
    <row r="4767" spans="2:5">
      <c r="B4767"/>
      <c r="C4767"/>
      <c r="D4767"/>
      <c r="E4767"/>
    </row>
    <row r="4768" spans="2:5">
      <c r="B4768"/>
      <c r="C4768"/>
      <c r="D4768"/>
      <c r="E4768"/>
    </row>
    <row r="4769" spans="2:5">
      <c r="B4769"/>
      <c r="C4769"/>
      <c r="D4769"/>
      <c r="E4769"/>
    </row>
    <row r="4770" spans="2:5">
      <c r="B4770"/>
      <c r="C4770"/>
      <c r="D4770"/>
      <c r="E4770"/>
    </row>
    <row r="4771" spans="2:5">
      <c r="B4771"/>
      <c r="C4771"/>
      <c r="D4771"/>
      <c r="E4771"/>
    </row>
    <row r="4772" spans="2:5">
      <c r="B4772"/>
      <c r="C4772"/>
      <c r="D4772"/>
      <c r="E4772"/>
    </row>
    <row r="4773" spans="2:5">
      <c r="B4773"/>
      <c r="C4773"/>
      <c r="D4773"/>
      <c r="E4773"/>
    </row>
    <row r="4774" spans="2:5">
      <c r="B4774"/>
      <c r="C4774"/>
      <c r="D4774"/>
      <c r="E4774"/>
    </row>
    <row r="4775" spans="2:5">
      <c r="B4775"/>
      <c r="C4775"/>
      <c r="D4775"/>
      <c r="E4775"/>
    </row>
    <row r="4776" spans="2:5">
      <c r="B4776"/>
      <c r="C4776"/>
      <c r="D4776"/>
      <c r="E4776"/>
    </row>
    <row r="4777" spans="2:5">
      <c r="B4777"/>
      <c r="C4777"/>
      <c r="D4777"/>
      <c r="E4777"/>
    </row>
    <row r="4778" spans="2:5">
      <c r="B4778"/>
      <c r="C4778"/>
      <c r="D4778"/>
      <c r="E4778"/>
    </row>
    <row r="4779" spans="2:5">
      <c r="B4779"/>
      <c r="C4779"/>
      <c r="D4779"/>
      <c r="E4779"/>
    </row>
    <row r="4780" spans="2:5">
      <c r="B4780"/>
      <c r="C4780"/>
      <c r="D4780"/>
      <c r="E4780"/>
    </row>
    <row r="4781" spans="2:5">
      <c r="B4781"/>
      <c r="C4781"/>
      <c r="D4781"/>
      <c r="E4781"/>
    </row>
    <row r="4782" spans="2:5">
      <c r="B4782"/>
      <c r="C4782"/>
      <c r="D4782"/>
      <c r="E4782"/>
    </row>
    <row r="4783" spans="2:5">
      <c r="B4783"/>
      <c r="C4783"/>
      <c r="D4783"/>
      <c r="E4783"/>
    </row>
    <row r="4784" spans="2:5">
      <c r="B4784"/>
      <c r="C4784"/>
      <c r="D4784"/>
      <c r="E4784"/>
    </row>
    <row r="4785" spans="2:5">
      <c r="B4785"/>
      <c r="C4785"/>
      <c r="D4785"/>
      <c r="E4785"/>
    </row>
    <row r="4786" spans="2:5">
      <c r="B4786"/>
      <c r="C4786"/>
      <c r="D4786"/>
      <c r="E4786"/>
    </row>
    <row r="4787" spans="2:5">
      <c r="B4787"/>
      <c r="C4787"/>
      <c r="D4787"/>
      <c r="E4787"/>
    </row>
    <row r="4788" spans="2:5">
      <c r="B4788"/>
      <c r="C4788"/>
      <c r="D4788"/>
      <c r="E4788"/>
    </row>
    <row r="4789" spans="2:5">
      <c r="B4789"/>
      <c r="C4789"/>
      <c r="D4789"/>
      <c r="E4789"/>
    </row>
    <row r="4790" spans="2:5">
      <c r="B4790"/>
      <c r="C4790"/>
      <c r="D4790"/>
      <c r="E4790"/>
    </row>
    <row r="4791" spans="2:5">
      <c r="B4791"/>
      <c r="C4791"/>
      <c r="D4791"/>
      <c r="E4791"/>
    </row>
    <row r="4792" spans="2:5">
      <c r="B4792"/>
      <c r="C4792"/>
      <c r="D4792"/>
      <c r="E4792"/>
    </row>
    <row r="4793" spans="2:5">
      <c r="B4793"/>
      <c r="C4793"/>
      <c r="D4793"/>
      <c r="E4793"/>
    </row>
    <row r="4794" spans="2:5">
      <c r="B4794"/>
      <c r="C4794"/>
      <c r="D4794"/>
      <c r="E4794"/>
    </row>
    <row r="4795" spans="2:5">
      <c r="B4795"/>
      <c r="C4795"/>
      <c r="D4795"/>
      <c r="E4795"/>
    </row>
    <row r="4796" spans="2:5">
      <c r="B4796"/>
      <c r="C4796"/>
      <c r="D4796"/>
      <c r="E4796"/>
    </row>
    <row r="4797" spans="2:5">
      <c r="B4797"/>
      <c r="C4797"/>
      <c r="D4797"/>
      <c r="E4797"/>
    </row>
    <row r="4798" spans="2:5">
      <c r="B4798"/>
      <c r="C4798"/>
      <c r="D4798"/>
      <c r="E4798"/>
    </row>
    <row r="4799" spans="2:5">
      <c r="B4799"/>
      <c r="C4799"/>
      <c r="D4799"/>
      <c r="E4799"/>
    </row>
    <row r="4800" spans="2:5">
      <c r="B4800"/>
      <c r="C4800"/>
      <c r="D4800"/>
      <c r="E4800"/>
    </row>
    <row r="4801" spans="2:5">
      <c r="B4801"/>
      <c r="C4801"/>
      <c r="D4801"/>
      <c r="E4801"/>
    </row>
    <row r="4802" spans="2:5">
      <c r="B4802"/>
      <c r="C4802"/>
      <c r="D4802"/>
      <c r="E4802"/>
    </row>
    <row r="4803" spans="2:5">
      <c r="B4803"/>
      <c r="C4803"/>
      <c r="D4803"/>
      <c r="E4803"/>
    </row>
    <row r="4804" spans="2:5">
      <c r="B4804"/>
      <c r="C4804"/>
      <c r="D4804"/>
      <c r="E4804"/>
    </row>
    <row r="4805" spans="2:5">
      <c r="B4805"/>
      <c r="C4805"/>
      <c r="D4805"/>
      <c r="E4805"/>
    </row>
    <row r="4806" spans="2:5">
      <c r="B4806"/>
      <c r="C4806"/>
      <c r="D4806"/>
      <c r="E4806"/>
    </row>
    <row r="4807" spans="2:5">
      <c r="B4807"/>
      <c r="C4807"/>
      <c r="D4807"/>
      <c r="E4807"/>
    </row>
    <row r="4808" spans="2:5">
      <c r="B4808"/>
      <c r="C4808"/>
      <c r="D4808"/>
      <c r="E4808"/>
    </row>
    <row r="4809" spans="2:5">
      <c r="B4809"/>
      <c r="C4809"/>
      <c r="D4809"/>
      <c r="E4809"/>
    </row>
    <row r="4810" spans="2:5">
      <c r="B4810"/>
      <c r="C4810"/>
      <c r="D4810"/>
      <c r="E4810"/>
    </row>
    <row r="4811" spans="2:5">
      <c r="B4811"/>
      <c r="C4811"/>
      <c r="D4811"/>
      <c r="E4811"/>
    </row>
    <row r="4812" spans="2:5">
      <c r="B4812"/>
      <c r="C4812"/>
      <c r="D4812"/>
      <c r="E4812"/>
    </row>
    <row r="4813" spans="2:5">
      <c r="B4813"/>
      <c r="C4813"/>
      <c r="D4813"/>
      <c r="E4813"/>
    </row>
    <row r="4814" spans="2:5">
      <c r="B4814"/>
      <c r="C4814"/>
      <c r="D4814"/>
      <c r="E4814"/>
    </row>
    <row r="4815" spans="2:5">
      <c r="B4815"/>
      <c r="C4815"/>
      <c r="D4815"/>
      <c r="E4815"/>
    </row>
    <row r="4816" spans="2:5">
      <c r="B4816"/>
      <c r="C4816"/>
      <c r="D4816"/>
      <c r="E4816"/>
    </row>
    <row r="4817" spans="2:5">
      <c r="B4817"/>
      <c r="C4817"/>
      <c r="D4817"/>
      <c r="E4817"/>
    </row>
    <row r="4818" spans="2:5">
      <c r="B4818"/>
      <c r="C4818"/>
      <c r="D4818"/>
      <c r="E4818"/>
    </row>
    <row r="4819" spans="2:5">
      <c r="B4819"/>
      <c r="C4819"/>
      <c r="D4819"/>
      <c r="E4819"/>
    </row>
    <row r="4820" spans="2:5">
      <c r="B4820"/>
      <c r="C4820"/>
      <c r="D4820"/>
      <c r="E4820"/>
    </row>
    <row r="4821" spans="2:5">
      <c r="B4821"/>
      <c r="C4821"/>
      <c r="D4821"/>
      <c r="E4821"/>
    </row>
    <row r="4822" spans="2:5">
      <c r="B4822"/>
      <c r="C4822"/>
      <c r="D4822"/>
      <c r="E4822"/>
    </row>
    <row r="4823" spans="2:5">
      <c r="B4823"/>
      <c r="C4823"/>
      <c r="D4823"/>
      <c r="E4823"/>
    </row>
    <row r="4824" spans="2:5">
      <c r="B4824"/>
      <c r="C4824"/>
      <c r="D4824"/>
      <c r="E4824"/>
    </row>
    <row r="4825" spans="2:5">
      <c r="B4825"/>
      <c r="C4825"/>
      <c r="D4825"/>
      <c r="E4825"/>
    </row>
    <row r="4826" spans="2:5">
      <c r="B4826"/>
      <c r="C4826"/>
      <c r="D4826"/>
      <c r="E4826"/>
    </row>
    <row r="4827" spans="2:5">
      <c r="B4827"/>
      <c r="C4827"/>
      <c r="D4827"/>
      <c r="E4827"/>
    </row>
    <row r="4828" spans="2:5">
      <c r="B4828"/>
      <c r="C4828"/>
      <c r="D4828"/>
      <c r="E4828"/>
    </row>
    <row r="4829" spans="2:5">
      <c r="B4829"/>
      <c r="C4829"/>
      <c r="D4829"/>
      <c r="E4829"/>
    </row>
    <row r="4830" spans="2:5">
      <c r="B4830"/>
      <c r="C4830"/>
      <c r="D4830"/>
      <c r="E4830"/>
    </row>
    <row r="4831" spans="2:5">
      <c r="B4831"/>
      <c r="C4831"/>
      <c r="D4831"/>
      <c r="E4831"/>
    </row>
    <row r="4832" spans="2:5">
      <c r="B4832"/>
      <c r="C4832"/>
      <c r="D4832"/>
      <c r="E4832"/>
    </row>
    <row r="4833" spans="2:5">
      <c r="B4833"/>
      <c r="C4833"/>
      <c r="D4833"/>
      <c r="E4833"/>
    </row>
    <row r="4834" spans="2:5">
      <c r="B4834"/>
      <c r="C4834"/>
      <c r="D4834"/>
      <c r="E4834"/>
    </row>
    <row r="4835" spans="2:5">
      <c r="B4835"/>
      <c r="C4835"/>
      <c r="D4835"/>
      <c r="E4835"/>
    </row>
    <row r="4836" spans="2:5">
      <c r="B4836"/>
      <c r="C4836"/>
      <c r="D4836"/>
      <c r="E4836"/>
    </row>
    <row r="4837" spans="2:5">
      <c r="B4837"/>
      <c r="C4837"/>
      <c r="D4837"/>
      <c r="E4837"/>
    </row>
    <row r="4838" spans="2:5">
      <c r="B4838"/>
      <c r="C4838"/>
      <c r="D4838"/>
      <c r="E4838"/>
    </row>
    <row r="4839" spans="2:5">
      <c r="B4839"/>
      <c r="C4839"/>
      <c r="D4839"/>
      <c r="E4839"/>
    </row>
    <row r="4840" spans="2:5">
      <c r="B4840"/>
      <c r="C4840"/>
      <c r="D4840"/>
      <c r="E4840"/>
    </row>
    <row r="4841" spans="2:5">
      <c r="B4841"/>
      <c r="C4841"/>
      <c r="D4841"/>
      <c r="E4841"/>
    </row>
    <row r="4842" spans="2:5">
      <c r="B4842"/>
      <c r="C4842"/>
      <c r="D4842"/>
      <c r="E4842"/>
    </row>
    <row r="4843" spans="2:5">
      <c r="B4843"/>
      <c r="C4843"/>
      <c r="D4843"/>
      <c r="E4843"/>
    </row>
    <row r="4844" spans="2:5">
      <c r="B4844"/>
      <c r="C4844"/>
      <c r="D4844"/>
      <c r="E4844"/>
    </row>
    <row r="4845" spans="2:5">
      <c r="B4845"/>
      <c r="C4845"/>
      <c r="D4845"/>
      <c r="E4845"/>
    </row>
    <row r="4846" spans="2:5">
      <c r="B4846"/>
      <c r="C4846"/>
      <c r="D4846"/>
      <c r="E4846"/>
    </row>
    <row r="4847" spans="2:5">
      <c r="B4847"/>
      <c r="C4847"/>
      <c r="D4847"/>
      <c r="E4847"/>
    </row>
    <row r="4848" spans="2:5">
      <c r="B4848"/>
      <c r="C4848"/>
      <c r="D4848"/>
      <c r="E4848"/>
    </row>
    <row r="4849" spans="2:5">
      <c r="B4849"/>
      <c r="C4849"/>
      <c r="D4849"/>
      <c r="E4849"/>
    </row>
    <row r="4850" spans="2:5">
      <c r="B4850"/>
      <c r="C4850"/>
      <c r="D4850"/>
      <c r="E4850"/>
    </row>
    <row r="4851" spans="2:5">
      <c r="B4851"/>
      <c r="C4851"/>
      <c r="D4851"/>
      <c r="E4851"/>
    </row>
    <row r="4852" spans="2:5">
      <c r="B4852"/>
      <c r="C4852"/>
      <c r="D4852"/>
      <c r="E4852"/>
    </row>
    <row r="4853" spans="2:5">
      <c r="B4853"/>
      <c r="C4853"/>
      <c r="D4853"/>
      <c r="E4853"/>
    </row>
    <row r="4854" spans="2:5">
      <c r="B4854"/>
      <c r="C4854"/>
      <c r="D4854"/>
      <c r="E4854"/>
    </row>
    <row r="4855" spans="2:5">
      <c r="B4855"/>
      <c r="C4855"/>
      <c r="D4855"/>
      <c r="E4855"/>
    </row>
    <row r="4856" spans="2:5">
      <c r="B4856"/>
      <c r="C4856"/>
      <c r="D4856"/>
      <c r="E4856"/>
    </row>
    <row r="4857" spans="2:5">
      <c r="B4857"/>
      <c r="C4857"/>
      <c r="D4857"/>
      <c r="E4857"/>
    </row>
    <row r="4858" spans="2:5">
      <c r="B4858"/>
      <c r="C4858"/>
      <c r="D4858"/>
      <c r="E4858"/>
    </row>
    <row r="4859" spans="2:5">
      <c r="B4859"/>
      <c r="C4859"/>
      <c r="D4859"/>
      <c r="E4859"/>
    </row>
    <row r="4860" spans="2:5">
      <c r="B4860"/>
      <c r="C4860"/>
      <c r="D4860"/>
      <c r="E4860"/>
    </row>
    <row r="4861" spans="2:5">
      <c r="B4861"/>
      <c r="C4861"/>
      <c r="D4861"/>
      <c r="E4861"/>
    </row>
    <row r="4862" spans="2:5">
      <c r="B4862"/>
      <c r="C4862"/>
      <c r="D4862"/>
      <c r="E4862"/>
    </row>
    <row r="4863" spans="2:5">
      <c r="B4863"/>
      <c r="C4863"/>
      <c r="D4863"/>
      <c r="E4863"/>
    </row>
    <row r="4864" spans="2:5">
      <c r="B4864"/>
      <c r="C4864"/>
      <c r="D4864"/>
      <c r="E4864"/>
    </row>
    <row r="4865" spans="2:5">
      <c r="B4865"/>
      <c r="C4865"/>
      <c r="D4865"/>
      <c r="E4865"/>
    </row>
    <row r="4866" spans="2:5">
      <c r="B4866"/>
      <c r="C4866"/>
      <c r="D4866"/>
      <c r="E4866"/>
    </row>
    <row r="4867" spans="2:5">
      <c r="B4867"/>
      <c r="C4867"/>
      <c r="D4867"/>
      <c r="E4867"/>
    </row>
    <row r="4868" spans="2:5">
      <c r="B4868"/>
      <c r="C4868"/>
      <c r="D4868"/>
      <c r="E4868"/>
    </row>
    <row r="4869" spans="2:5">
      <c r="B4869"/>
      <c r="C4869"/>
      <c r="D4869"/>
      <c r="E4869"/>
    </row>
    <row r="4870" spans="2:5">
      <c r="B4870"/>
      <c r="C4870"/>
      <c r="D4870"/>
      <c r="E4870"/>
    </row>
    <row r="4871" spans="2:5">
      <c r="B4871"/>
      <c r="C4871"/>
      <c r="D4871"/>
      <c r="E4871"/>
    </row>
    <row r="4872" spans="2:5">
      <c r="B4872"/>
      <c r="C4872"/>
      <c r="D4872"/>
      <c r="E4872"/>
    </row>
    <row r="4873" spans="2:5">
      <c r="B4873"/>
      <c r="C4873"/>
      <c r="D4873"/>
      <c r="E4873"/>
    </row>
    <row r="4874" spans="2:5">
      <c r="B4874"/>
      <c r="C4874"/>
      <c r="D4874"/>
      <c r="E4874"/>
    </row>
    <row r="4875" spans="2:5">
      <c r="B4875"/>
      <c r="C4875"/>
      <c r="D4875"/>
      <c r="E4875"/>
    </row>
    <row r="4876" spans="2:5">
      <c r="B4876"/>
      <c r="C4876"/>
      <c r="D4876"/>
      <c r="E4876"/>
    </row>
    <row r="4877" spans="2:5">
      <c r="B4877"/>
      <c r="C4877"/>
      <c r="D4877"/>
      <c r="E4877"/>
    </row>
    <row r="4878" spans="2:5">
      <c r="B4878"/>
      <c r="C4878"/>
      <c r="D4878"/>
      <c r="E4878"/>
    </row>
    <row r="4879" spans="2:5">
      <c r="B4879"/>
      <c r="C4879"/>
      <c r="D4879"/>
      <c r="E4879"/>
    </row>
    <row r="4880" spans="2:5">
      <c r="B4880"/>
      <c r="C4880"/>
      <c r="D4880"/>
      <c r="E4880"/>
    </row>
    <row r="4881" spans="2:5">
      <c r="B4881"/>
      <c r="C4881"/>
      <c r="D4881"/>
      <c r="E4881"/>
    </row>
    <row r="4882" spans="2:5">
      <c r="B4882"/>
      <c r="C4882"/>
      <c r="D4882"/>
      <c r="E4882"/>
    </row>
    <row r="4883" spans="2:5">
      <c r="B4883"/>
      <c r="C4883"/>
      <c r="D4883"/>
      <c r="E4883"/>
    </row>
    <row r="4884" spans="2:5">
      <c r="B4884"/>
      <c r="C4884"/>
      <c r="D4884"/>
      <c r="E4884"/>
    </row>
    <row r="4885" spans="2:5">
      <c r="B4885"/>
      <c r="C4885"/>
      <c r="D4885"/>
      <c r="E4885"/>
    </row>
    <row r="4886" spans="2:5">
      <c r="B4886"/>
      <c r="C4886"/>
      <c r="D4886"/>
      <c r="E4886"/>
    </row>
    <row r="4887" spans="2:5">
      <c r="B4887"/>
      <c r="C4887"/>
      <c r="D4887"/>
      <c r="E4887"/>
    </row>
    <row r="4888" spans="2:5">
      <c r="B4888"/>
      <c r="C4888"/>
      <c r="D4888"/>
      <c r="E4888"/>
    </row>
    <row r="4889" spans="2:5">
      <c r="B4889"/>
      <c r="C4889"/>
      <c r="D4889"/>
      <c r="E4889"/>
    </row>
    <row r="4890" spans="2:5">
      <c r="B4890"/>
      <c r="C4890"/>
      <c r="D4890"/>
      <c r="E4890"/>
    </row>
    <row r="4891" spans="2:5">
      <c r="B4891"/>
      <c r="C4891"/>
      <c r="D4891"/>
      <c r="E4891"/>
    </row>
    <row r="4892" spans="2:5">
      <c r="B4892"/>
      <c r="C4892"/>
      <c r="D4892"/>
      <c r="E4892"/>
    </row>
    <row r="4893" spans="2:5">
      <c r="B4893"/>
      <c r="C4893"/>
      <c r="D4893"/>
      <c r="E4893"/>
    </row>
    <row r="4894" spans="2:5">
      <c r="B4894"/>
      <c r="C4894"/>
      <c r="D4894"/>
      <c r="E4894"/>
    </row>
    <row r="4895" spans="2:5">
      <c r="B4895"/>
      <c r="C4895"/>
      <c r="D4895"/>
      <c r="E4895"/>
    </row>
    <row r="4896" spans="2:5">
      <c r="B4896"/>
      <c r="C4896"/>
      <c r="D4896"/>
      <c r="E4896"/>
    </row>
    <row r="4897" spans="2:5">
      <c r="B4897"/>
      <c r="C4897"/>
      <c r="D4897"/>
      <c r="E4897"/>
    </row>
    <row r="4898" spans="2:5">
      <c r="B4898"/>
      <c r="C4898"/>
      <c r="D4898"/>
      <c r="E4898"/>
    </row>
    <row r="4899" spans="2:5">
      <c r="B4899"/>
      <c r="C4899"/>
      <c r="D4899"/>
      <c r="E4899"/>
    </row>
    <row r="4900" spans="2:5">
      <c r="B4900"/>
      <c r="C4900"/>
      <c r="D4900"/>
      <c r="E4900"/>
    </row>
    <row r="4901" spans="2:5">
      <c r="B4901"/>
      <c r="C4901"/>
      <c r="D4901"/>
      <c r="E4901"/>
    </row>
    <row r="4902" spans="2:5">
      <c r="B4902"/>
      <c r="C4902"/>
      <c r="D4902"/>
      <c r="E4902"/>
    </row>
    <row r="4903" spans="2:5">
      <c r="B4903"/>
      <c r="C4903"/>
      <c r="D4903"/>
      <c r="E4903"/>
    </row>
    <row r="4904" spans="2:5">
      <c r="B4904"/>
      <c r="C4904"/>
      <c r="D4904"/>
      <c r="E4904"/>
    </row>
    <row r="4905" spans="2:5">
      <c r="B4905"/>
      <c r="C4905"/>
      <c r="D4905"/>
      <c r="E4905"/>
    </row>
    <row r="4906" spans="2:5">
      <c r="B4906"/>
      <c r="C4906"/>
      <c r="D4906"/>
      <c r="E4906"/>
    </row>
    <row r="4907" spans="2:5">
      <c r="B4907"/>
      <c r="C4907"/>
      <c r="D4907"/>
      <c r="E4907"/>
    </row>
    <row r="4908" spans="2:5">
      <c r="B4908"/>
      <c r="C4908"/>
      <c r="D4908"/>
      <c r="E4908"/>
    </row>
    <row r="4909" spans="2:5">
      <c r="B4909"/>
      <c r="C4909"/>
      <c r="D4909"/>
      <c r="E4909"/>
    </row>
    <row r="4910" spans="2:5">
      <c r="B4910"/>
      <c r="C4910"/>
      <c r="D4910"/>
      <c r="E4910"/>
    </row>
    <row r="4911" spans="2:5">
      <c r="B4911"/>
      <c r="C4911"/>
      <c r="D4911"/>
      <c r="E4911"/>
    </row>
    <row r="4912" spans="2:5">
      <c r="B4912"/>
      <c r="C4912"/>
      <c r="D4912"/>
      <c r="E4912"/>
    </row>
    <row r="4913" spans="2:5">
      <c r="B4913"/>
      <c r="C4913"/>
      <c r="D4913"/>
      <c r="E4913"/>
    </row>
    <row r="4914" spans="2:5">
      <c r="B4914"/>
      <c r="C4914"/>
      <c r="D4914"/>
      <c r="E4914"/>
    </row>
    <row r="4915" spans="2:5">
      <c r="B4915"/>
      <c r="C4915"/>
      <c r="D4915"/>
      <c r="E4915"/>
    </row>
    <row r="4916" spans="2:5">
      <c r="B4916"/>
      <c r="C4916"/>
      <c r="D4916"/>
      <c r="E4916"/>
    </row>
    <row r="4917" spans="2:5">
      <c r="B4917"/>
      <c r="C4917"/>
      <c r="D4917"/>
      <c r="E4917"/>
    </row>
    <row r="4918" spans="2:5">
      <c r="B4918"/>
      <c r="C4918"/>
      <c r="D4918"/>
      <c r="E4918"/>
    </row>
    <row r="4919" spans="2:5">
      <c r="B4919"/>
      <c r="C4919"/>
      <c r="D4919"/>
      <c r="E4919"/>
    </row>
    <row r="4920" spans="2:5">
      <c r="B4920"/>
      <c r="C4920"/>
      <c r="D4920"/>
      <c r="E4920"/>
    </row>
    <row r="4921" spans="2:5">
      <c r="B4921"/>
      <c r="C4921"/>
      <c r="D4921"/>
      <c r="E4921"/>
    </row>
    <row r="4922" spans="2:5">
      <c r="B4922"/>
      <c r="C4922"/>
      <c r="D4922"/>
      <c r="E4922"/>
    </row>
    <row r="4923" spans="2:5">
      <c r="B4923"/>
      <c r="C4923"/>
      <c r="D4923"/>
      <c r="E4923"/>
    </row>
    <row r="4924" spans="2:5">
      <c r="B4924"/>
      <c r="C4924"/>
      <c r="D4924"/>
      <c r="E4924"/>
    </row>
    <row r="4925" spans="2:5">
      <c r="B4925"/>
      <c r="C4925"/>
      <c r="D4925"/>
      <c r="E4925"/>
    </row>
    <row r="4926" spans="2:5">
      <c r="B4926"/>
      <c r="C4926"/>
      <c r="D4926"/>
      <c r="E4926"/>
    </row>
    <row r="4927" spans="2:5">
      <c r="B4927"/>
      <c r="C4927"/>
      <c r="D4927"/>
      <c r="E4927"/>
    </row>
    <row r="4928" spans="2:5">
      <c r="B4928"/>
      <c r="C4928"/>
      <c r="D4928"/>
      <c r="E4928"/>
    </row>
    <row r="4929" spans="2:5">
      <c r="B4929"/>
      <c r="C4929"/>
      <c r="D4929"/>
      <c r="E4929"/>
    </row>
    <row r="4930" spans="2:5">
      <c r="B4930"/>
      <c r="C4930"/>
      <c r="D4930"/>
      <c r="E4930"/>
    </row>
    <row r="4931" spans="2:5">
      <c r="B4931"/>
      <c r="C4931"/>
      <c r="D4931"/>
      <c r="E4931"/>
    </row>
    <row r="4932" spans="2:5">
      <c r="B4932"/>
      <c r="C4932"/>
      <c r="D4932"/>
      <c r="E4932"/>
    </row>
    <row r="4933" spans="2:5">
      <c r="B4933"/>
      <c r="C4933"/>
      <c r="D4933"/>
      <c r="E4933"/>
    </row>
    <row r="4934" spans="2:5">
      <c r="B4934"/>
      <c r="C4934"/>
      <c r="D4934"/>
      <c r="E4934"/>
    </row>
    <row r="4935" spans="2:5">
      <c r="B4935"/>
      <c r="C4935"/>
      <c r="D4935"/>
      <c r="E4935"/>
    </row>
    <row r="4936" spans="2:5">
      <c r="B4936"/>
      <c r="C4936"/>
      <c r="D4936"/>
      <c r="E4936"/>
    </row>
    <row r="4937" spans="2:5">
      <c r="B4937"/>
      <c r="C4937"/>
      <c r="D4937"/>
      <c r="E4937"/>
    </row>
    <row r="4938" spans="2:5">
      <c r="B4938"/>
      <c r="C4938"/>
      <c r="D4938"/>
      <c r="E4938"/>
    </row>
    <row r="4939" spans="2:5">
      <c r="B4939"/>
      <c r="C4939"/>
      <c r="D4939"/>
      <c r="E4939"/>
    </row>
    <row r="4940" spans="2:5">
      <c r="B4940"/>
      <c r="C4940"/>
      <c r="D4940"/>
      <c r="E4940"/>
    </row>
    <row r="4941" spans="2:5">
      <c r="B4941"/>
      <c r="C4941"/>
      <c r="D4941"/>
      <c r="E4941"/>
    </row>
    <row r="4942" spans="2:5">
      <c r="B4942"/>
      <c r="C4942"/>
      <c r="D4942"/>
      <c r="E4942"/>
    </row>
    <row r="4943" spans="2:5">
      <c r="B4943"/>
      <c r="C4943"/>
      <c r="D4943"/>
      <c r="E4943"/>
    </row>
    <row r="4944" spans="2:5">
      <c r="B4944"/>
      <c r="C4944"/>
      <c r="D4944"/>
      <c r="E4944"/>
    </row>
    <row r="4945" spans="2:5">
      <c r="B4945"/>
      <c r="C4945"/>
      <c r="D4945"/>
      <c r="E4945"/>
    </row>
    <row r="4946" spans="2:5">
      <c r="B4946"/>
      <c r="C4946"/>
      <c r="D4946"/>
      <c r="E4946"/>
    </row>
    <row r="4947" spans="2:5">
      <c r="B4947"/>
      <c r="C4947"/>
      <c r="D4947"/>
      <c r="E4947"/>
    </row>
    <row r="4948" spans="2:5">
      <c r="B4948"/>
      <c r="C4948"/>
      <c r="D4948"/>
      <c r="E4948"/>
    </row>
    <row r="4949" spans="2:5">
      <c r="B4949"/>
      <c r="C4949"/>
      <c r="D4949"/>
      <c r="E4949"/>
    </row>
    <row r="4950" spans="2:5">
      <c r="B4950"/>
      <c r="C4950"/>
      <c r="D4950"/>
      <c r="E4950"/>
    </row>
    <row r="4951" spans="2:5">
      <c r="B4951"/>
      <c r="C4951"/>
      <c r="D4951"/>
      <c r="E4951"/>
    </row>
    <row r="4952" spans="2:5">
      <c r="B4952"/>
      <c r="C4952"/>
      <c r="D4952"/>
      <c r="E4952"/>
    </row>
    <row r="4953" spans="2:5">
      <c r="B4953"/>
      <c r="C4953"/>
      <c r="D4953"/>
      <c r="E4953"/>
    </row>
    <row r="4954" spans="2:5">
      <c r="B4954"/>
      <c r="C4954"/>
      <c r="D4954"/>
      <c r="E4954"/>
    </row>
    <row r="4955" spans="2:5">
      <c r="B4955"/>
      <c r="C4955"/>
      <c r="D4955"/>
      <c r="E4955"/>
    </row>
    <row r="4956" spans="2:5">
      <c r="B4956"/>
      <c r="C4956"/>
      <c r="D4956"/>
      <c r="E4956"/>
    </row>
    <row r="4957" spans="2:5">
      <c r="B4957"/>
      <c r="C4957"/>
      <c r="D4957"/>
      <c r="E4957"/>
    </row>
    <row r="4958" spans="2:5">
      <c r="B4958"/>
      <c r="C4958"/>
      <c r="D4958"/>
      <c r="E4958"/>
    </row>
    <row r="4959" spans="2:5">
      <c r="B4959"/>
      <c r="C4959"/>
      <c r="D4959"/>
      <c r="E4959"/>
    </row>
    <row r="4960" spans="2:5">
      <c r="B4960"/>
      <c r="C4960"/>
      <c r="D4960"/>
      <c r="E4960"/>
    </row>
    <row r="4961" spans="2:5">
      <c r="B4961"/>
      <c r="C4961"/>
      <c r="D4961"/>
      <c r="E4961"/>
    </row>
    <row r="4962" spans="2:5">
      <c r="B4962"/>
      <c r="C4962"/>
      <c r="D4962"/>
      <c r="E4962"/>
    </row>
    <row r="4963" spans="2:5">
      <c r="B4963"/>
      <c r="C4963"/>
      <c r="D4963"/>
      <c r="E4963"/>
    </row>
    <row r="4964" spans="2:5">
      <c r="B4964"/>
      <c r="C4964"/>
      <c r="D4964"/>
      <c r="E4964"/>
    </row>
    <row r="4965" spans="2:5">
      <c r="B4965"/>
      <c r="C4965"/>
      <c r="D4965"/>
      <c r="E4965"/>
    </row>
    <row r="4966" spans="2:5">
      <c r="B4966"/>
      <c r="C4966"/>
      <c r="D4966"/>
      <c r="E4966"/>
    </row>
    <row r="4967" spans="2:5">
      <c r="B4967"/>
      <c r="C4967"/>
      <c r="D4967"/>
      <c r="E4967"/>
    </row>
    <row r="4968" spans="2:5">
      <c r="B4968"/>
      <c r="C4968"/>
      <c r="D4968"/>
      <c r="E4968"/>
    </row>
    <row r="4969" spans="2:5">
      <c r="B4969"/>
      <c r="C4969"/>
      <c r="D4969"/>
      <c r="E4969"/>
    </row>
    <row r="4970" spans="2:5">
      <c r="B4970"/>
      <c r="C4970"/>
      <c r="D4970"/>
      <c r="E4970"/>
    </row>
    <row r="4971" spans="2:5">
      <c r="B4971"/>
      <c r="C4971"/>
      <c r="D4971"/>
      <c r="E4971"/>
    </row>
    <row r="4972" spans="2:5">
      <c r="B4972"/>
      <c r="C4972"/>
      <c r="D4972"/>
      <c r="E4972"/>
    </row>
    <row r="4973" spans="2:5">
      <c r="B4973"/>
      <c r="C4973"/>
      <c r="D4973"/>
      <c r="E4973"/>
    </row>
    <row r="4974" spans="2:5">
      <c r="B4974"/>
      <c r="C4974"/>
      <c r="D4974"/>
      <c r="E4974"/>
    </row>
    <row r="4975" spans="2:5">
      <c r="B4975"/>
      <c r="C4975"/>
      <c r="D4975"/>
      <c r="E4975"/>
    </row>
    <row r="4976" spans="2:5">
      <c r="B4976"/>
      <c r="C4976"/>
      <c r="D4976"/>
      <c r="E4976"/>
    </row>
    <row r="4977" spans="2:5">
      <c r="B4977"/>
      <c r="C4977"/>
      <c r="D4977"/>
      <c r="E4977"/>
    </row>
    <row r="4978" spans="2:5">
      <c r="B4978"/>
      <c r="C4978"/>
      <c r="D4978"/>
      <c r="E4978"/>
    </row>
    <row r="4979" spans="2:5">
      <c r="B4979"/>
      <c r="C4979"/>
      <c r="D4979"/>
      <c r="E4979"/>
    </row>
    <row r="4980" spans="2:5">
      <c r="B4980"/>
      <c r="C4980"/>
      <c r="D4980"/>
      <c r="E4980"/>
    </row>
    <row r="4981" spans="2:5">
      <c r="B4981"/>
      <c r="C4981"/>
      <c r="D4981"/>
      <c r="E4981"/>
    </row>
    <row r="4982" spans="2:5">
      <c r="B4982"/>
      <c r="C4982"/>
      <c r="D4982"/>
      <c r="E4982"/>
    </row>
    <row r="4983" spans="2:5">
      <c r="B4983"/>
      <c r="C4983"/>
      <c r="D4983"/>
      <c r="E4983"/>
    </row>
    <row r="4984" spans="2:5">
      <c r="B4984"/>
      <c r="C4984"/>
      <c r="D4984"/>
      <c r="E4984"/>
    </row>
    <row r="4985" spans="2:5">
      <c r="B4985"/>
      <c r="C4985"/>
      <c r="D4985"/>
      <c r="E4985"/>
    </row>
    <row r="4986" spans="2:5">
      <c r="B4986"/>
      <c r="C4986"/>
      <c r="D4986"/>
      <c r="E4986"/>
    </row>
    <row r="4987" spans="2:5">
      <c r="B4987"/>
      <c r="C4987"/>
      <c r="D4987"/>
      <c r="E4987"/>
    </row>
    <row r="4988" spans="2:5">
      <c r="B4988"/>
      <c r="C4988"/>
      <c r="D4988"/>
      <c r="E4988"/>
    </row>
    <row r="4989" spans="2:5">
      <c r="B4989"/>
      <c r="C4989"/>
      <c r="D4989"/>
      <c r="E4989"/>
    </row>
    <row r="4990" spans="2:5">
      <c r="B4990"/>
      <c r="C4990"/>
      <c r="D4990"/>
      <c r="E4990"/>
    </row>
    <row r="4991" spans="2:5">
      <c r="B4991"/>
      <c r="C4991"/>
      <c r="D4991"/>
      <c r="E4991"/>
    </row>
    <row r="4992" spans="2:5">
      <c r="B4992"/>
      <c r="C4992"/>
      <c r="D4992"/>
      <c r="E4992"/>
    </row>
    <row r="4993" spans="2:5">
      <c r="B4993"/>
      <c r="C4993"/>
      <c r="D4993"/>
      <c r="E4993"/>
    </row>
    <row r="4994" spans="2:5">
      <c r="B4994"/>
      <c r="C4994"/>
      <c r="D4994"/>
      <c r="E4994"/>
    </row>
    <row r="4995" spans="2:5">
      <c r="B4995"/>
      <c r="C4995"/>
      <c r="D4995"/>
      <c r="E4995"/>
    </row>
    <row r="4996" spans="2:5">
      <c r="B4996"/>
      <c r="C4996"/>
      <c r="D4996"/>
      <c r="E4996"/>
    </row>
    <row r="4997" spans="2:5">
      <c r="B4997"/>
      <c r="C4997"/>
      <c r="D4997"/>
      <c r="E4997"/>
    </row>
    <row r="4998" spans="2:5">
      <c r="B4998"/>
      <c r="C4998"/>
      <c r="D4998"/>
      <c r="E4998"/>
    </row>
    <row r="4999" spans="2:5">
      <c r="B4999"/>
      <c r="C4999"/>
      <c r="D4999"/>
      <c r="E4999"/>
    </row>
    <row r="5000" spans="2:5">
      <c r="B5000"/>
      <c r="C5000"/>
      <c r="D5000"/>
      <c r="E5000"/>
    </row>
    <row r="5001" spans="2:5">
      <c r="B5001"/>
      <c r="C5001"/>
      <c r="D5001"/>
      <c r="E5001"/>
    </row>
    <row r="5002" spans="2:5">
      <c r="B5002"/>
      <c r="C5002"/>
      <c r="D5002"/>
      <c r="E5002"/>
    </row>
    <row r="5003" spans="2:5">
      <c r="B5003"/>
      <c r="C5003"/>
      <c r="D5003"/>
      <c r="E5003"/>
    </row>
    <row r="5004" spans="2:5">
      <c r="B5004"/>
      <c r="C5004"/>
      <c r="D5004"/>
      <c r="E5004"/>
    </row>
    <row r="5005" spans="2:5">
      <c r="B5005"/>
      <c r="C5005"/>
      <c r="D5005"/>
      <c r="E5005"/>
    </row>
    <row r="5006" spans="2:5">
      <c r="B5006"/>
      <c r="C5006"/>
      <c r="D5006"/>
      <c r="E5006"/>
    </row>
    <row r="5007" spans="2:5">
      <c r="B5007"/>
      <c r="C5007"/>
      <c r="D5007"/>
      <c r="E5007"/>
    </row>
    <row r="5008" spans="2:5">
      <c r="B5008"/>
      <c r="C5008"/>
      <c r="D5008"/>
      <c r="E5008"/>
    </row>
    <row r="5009" spans="2:5">
      <c r="B5009"/>
      <c r="C5009"/>
      <c r="D5009"/>
      <c r="E5009"/>
    </row>
    <row r="5010" spans="2:5">
      <c r="B5010"/>
      <c r="C5010"/>
      <c r="D5010"/>
      <c r="E5010"/>
    </row>
    <row r="5011" spans="2:5">
      <c r="B5011"/>
      <c r="C5011"/>
      <c r="D5011"/>
      <c r="E5011"/>
    </row>
    <row r="5012" spans="2:5">
      <c r="B5012"/>
      <c r="C5012"/>
      <c r="D5012"/>
      <c r="E5012"/>
    </row>
    <row r="5013" spans="2:5">
      <c r="B5013"/>
      <c r="C5013"/>
      <c r="D5013"/>
      <c r="E5013"/>
    </row>
    <row r="5014" spans="2:5">
      <c r="B5014"/>
      <c r="C5014"/>
      <c r="D5014"/>
      <c r="E5014"/>
    </row>
    <row r="5015" spans="2:5">
      <c r="B5015"/>
      <c r="C5015"/>
      <c r="D5015"/>
      <c r="E5015"/>
    </row>
    <row r="5016" spans="2:5">
      <c r="B5016"/>
      <c r="C5016"/>
      <c r="D5016"/>
      <c r="E5016"/>
    </row>
    <row r="5017" spans="2:5">
      <c r="B5017"/>
      <c r="C5017"/>
      <c r="D5017"/>
      <c r="E5017"/>
    </row>
    <row r="5018" spans="2:5">
      <c r="B5018"/>
      <c r="C5018"/>
      <c r="D5018"/>
      <c r="E5018"/>
    </row>
    <row r="5019" spans="2:5">
      <c r="B5019"/>
      <c r="C5019"/>
      <c r="D5019"/>
      <c r="E5019"/>
    </row>
    <row r="5020" spans="2:5">
      <c r="B5020"/>
      <c r="C5020"/>
      <c r="D5020"/>
      <c r="E5020"/>
    </row>
    <row r="5021" spans="2:5">
      <c r="B5021"/>
      <c r="C5021"/>
      <c r="D5021"/>
      <c r="E5021"/>
    </row>
    <row r="5022" spans="2:5">
      <c r="B5022"/>
      <c r="C5022"/>
      <c r="D5022"/>
      <c r="E5022"/>
    </row>
    <row r="5023" spans="2:5">
      <c r="B5023"/>
      <c r="C5023"/>
      <c r="D5023"/>
      <c r="E5023"/>
    </row>
    <row r="5024" spans="2:5">
      <c r="B5024"/>
      <c r="C5024"/>
      <c r="D5024"/>
      <c r="E5024"/>
    </row>
    <row r="5025" spans="2:5">
      <c r="B5025"/>
      <c r="C5025"/>
      <c r="D5025"/>
      <c r="E5025"/>
    </row>
    <row r="5026" spans="2:5">
      <c r="B5026"/>
      <c r="C5026"/>
      <c r="D5026"/>
      <c r="E5026"/>
    </row>
    <row r="5027" spans="2:5">
      <c r="B5027"/>
      <c r="C5027"/>
      <c r="D5027"/>
      <c r="E5027"/>
    </row>
    <row r="5028" spans="2:5">
      <c r="B5028"/>
      <c r="C5028"/>
      <c r="D5028"/>
      <c r="E5028"/>
    </row>
    <row r="5029" spans="2:5">
      <c r="B5029"/>
      <c r="C5029"/>
      <c r="D5029"/>
      <c r="E5029"/>
    </row>
    <row r="5030" spans="2:5">
      <c r="B5030"/>
      <c r="C5030"/>
      <c r="D5030"/>
      <c r="E5030"/>
    </row>
    <row r="5031" spans="2:5">
      <c r="B5031"/>
      <c r="C5031"/>
      <c r="D5031"/>
      <c r="E5031"/>
    </row>
    <row r="5032" spans="2:5">
      <c r="B5032"/>
      <c r="C5032"/>
      <c r="D5032"/>
      <c r="E5032"/>
    </row>
    <row r="5033" spans="2:5">
      <c r="B5033"/>
      <c r="C5033"/>
      <c r="D5033"/>
      <c r="E5033"/>
    </row>
    <row r="5034" spans="2:5">
      <c r="B5034"/>
      <c r="C5034"/>
      <c r="D5034"/>
      <c r="E5034"/>
    </row>
    <row r="5035" spans="2:5">
      <c r="B5035"/>
      <c r="C5035"/>
      <c r="D5035"/>
      <c r="E5035"/>
    </row>
    <row r="5036" spans="2:5">
      <c r="B5036"/>
      <c r="C5036"/>
      <c r="D5036"/>
      <c r="E5036"/>
    </row>
    <row r="5037" spans="2:5">
      <c r="B5037"/>
      <c r="C5037"/>
      <c r="D5037"/>
      <c r="E5037"/>
    </row>
    <row r="5038" spans="2:5">
      <c r="B5038"/>
      <c r="C5038"/>
      <c r="D5038"/>
      <c r="E5038"/>
    </row>
    <row r="5039" spans="2:5">
      <c r="B5039"/>
      <c r="C5039"/>
      <c r="D5039"/>
      <c r="E5039"/>
    </row>
    <row r="5040" spans="2:5">
      <c r="B5040"/>
      <c r="C5040"/>
      <c r="D5040"/>
      <c r="E5040"/>
    </row>
    <row r="5041" spans="2:5">
      <c r="B5041"/>
      <c r="C5041"/>
      <c r="D5041"/>
      <c r="E5041"/>
    </row>
    <row r="5042" spans="2:5">
      <c r="B5042"/>
      <c r="C5042"/>
      <c r="D5042"/>
      <c r="E5042"/>
    </row>
    <row r="5043" spans="2:5">
      <c r="B5043"/>
      <c r="C5043"/>
      <c r="D5043"/>
      <c r="E5043"/>
    </row>
    <row r="5044" spans="2:5">
      <c r="B5044"/>
      <c r="C5044"/>
      <c r="D5044"/>
      <c r="E5044"/>
    </row>
    <row r="5045" spans="2:5">
      <c r="B5045"/>
      <c r="C5045"/>
      <c r="D5045"/>
      <c r="E5045"/>
    </row>
    <row r="5046" spans="2:5">
      <c r="B5046"/>
      <c r="C5046"/>
      <c r="D5046"/>
      <c r="E5046"/>
    </row>
    <row r="5047" spans="2:5">
      <c r="B5047"/>
      <c r="C5047"/>
      <c r="D5047"/>
      <c r="E5047"/>
    </row>
    <row r="5048" spans="2:5">
      <c r="B5048"/>
      <c r="C5048"/>
      <c r="D5048"/>
      <c r="E5048"/>
    </row>
    <row r="5049" spans="2:5">
      <c r="B5049"/>
      <c r="C5049"/>
      <c r="D5049"/>
      <c r="E5049"/>
    </row>
    <row r="5050" spans="2:5">
      <c r="B5050"/>
      <c r="C5050"/>
      <c r="D5050"/>
      <c r="E5050"/>
    </row>
    <row r="5051" spans="2:5">
      <c r="B5051"/>
      <c r="C5051"/>
      <c r="D5051"/>
      <c r="E5051"/>
    </row>
    <row r="5052" spans="2:5">
      <c r="B5052"/>
      <c r="C5052"/>
      <c r="D5052"/>
      <c r="E5052"/>
    </row>
    <row r="5053" spans="2:5">
      <c r="B5053"/>
      <c r="C5053"/>
      <c r="D5053"/>
      <c r="E5053"/>
    </row>
    <row r="5054" spans="2:5">
      <c r="B5054"/>
      <c r="C5054"/>
      <c r="D5054"/>
      <c r="E5054"/>
    </row>
    <row r="5055" spans="2:5">
      <c r="B5055"/>
      <c r="C5055"/>
      <c r="D5055"/>
      <c r="E5055"/>
    </row>
    <row r="5056" spans="2:5">
      <c r="B5056"/>
      <c r="C5056"/>
      <c r="D5056"/>
      <c r="E5056"/>
    </row>
    <row r="5057" spans="2:5">
      <c r="B5057"/>
      <c r="C5057"/>
      <c r="D5057"/>
      <c r="E5057"/>
    </row>
    <row r="5058" spans="2:5">
      <c r="B5058"/>
      <c r="C5058"/>
      <c r="D5058"/>
      <c r="E5058"/>
    </row>
    <row r="5059" spans="2:5">
      <c r="B5059"/>
      <c r="C5059"/>
      <c r="D5059"/>
      <c r="E5059"/>
    </row>
    <row r="5060" spans="2:5">
      <c r="B5060"/>
      <c r="C5060"/>
      <c r="D5060"/>
      <c r="E5060"/>
    </row>
    <row r="5061" spans="2:5">
      <c r="B5061"/>
      <c r="C5061"/>
      <c r="D5061"/>
      <c r="E5061"/>
    </row>
    <row r="5062" spans="2:5">
      <c r="B5062"/>
      <c r="C5062"/>
      <c r="D5062"/>
      <c r="E5062"/>
    </row>
    <row r="5063" spans="2:5">
      <c r="B5063"/>
      <c r="C5063"/>
      <c r="D5063"/>
      <c r="E5063"/>
    </row>
    <row r="5064" spans="2:5">
      <c r="B5064"/>
      <c r="C5064"/>
      <c r="D5064"/>
      <c r="E5064"/>
    </row>
    <row r="5065" spans="2:5">
      <c r="B5065"/>
      <c r="C5065"/>
      <c r="D5065"/>
      <c r="E5065"/>
    </row>
    <row r="5066" spans="2:5">
      <c r="B5066"/>
      <c r="C5066"/>
      <c r="D5066"/>
      <c r="E5066"/>
    </row>
    <row r="5067" spans="2:5">
      <c r="B5067"/>
      <c r="C5067"/>
      <c r="D5067"/>
      <c r="E5067"/>
    </row>
    <row r="5068" spans="2:5">
      <c r="B5068"/>
      <c r="C5068"/>
      <c r="D5068"/>
      <c r="E5068"/>
    </row>
    <row r="5069" spans="2:5">
      <c r="B5069"/>
      <c r="C5069"/>
      <c r="D5069"/>
      <c r="E5069"/>
    </row>
    <row r="5070" spans="2:5">
      <c r="B5070"/>
      <c r="C5070"/>
      <c r="D5070"/>
      <c r="E5070"/>
    </row>
    <row r="5071" spans="2:5">
      <c r="B5071"/>
      <c r="C5071"/>
      <c r="D5071"/>
      <c r="E5071"/>
    </row>
    <row r="5072" spans="2:5">
      <c r="B5072"/>
      <c r="C5072"/>
      <c r="D5072"/>
      <c r="E5072"/>
    </row>
    <row r="5073" spans="2:5">
      <c r="B5073"/>
      <c r="C5073"/>
      <c r="D5073"/>
      <c r="E5073"/>
    </row>
    <row r="5074" spans="2:5">
      <c r="B5074"/>
      <c r="C5074"/>
      <c r="D5074"/>
      <c r="E5074"/>
    </row>
    <row r="5075" spans="2:5">
      <c r="B5075"/>
      <c r="C5075"/>
      <c r="D5075"/>
      <c r="E5075"/>
    </row>
    <row r="5076" spans="2:5">
      <c r="B5076"/>
      <c r="C5076"/>
      <c r="D5076"/>
      <c r="E5076"/>
    </row>
    <row r="5077" spans="2:5">
      <c r="B5077"/>
      <c r="C5077"/>
      <c r="D5077"/>
      <c r="E5077"/>
    </row>
    <row r="5078" spans="2:5">
      <c r="B5078"/>
      <c r="C5078"/>
      <c r="D5078"/>
      <c r="E5078"/>
    </row>
    <row r="5079" spans="2:5">
      <c r="B5079"/>
      <c r="C5079"/>
      <c r="D5079"/>
      <c r="E5079"/>
    </row>
    <row r="5080" spans="2:5">
      <c r="B5080"/>
      <c r="C5080"/>
      <c r="D5080"/>
      <c r="E5080"/>
    </row>
    <row r="5081" spans="2:5">
      <c r="B5081"/>
      <c r="C5081"/>
      <c r="D5081"/>
      <c r="E5081"/>
    </row>
    <row r="5082" spans="2:5">
      <c r="B5082"/>
      <c r="C5082"/>
      <c r="D5082"/>
      <c r="E5082"/>
    </row>
    <row r="5083" spans="2:5">
      <c r="B5083"/>
      <c r="C5083"/>
      <c r="D5083"/>
      <c r="E5083"/>
    </row>
    <row r="5084" spans="2:5">
      <c r="B5084"/>
      <c r="C5084"/>
      <c r="D5084"/>
      <c r="E5084"/>
    </row>
    <row r="5085" spans="2:5">
      <c r="B5085"/>
      <c r="C5085"/>
      <c r="D5085"/>
      <c r="E5085"/>
    </row>
    <row r="5086" spans="2:5">
      <c r="B5086"/>
      <c r="C5086"/>
      <c r="D5086"/>
      <c r="E5086"/>
    </row>
    <row r="5087" spans="2:5">
      <c r="B5087"/>
      <c r="C5087"/>
      <c r="D5087"/>
      <c r="E5087"/>
    </row>
    <row r="5088" spans="2:5">
      <c r="B5088"/>
      <c r="C5088"/>
      <c r="D5088"/>
      <c r="E5088"/>
    </row>
    <row r="5089" spans="2:5">
      <c r="B5089"/>
      <c r="C5089"/>
      <c r="D5089"/>
      <c r="E5089"/>
    </row>
    <row r="5090" spans="2:5">
      <c r="B5090"/>
      <c r="C5090"/>
      <c r="D5090"/>
      <c r="E5090"/>
    </row>
    <row r="5091" spans="2:5">
      <c r="B5091"/>
      <c r="C5091"/>
      <c r="D5091"/>
      <c r="E5091"/>
    </row>
    <row r="5092" spans="2:5">
      <c r="B5092"/>
      <c r="C5092"/>
      <c r="D5092"/>
      <c r="E5092"/>
    </row>
    <row r="5093" spans="2:5">
      <c r="B5093"/>
      <c r="C5093"/>
      <c r="D5093"/>
      <c r="E5093"/>
    </row>
    <row r="5094" spans="2:5">
      <c r="B5094"/>
      <c r="C5094"/>
      <c r="D5094"/>
      <c r="E5094"/>
    </row>
    <row r="5095" spans="2:5">
      <c r="B5095"/>
      <c r="C5095"/>
      <c r="D5095"/>
      <c r="E5095"/>
    </row>
    <row r="5096" spans="2:5">
      <c r="B5096"/>
      <c r="C5096"/>
      <c r="D5096"/>
      <c r="E5096"/>
    </row>
    <row r="5097" spans="2:5">
      <c r="B5097"/>
      <c r="C5097"/>
      <c r="D5097"/>
      <c r="E5097"/>
    </row>
    <row r="5098" spans="2:5">
      <c r="B5098"/>
      <c r="C5098"/>
      <c r="D5098"/>
      <c r="E5098"/>
    </row>
    <row r="5099" spans="2:5">
      <c r="B5099"/>
      <c r="C5099"/>
      <c r="D5099"/>
      <c r="E5099"/>
    </row>
    <row r="5100" spans="2:5">
      <c r="B5100"/>
      <c r="C5100"/>
      <c r="D5100"/>
      <c r="E5100"/>
    </row>
    <row r="5101" spans="2:5">
      <c r="B5101"/>
      <c r="C5101"/>
      <c r="D5101"/>
      <c r="E5101"/>
    </row>
    <row r="5102" spans="2:5">
      <c r="B5102"/>
      <c r="C5102"/>
      <c r="D5102"/>
      <c r="E5102"/>
    </row>
    <row r="5103" spans="2:5">
      <c r="B5103"/>
      <c r="C5103"/>
      <c r="D5103"/>
      <c r="E5103"/>
    </row>
    <row r="5104" spans="2:5">
      <c r="B5104"/>
      <c r="C5104"/>
      <c r="D5104"/>
      <c r="E5104"/>
    </row>
    <row r="5105" spans="2:5">
      <c r="B5105"/>
      <c r="C5105"/>
      <c r="D5105"/>
      <c r="E5105"/>
    </row>
    <row r="5106" spans="2:5">
      <c r="B5106"/>
      <c r="C5106"/>
      <c r="D5106"/>
      <c r="E5106"/>
    </row>
    <row r="5107" spans="2:5">
      <c r="B5107"/>
      <c r="C5107"/>
      <c r="D5107"/>
      <c r="E5107"/>
    </row>
    <row r="5108" spans="2:5">
      <c r="B5108"/>
      <c r="C5108"/>
      <c r="D5108"/>
      <c r="E5108"/>
    </row>
    <row r="5109" spans="2:5">
      <c r="B5109"/>
      <c r="C5109"/>
      <c r="D5109"/>
      <c r="E5109"/>
    </row>
    <row r="5110" spans="2:5">
      <c r="B5110"/>
      <c r="C5110"/>
      <c r="D5110"/>
      <c r="E5110"/>
    </row>
    <row r="5111" spans="2:5">
      <c r="B5111"/>
      <c r="C5111"/>
      <c r="D5111"/>
      <c r="E5111"/>
    </row>
    <row r="5112" spans="2:5">
      <c r="B5112"/>
      <c r="C5112"/>
      <c r="D5112"/>
      <c r="E5112"/>
    </row>
    <row r="5113" spans="2:5">
      <c r="B5113"/>
      <c r="C5113"/>
      <c r="D5113"/>
      <c r="E5113"/>
    </row>
    <row r="5114" spans="2:5">
      <c r="B5114"/>
      <c r="C5114"/>
      <c r="D5114"/>
      <c r="E5114"/>
    </row>
    <row r="5115" spans="2:5">
      <c r="B5115"/>
      <c r="C5115"/>
      <c r="D5115"/>
      <c r="E5115"/>
    </row>
    <row r="5116" spans="2:5">
      <c r="B5116"/>
      <c r="C5116"/>
      <c r="D5116"/>
      <c r="E5116"/>
    </row>
    <row r="5117" spans="2:5">
      <c r="B5117"/>
      <c r="C5117"/>
      <c r="D5117"/>
      <c r="E5117"/>
    </row>
    <row r="5118" spans="2:5">
      <c r="B5118"/>
      <c r="C5118"/>
      <c r="D5118"/>
      <c r="E5118"/>
    </row>
    <row r="5119" spans="2:5">
      <c r="B5119"/>
      <c r="C5119"/>
      <c r="D5119"/>
      <c r="E5119"/>
    </row>
    <row r="5120" spans="2:5">
      <c r="B5120"/>
      <c r="C5120"/>
      <c r="D5120"/>
      <c r="E5120"/>
    </row>
    <row r="5121" spans="2:5">
      <c r="B5121"/>
      <c r="C5121"/>
      <c r="D5121"/>
      <c r="E5121"/>
    </row>
    <row r="5122" spans="2:5">
      <c r="B5122"/>
      <c r="C5122"/>
      <c r="D5122"/>
      <c r="E5122"/>
    </row>
    <row r="5123" spans="2:5">
      <c r="B5123"/>
      <c r="C5123"/>
      <c r="D5123"/>
      <c r="E5123"/>
    </row>
    <row r="5124" spans="2:5">
      <c r="B5124"/>
      <c r="C5124"/>
      <c r="D5124"/>
      <c r="E5124"/>
    </row>
    <row r="5125" spans="2:5">
      <c r="B5125"/>
      <c r="C5125"/>
      <c r="D5125"/>
      <c r="E5125"/>
    </row>
    <row r="5126" spans="2:5">
      <c r="B5126"/>
      <c r="C5126"/>
      <c r="D5126"/>
      <c r="E5126"/>
    </row>
    <row r="5127" spans="2:5">
      <c r="B5127"/>
      <c r="C5127"/>
      <c r="D5127"/>
      <c r="E5127"/>
    </row>
    <row r="5128" spans="2:5">
      <c r="B5128"/>
      <c r="C5128"/>
      <c r="D5128"/>
      <c r="E5128"/>
    </row>
    <row r="5129" spans="2:5">
      <c r="B5129"/>
      <c r="C5129"/>
      <c r="D5129"/>
      <c r="E5129"/>
    </row>
    <row r="5130" spans="2:5">
      <c r="B5130"/>
      <c r="C5130"/>
      <c r="D5130"/>
      <c r="E5130"/>
    </row>
    <row r="5131" spans="2:5">
      <c r="B5131"/>
      <c r="C5131"/>
      <c r="D5131"/>
      <c r="E5131"/>
    </row>
    <row r="5132" spans="2:5">
      <c r="B5132"/>
      <c r="C5132"/>
      <c r="D5132"/>
      <c r="E5132"/>
    </row>
    <row r="5133" spans="2:5">
      <c r="B5133"/>
      <c r="C5133"/>
      <c r="D5133"/>
      <c r="E5133"/>
    </row>
    <row r="5134" spans="2:5">
      <c r="B5134"/>
      <c r="C5134"/>
      <c r="D5134"/>
      <c r="E5134"/>
    </row>
    <row r="5135" spans="2:5">
      <c r="B5135"/>
      <c r="C5135"/>
      <c r="D5135"/>
      <c r="E5135"/>
    </row>
    <row r="5136" spans="2:5">
      <c r="B5136"/>
      <c r="C5136"/>
      <c r="D5136"/>
      <c r="E5136"/>
    </row>
    <row r="5137" spans="2:5">
      <c r="B5137"/>
      <c r="C5137"/>
      <c r="D5137"/>
      <c r="E5137"/>
    </row>
    <row r="5138" spans="2:5">
      <c r="B5138"/>
      <c r="C5138"/>
      <c r="D5138"/>
      <c r="E5138"/>
    </row>
    <row r="5139" spans="2:5">
      <c r="B5139"/>
      <c r="C5139"/>
      <c r="D5139"/>
      <c r="E5139"/>
    </row>
    <row r="5140" spans="2:5">
      <c r="B5140"/>
      <c r="C5140"/>
      <c r="D5140"/>
      <c r="E5140"/>
    </row>
    <row r="5141" spans="2:5">
      <c r="B5141"/>
      <c r="C5141"/>
      <c r="D5141"/>
      <c r="E5141"/>
    </row>
    <row r="5142" spans="2:5">
      <c r="B5142"/>
      <c r="C5142"/>
      <c r="D5142"/>
      <c r="E5142"/>
    </row>
    <row r="5143" spans="2:5">
      <c r="B5143"/>
      <c r="C5143"/>
      <c r="D5143"/>
      <c r="E5143"/>
    </row>
    <row r="5144" spans="2:5">
      <c r="B5144"/>
      <c r="C5144"/>
      <c r="D5144"/>
      <c r="E5144"/>
    </row>
    <row r="5145" spans="2:5">
      <c r="B5145"/>
      <c r="C5145"/>
      <c r="D5145"/>
      <c r="E5145"/>
    </row>
    <row r="5146" spans="2:5">
      <c r="B5146"/>
      <c r="C5146"/>
      <c r="D5146"/>
      <c r="E5146"/>
    </row>
    <row r="5147" spans="2:5">
      <c r="B5147"/>
      <c r="C5147"/>
      <c r="D5147"/>
      <c r="E5147"/>
    </row>
    <row r="5148" spans="2:5">
      <c r="B5148"/>
      <c r="C5148"/>
      <c r="D5148"/>
      <c r="E5148"/>
    </row>
    <row r="5149" spans="2:5">
      <c r="B5149"/>
      <c r="C5149"/>
      <c r="D5149"/>
      <c r="E5149"/>
    </row>
    <row r="5150" spans="2:5">
      <c r="B5150"/>
      <c r="C5150"/>
      <c r="D5150"/>
      <c r="E5150"/>
    </row>
    <row r="5151" spans="2:5">
      <c r="B5151"/>
      <c r="C5151"/>
      <c r="D5151"/>
      <c r="E5151"/>
    </row>
    <row r="5152" spans="2:5">
      <c r="B5152"/>
      <c r="C5152"/>
      <c r="D5152"/>
      <c r="E5152"/>
    </row>
    <row r="5153" spans="2:5">
      <c r="B5153"/>
      <c r="C5153"/>
      <c r="D5153"/>
      <c r="E5153"/>
    </row>
    <row r="5154" spans="2:5">
      <c r="B5154"/>
      <c r="C5154"/>
      <c r="D5154"/>
      <c r="E5154"/>
    </row>
    <row r="5155" spans="2:5">
      <c r="B5155"/>
      <c r="C5155"/>
      <c r="D5155"/>
      <c r="E5155"/>
    </row>
    <row r="5156" spans="2:5">
      <c r="B5156"/>
      <c r="C5156"/>
      <c r="D5156"/>
      <c r="E5156"/>
    </row>
    <row r="5157" spans="2:5">
      <c r="B5157"/>
      <c r="C5157"/>
      <c r="D5157"/>
      <c r="E5157"/>
    </row>
    <row r="5158" spans="2:5">
      <c r="B5158"/>
      <c r="C5158"/>
      <c r="D5158"/>
      <c r="E5158"/>
    </row>
    <row r="5159" spans="2:5">
      <c r="B5159"/>
      <c r="C5159"/>
      <c r="D5159"/>
      <c r="E5159"/>
    </row>
    <row r="5160" spans="2:5">
      <c r="B5160"/>
      <c r="C5160"/>
      <c r="D5160"/>
      <c r="E5160"/>
    </row>
    <row r="5161" spans="2:5">
      <c r="B5161"/>
      <c r="C5161"/>
      <c r="D5161"/>
      <c r="E5161"/>
    </row>
    <row r="5162" spans="2:5">
      <c r="B5162"/>
      <c r="C5162"/>
      <c r="D5162"/>
      <c r="E5162"/>
    </row>
    <row r="5163" spans="2:5">
      <c r="B5163"/>
      <c r="C5163"/>
      <c r="D5163"/>
      <c r="E5163"/>
    </row>
    <row r="5164" spans="2:5">
      <c r="B5164"/>
      <c r="C5164"/>
      <c r="D5164"/>
      <c r="E5164"/>
    </row>
    <row r="5165" spans="2:5">
      <c r="B5165"/>
      <c r="C5165"/>
      <c r="D5165"/>
      <c r="E5165"/>
    </row>
    <row r="5166" spans="2:5">
      <c r="B5166"/>
      <c r="C5166"/>
      <c r="D5166"/>
      <c r="E5166"/>
    </row>
    <row r="5167" spans="2:5">
      <c r="B5167"/>
      <c r="C5167"/>
      <c r="D5167"/>
      <c r="E5167"/>
    </row>
    <row r="5168" spans="2:5">
      <c r="B5168"/>
      <c r="C5168"/>
      <c r="D5168"/>
      <c r="E5168"/>
    </row>
    <row r="5169" spans="2:5">
      <c r="B5169"/>
      <c r="C5169"/>
      <c r="D5169"/>
      <c r="E5169"/>
    </row>
    <row r="5170" spans="2:5">
      <c r="B5170"/>
      <c r="C5170"/>
      <c r="D5170"/>
      <c r="E5170"/>
    </row>
    <row r="5171" spans="2:5">
      <c r="B5171"/>
      <c r="C5171"/>
      <c r="D5171"/>
      <c r="E5171"/>
    </row>
    <row r="5172" spans="2:5">
      <c r="B5172"/>
      <c r="C5172"/>
      <c r="D5172"/>
      <c r="E5172"/>
    </row>
    <row r="5173" spans="2:5">
      <c r="B5173"/>
      <c r="C5173"/>
      <c r="D5173"/>
      <c r="E5173"/>
    </row>
    <row r="5174" spans="2:5">
      <c r="B5174"/>
      <c r="C5174"/>
      <c r="D5174"/>
      <c r="E5174"/>
    </row>
    <row r="5175" spans="2:5">
      <c r="B5175"/>
      <c r="C5175"/>
      <c r="D5175"/>
      <c r="E5175"/>
    </row>
    <row r="5176" spans="2:5">
      <c r="B5176"/>
      <c r="C5176"/>
      <c r="D5176"/>
      <c r="E5176"/>
    </row>
    <row r="5177" spans="2:5">
      <c r="B5177"/>
      <c r="C5177"/>
      <c r="D5177"/>
      <c r="E5177"/>
    </row>
    <row r="5178" spans="2:5">
      <c r="B5178"/>
      <c r="C5178"/>
      <c r="D5178"/>
      <c r="E5178"/>
    </row>
    <row r="5179" spans="2:5">
      <c r="B5179"/>
      <c r="C5179"/>
      <c r="D5179"/>
      <c r="E5179"/>
    </row>
    <row r="5180" spans="2:5">
      <c r="B5180"/>
      <c r="C5180"/>
      <c r="D5180"/>
      <c r="E5180"/>
    </row>
    <row r="5181" spans="2:5">
      <c r="B5181"/>
      <c r="C5181"/>
      <c r="D5181"/>
      <c r="E5181"/>
    </row>
    <row r="5182" spans="2:5">
      <c r="B5182"/>
      <c r="C5182"/>
      <c r="D5182"/>
      <c r="E5182"/>
    </row>
    <row r="5183" spans="2:5">
      <c r="B5183"/>
      <c r="C5183"/>
      <c r="D5183"/>
      <c r="E5183"/>
    </row>
    <row r="5184" spans="2:5">
      <c r="B5184"/>
      <c r="C5184"/>
      <c r="D5184"/>
      <c r="E5184"/>
    </row>
    <row r="5185" spans="2:5">
      <c r="B5185"/>
      <c r="C5185"/>
      <c r="D5185"/>
      <c r="E5185"/>
    </row>
    <row r="5186" spans="2:5">
      <c r="B5186"/>
      <c r="C5186"/>
      <c r="D5186"/>
      <c r="E5186"/>
    </row>
    <row r="5187" spans="2:5">
      <c r="B5187"/>
      <c r="C5187"/>
      <c r="D5187"/>
      <c r="E5187"/>
    </row>
    <row r="5188" spans="2:5">
      <c r="B5188"/>
      <c r="C5188"/>
      <c r="D5188"/>
      <c r="E5188"/>
    </row>
    <row r="5189" spans="2:5">
      <c r="B5189"/>
      <c r="C5189"/>
      <c r="D5189"/>
      <c r="E5189"/>
    </row>
    <row r="5190" spans="2:5">
      <c r="B5190"/>
      <c r="C5190"/>
      <c r="D5190"/>
      <c r="E5190"/>
    </row>
    <row r="5191" spans="2:5">
      <c r="B5191"/>
      <c r="C5191"/>
      <c r="D5191"/>
      <c r="E5191"/>
    </row>
    <row r="5192" spans="2:5">
      <c r="B5192"/>
      <c r="C5192"/>
      <c r="D5192"/>
      <c r="E5192"/>
    </row>
    <row r="5193" spans="2:5">
      <c r="B5193"/>
      <c r="C5193"/>
      <c r="D5193"/>
      <c r="E5193"/>
    </row>
    <row r="5194" spans="2:5">
      <c r="B5194"/>
      <c r="C5194"/>
      <c r="D5194"/>
      <c r="E5194"/>
    </row>
    <row r="5195" spans="2:5">
      <c r="B5195"/>
      <c r="C5195"/>
      <c r="D5195"/>
      <c r="E5195"/>
    </row>
    <row r="5196" spans="2:5">
      <c r="B5196"/>
      <c r="C5196"/>
      <c r="D5196"/>
      <c r="E5196"/>
    </row>
    <row r="5197" spans="2:5">
      <c r="B5197"/>
      <c r="C5197"/>
      <c r="D5197"/>
      <c r="E5197"/>
    </row>
    <row r="5198" spans="2:5">
      <c r="B5198"/>
      <c r="C5198"/>
      <c r="D5198"/>
      <c r="E5198"/>
    </row>
    <row r="5199" spans="2:5">
      <c r="B5199"/>
      <c r="C5199"/>
      <c r="D5199"/>
      <c r="E5199"/>
    </row>
    <row r="5200" spans="2:5">
      <c r="B5200"/>
      <c r="C5200"/>
      <c r="D5200"/>
      <c r="E5200"/>
    </row>
    <row r="5201" spans="2:5">
      <c r="B5201"/>
      <c r="C5201"/>
      <c r="D5201"/>
      <c r="E5201"/>
    </row>
    <row r="5202" spans="2:5">
      <c r="B5202"/>
      <c r="C5202"/>
      <c r="D5202"/>
      <c r="E5202"/>
    </row>
    <row r="5203" spans="2:5">
      <c r="B5203"/>
      <c r="C5203"/>
      <c r="D5203"/>
      <c r="E5203"/>
    </row>
    <row r="5204" spans="2:5">
      <c r="B5204"/>
      <c r="C5204"/>
      <c r="D5204"/>
      <c r="E5204"/>
    </row>
    <row r="5205" spans="2:5">
      <c r="B5205"/>
      <c r="C5205"/>
      <c r="D5205"/>
      <c r="E5205"/>
    </row>
    <row r="5206" spans="2:5">
      <c r="B5206"/>
      <c r="C5206"/>
      <c r="D5206"/>
      <c r="E5206"/>
    </row>
    <row r="5207" spans="2:5">
      <c r="B5207"/>
      <c r="C5207"/>
      <c r="D5207"/>
      <c r="E5207"/>
    </row>
    <row r="5208" spans="2:5">
      <c r="B5208"/>
      <c r="C5208"/>
      <c r="D5208"/>
      <c r="E5208"/>
    </row>
    <row r="5209" spans="2:5">
      <c r="B5209"/>
      <c r="C5209"/>
      <c r="D5209"/>
      <c r="E5209"/>
    </row>
    <row r="5210" spans="2:5">
      <c r="B5210"/>
      <c r="C5210"/>
      <c r="D5210"/>
      <c r="E5210"/>
    </row>
    <row r="5211" spans="2:5">
      <c r="B5211"/>
      <c r="C5211"/>
      <c r="D5211"/>
      <c r="E5211"/>
    </row>
    <row r="5212" spans="2:5">
      <c r="B5212"/>
      <c r="C5212"/>
      <c r="D5212"/>
      <c r="E5212"/>
    </row>
    <row r="5213" spans="2:5">
      <c r="B5213"/>
      <c r="C5213"/>
      <c r="D5213"/>
      <c r="E5213"/>
    </row>
    <row r="5214" spans="2:5">
      <c r="B5214"/>
      <c r="C5214"/>
      <c r="D5214"/>
      <c r="E5214"/>
    </row>
    <row r="5215" spans="2:5">
      <c r="B5215"/>
      <c r="C5215"/>
      <c r="D5215"/>
      <c r="E5215"/>
    </row>
    <row r="5216" spans="2:5">
      <c r="B5216"/>
      <c r="C5216"/>
      <c r="D5216"/>
      <c r="E5216"/>
    </row>
    <row r="5217" spans="2:5">
      <c r="B5217"/>
      <c r="C5217"/>
      <c r="D5217"/>
      <c r="E5217"/>
    </row>
    <row r="5218" spans="2:5">
      <c r="B5218"/>
      <c r="C5218"/>
      <c r="D5218"/>
      <c r="E5218"/>
    </row>
    <row r="5219" spans="2:5">
      <c r="B5219"/>
      <c r="C5219"/>
      <c r="D5219"/>
      <c r="E5219"/>
    </row>
    <row r="5220" spans="2:5">
      <c r="B5220"/>
      <c r="C5220"/>
      <c r="D5220"/>
      <c r="E5220"/>
    </row>
    <row r="5221" spans="2:5">
      <c r="B5221"/>
      <c r="C5221"/>
      <c r="D5221"/>
      <c r="E5221"/>
    </row>
    <row r="5222" spans="2:5">
      <c r="B5222"/>
      <c r="C5222"/>
      <c r="D5222"/>
      <c r="E5222"/>
    </row>
    <row r="5223" spans="2:5">
      <c r="B5223"/>
      <c r="C5223"/>
      <c r="D5223"/>
      <c r="E5223"/>
    </row>
    <row r="5224" spans="2:5">
      <c r="B5224"/>
      <c r="C5224"/>
      <c r="D5224"/>
      <c r="E5224"/>
    </row>
    <row r="5225" spans="2:5">
      <c r="B5225"/>
      <c r="C5225"/>
      <c r="D5225"/>
      <c r="E5225"/>
    </row>
    <row r="5226" spans="2:5">
      <c r="B5226"/>
      <c r="C5226"/>
      <c r="D5226"/>
      <c r="E5226"/>
    </row>
    <row r="5227" spans="2:5">
      <c r="B5227"/>
      <c r="C5227"/>
      <c r="D5227"/>
      <c r="E5227"/>
    </row>
    <row r="5228" spans="2:5">
      <c r="B5228"/>
      <c r="C5228"/>
      <c r="D5228"/>
      <c r="E5228"/>
    </row>
    <row r="5229" spans="2:5">
      <c r="B5229"/>
      <c r="C5229"/>
      <c r="D5229"/>
      <c r="E5229"/>
    </row>
    <row r="5230" spans="2:5">
      <c r="B5230"/>
      <c r="C5230"/>
      <c r="D5230"/>
      <c r="E5230"/>
    </row>
    <row r="5231" spans="2:5">
      <c r="B5231"/>
      <c r="C5231"/>
      <c r="D5231"/>
      <c r="E5231"/>
    </row>
    <row r="5232" spans="2:5">
      <c r="B5232"/>
      <c r="C5232"/>
      <c r="D5232"/>
      <c r="E5232"/>
    </row>
    <row r="5233" spans="2:5">
      <c r="B5233"/>
      <c r="C5233"/>
      <c r="D5233"/>
      <c r="E5233"/>
    </row>
    <row r="5234" spans="2:5">
      <c r="B5234"/>
      <c r="C5234"/>
      <c r="D5234"/>
      <c r="E5234"/>
    </row>
    <row r="5235" spans="2:5">
      <c r="B5235"/>
      <c r="C5235"/>
      <c r="D5235"/>
      <c r="E5235"/>
    </row>
    <row r="5236" spans="2:5">
      <c r="B5236"/>
      <c r="C5236"/>
      <c r="D5236"/>
      <c r="E5236"/>
    </row>
    <row r="5237" spans="2:5">
      <c r="B5237"/>
      <c r="C5237"/>
      <c r="D5237"/>
      <c r="E5237"/>
    </row>
    <row r="5238" spans="2:5">
      <c r="B5238"/>
      <c r="C5238"/>
      <c r="D5238"/>
      <c r="E5238"/>
    </row>
    <row r="5239" spans="2:5">
      <c r="B5239"/>
      <c r="C5239"/>
      <c r="D5239"/>
      <c r="E5239"/>
    </row>
    <row r="5240" spans="2:5">
      <c r="B5240"/>
      <c r="C5240"/>
      <c r="D5240"/>
      <c r="E5240"/>
    </row>
    <row r="5241" spans="2:5">
      <c r="B5241"/>
      <c r="C5241"/>
      <c r="D5241"/>
      <c r="E5241"/>
    </row>
    <row r="5242" spans="2:5">
      <c r="B5242"/>
      <c r="C5242"/>
      <c r="D5242"/>
      <c r="E5242"/>
    </row>
    <row r="5243" spans="2:5">
      <c r="B5243"/>
      <c r="C5243"/>
      <c r="D5243"/>
      <c r="E5243"/>
    </row>
    <row r="5244" spans="2:5">
      <c r="B5244"/>
      <c r="C5244"/>
      <c r="D5244"/>
      <c r="E5244"/>
    </row>
    <row r="5245" spans="2:5">
      <c r="B5245"/>
      <c r="C5245"/>
      <c r="D5245"/>
      <c r="E5245"/>
    </row>
    <row r="5246" spans="2:5">
      <c r="B5246"/>
      <c r="C5246"/>
      <c r="D5246"/>
      <c r="E5246"/>
    </row>
    <row r="5247" spans="2:5">
      <c r="B5247"/>
      <c r="C5247"/>
      <c r="D5247"/>
      <c r="E5247"/>
    </row>
    <row r="5248" spans="2:5">
      <c r="B5248"/>
      <c r="C5248"/>
      <c r="D5248"/>
      <c r="E5248"/>
    </row>
    <row r="5249" spans="2:5">
      <c r="B5249"/>
      <c r="C5249"/>
      <c r="D5249"/>
      <c r="E5249"/>
    </row>
    <row r="5250" spans="2:5">
      <c r="B5250"/>
      <c r="C5250"/>
      <c r="D5250"/>
      <c r="E5250"/>
    </row>
    <row r="5251" spans="2:5">
      <c r="B5251"/>
      <c r="C5251"/>
      <c r="D5251"/>
      <c r="E5251"/>
    </row>
    <row r="5252" spans="2:5">
      <c r="B5252"/>
      <c r="C5252"/>
      <c r="D5252"/>
      <c r="E5252"/>
    </row>
    <row r="5253" spans="2:5">
      <c r="B5253"/>
      <c r="C5253"/>
      <c r="D5253"/>
      <c r="E5253"/>
    </row>
    <row r="5254" spans="2:5">
      <c r="B5254"/>
      <c r="C5254"/>
      <c r="D5254"/>
      <c r="E5254"/>
    </row>
    <row r="5255" spans="2:5">
      <c r="B5255"/>
      <c r="C5255"/>
      <c r="D5255"/>
      <c r="E5255"/>
    </row>
    <row r="5256" spans="2:5">
      <c r="B5256"/>
      <c r="C5256"/>
      <c r="D5256"/>
      <c r="E5256"/>
    </row>
    <row r="5257" spans="2:5">
      <c r="B5257"/>
      <c r="C5257"/>
      <c r="D5257"/>
      <c r="E5257"/>
    </row>
    <row r="5258" spans="2:5">
      <c r="B5258"/>
      <c r="C5258"/>
      <c r="D5258"/>
      <c r="E5258"/>
    </row>
    <row r="5259" spans="2:5">
      <c r="B5259"/>
      <c r="C5259"/>
      <c r="D5259"/>
      <c r="E5259"/>
    </row>
    <row r="5260" spans="2:5">
      <c r="B5260"/>
      <c r="C5260"/>
      <c r="D5260"/>
      <c r="E5260"/>
    </row>
    <row r="5261" spans="2:5">
      <c r="B5261"/>
      <c r="C5261"/>
      <c r="D5261"/>
      <c r="E5261"/>
    </row>
    <row r="5262" spans="2:5">
      <c r="B5262"/>
      <c r="C5262"/>
      <c r="D5262"/>
      <c r="E5262"/>
    </row>
    <row r="5263" spans="2:5">
      <c r="B5263"/>
      <c r="C5263"/>
      <c r="D5263"/>
      <c r="E5263"/>
    </row>
    <row r="5264" spans="2:5">
      <c r="B5264"/>
      <c r="C5264"/>
      <c r="D5264"/>
      <c r="E5264"/>
    </row>
    <row r="5265" spans="2:5">
      <c r="B5265"/>
      <c r="C5265"/>
      <c r="D5265"/>
      <c r="E5265"/>
    </row>
    <row r="5266" spans="2:5">
      <c r="B5266"/>
      <c r="C5266"/>
      <c r="D5266"/>
      <c r="E5266"/>
    </row>
    <row r="5267" spans="2:5">
      <c r="B5267"/>
      <c r="C5267"/>
      <c r="D5267"/>
      <c r="E5267"/>
    </row>
    <row r="5268" spans="2:5">
      <c r="B5268"/>
      <c r="C5268"/>
      <c r="D5268"/>
      <c r="E5268"/>
    </row>
    <row r="5269" spans="2:5">
      <c r="B5269"/>
      <c r="C5269"/>
      <c r="D5269"/>
      <c r="E5269"/>
    </row>
    <row r="5270" spans="2:5">
      <c r="B5270"/>
      <c r="C5270"/>
      <c r="D5270"/>
      <c r="E5270"/>
    </row>
    <row r="5271" spans="2:5">
      <c r="B5271"/>
      <c r="C5271"/>
      <c r="D5271"/>
      <c r="E5271"/>
    </row>
    <row r="5272" spans="2:5">
      <c r="B5272"/>
      <c r="C5272"/>
      <c r="D5272"/>
      <c r="E5272"/>
    </row>
    <row r="5273" spans="2:5">
      <c r="B5273"/>
      <c r="C5273"/>
      <c r="D5273"/>
      <c r="E5273"/>
    </row>
    <row r="5274" spans="2:5">
      <c r="B5274"/>
      <c r="C5274"/>
      <c r="D5274"/>
      <c r="E5274"/>
    </row>
    <row r="5275" spans="2:5">
      <c r="B5275"/>
      <c r="C5275"/>
      <c r="D5275"/>
      <c r="E5275"/>
    </row>
    <row r="5276" spans="2:5">
      <c r="B5276"/>
      <c r="C5276"/>
      <c r="D5276"/>
      <c r="E5276"/>
    </row>
    <row r="5277" spans="2:5">
      <c r="B5277"/>
      <c r="C5277"/>
      <c r="D5277"/>
      <c r="E5277"/>
    </row>
    <row r="5278" spans="2:5">
      <c r="B5278"/>
      <c r="C5278"/>
      <c r="D5278"/>
      <c r="E5278"/>
    </row>
    <row r="5279" spans="2:5">
      <c r="B5279"/>
      <c r="C5279"/>
      <c r="D5279"/>
      <c r="E5279"/>
    </row>
    <row r="5280" spans="2:5">
      <c r="B5280"/>
      <c r="C5280"/>
      <c r="D5280"/>
      <c r="E5280"/>
    </row>
    <row r="5281" spans="2:5">
      <c r="B5281"/>
      <c r="C5281"/>
      <c r="D5281"/>
      <c r="E5281"/>
    </row>
    <row r="5282" spans="2:5">
      <c r="B5282"/>
      <c r="C5282"/>
      <c r="D5282"/>
      <c r="E5282"/>
    </row>
    <row r="5283" spans="2:5">
      <c r="B5283"/>
      <c r="C5283"/>
      <c r="D5283"/>
      <c r="E5283"/>
    </row>
    <row r="5284" spans="2:5">
      <c r="B5284"/>
      <c r="C5284"/>
      <c r="D5284"/>
      <c r="E5284"/>
    </row>
    <row r="5285" spans="2:5">
      <c r="B5285"/>
      <c r="C5285"/>
      <c r="D5285"/>
      <c r="E5285"/>
    </row>
    <row r="5286" spans="2:5">
      <c r="B5286"/>
      <c r="C5286"/>
      <c r="D5286"/>
      <c r="E5286"/>
    </row>
    <row r="5287" spans="2:5">
      <c r="B5287"/>
      <c r="C5287"/>
      <c r="D5287"/>
      <c r="E5287"/>
    </row>
    <row r="5288" spans="2:5">
      <c r="B5288"/>
      <c r="C5288"/>
      <c r="D5288"/>
      <c r="E5288"/>
    </row>
    <row r="5289" spans="2:5">
      <c r="B5289"/>
      <c r="C5289"/>
      <c r="D5289"/>
      <c r="E5289"/>
    </row>
    <row r="5290" spans="2:5">
      <c r="B5290"/>
      <c r="C5290"/>
      <c r="D5290"/>
      <c r="E5290"/>
    </row>
    <row r="5291" spans="2:5">
      <c r="B5291"/>
      <c r="C5291"/>
      <c r="D5291"/>
      <c r="E5291"/>
    </row>
    <row r="5292" spans="2:5">
      <c r="B5292"/>
      <c r="C5292"/>
      <c r="D5292"/>
      <c r="E5292"/>
    </row>
    <row r="5293" spans="2:5">
      <c r="B5293"/>
      <c r="C5293"/>
      <c r="D5293"/>
      <c r="E5293"/>
    </row>
    <row r="5294" spans="2:5">
      <c r="B5294"/>
      <c r="C5294"/>
      <c r="D5294"/>
      <c r="E5294"/>
    </row>
    <row r="5295" spans="2:5">
      <c r="B5295"/>
      <c r="C5295"/>
      <c r="D5295"/>
      <c r="E5295"/>
    </row>
    <row r="5296" spans="2:5">
      <c r="B5296"/>
      <c r="C5296"/>
      <c r="D5296"/>
      <c r="E5296"/>
    </row>
    <row r="5297" spans="2:5">
      <c r="B5297"/>
      <c r="C5297"/>
      <c r="D5297"/>
      <c r="E5297"/>
    </row>
    <row r="5298" spans="2:5">
      <c r="B5298"/>
      <c r="C5298"/>
      <c r="D5298"/>
      <c r="E5298"/>
    </row>
    <row r="5299" spans="2:5">
      <c r="B5299"/>
      <c r="C5299"/>
      <c r="D5299"/>
      <c r="E5299"/>
    </row>
    <row r="5300" spans="2:5">
      <c r="B5300"/>
      <c r="C5300"/>
      <c r="D5300"/>
      <c r="E5300"/>
    </row>
    <row r="5301" spans="2:5">
      <c r="B5301"/>
      <c r="C5301"/>
      <c r="D5301"/>
      <c r="E5301"/>
    </row>
    <row r="5302" spans="2:5">
      <c r="B5302"/>
      <c r="C5302"/>
      <c r="D5302"/>
      <c r="E5302"/>
    </row>
    <row r="5303" spans="2:5">
      <c r="B5303"/>
      <c r="C5303"/>
      <c r="D5303"/>
      <c r="E5303"/>
    </row>
    <row r="5304" spans="2:5">
      <c r="B5304"/>
      <c r="C5304"/>
      <c r="D5304"/>
      <c r="E5304"/>
    </row>
    <row r="5305" spans="2:5">
      <c r="B5305"/>
      <c r="C5305"/>
      <c r="D5305"/>
      <c r="E5305"/>
    </row>
    <row r="5306" spans="2:5">
      <c r="B5306"/>
      <c r="C5306"/>
      <c r="D5306"/>
      <c r="E5306"/>
    </row>
    <row r="5307" spans="2:5">
      <c r="B5307"/>
      <c r="C5307"/>
      <c r="D5307"/>
      <c r="E5307"/>
    </row>
    <row r="5308" spans="2:5">
      <c r="B5308"/>
      <c r="C5308"/>
      <c r="D5308"/>
      <c r="E5308"/>
    </row>
    <row r="5309" spans="2:5">
      <c r="B5309"/>
      <c r="C5309"/>
      <c r="D5309"/>
      <c r="E5309"/>
    </row>
    <row r="5310" spans="2:5">
      <c r="B5310"/>
      <c r="C5310"/>
      <c r="D5310"/>
      <c r="E5310"/>
    </row>
    <row r="5311" spans="2:5">
      <c r="B5311"/>
      <c r="C5311"/>
      <c r="D5311"/>
      <c r="E5311"/>
    </row>
    <row r="5312" spans="2:5">
      <c r="B5312"/>
      <c r="C5312"/>
      <c r="D5312"/>
      <c r="E5312"/>
    </row>
    <row r="5313" spans="2:5">
      <c r="B5313"/>
      <c r="C5313"/>
      <c r="D5313"/>
      <c r="E5313"/>
    </row>
    <row r="5314" spans="2:5">
      <c r="B5314"/>
      <c r="C5314"/>
      <c r="D5314"/>
      <c r="E5314"/>
    </row>
    <row r="5315" spans="2:5">
      <c r="B5315"/>
      <c r="C5315"/>
      <c r="D5315"/>
      <c r="E5315"/>
    </row>
    <row r="5316" spans="2:5">
      <c r="B5316"/>
      <c r="C5316"/>
      <c r="D5316"/>
      <c r="E5316"/>
    </row>
    <row r="5317" spans="2:5">
      <c r="B5317"/>
      <c r="C5317"/>
      <c r="D5317"/>
      <c r="E5317"/>
    </row>
    <row r="5318" spans="2:5">
      <c r="B5318"/>
      <c r="C5318"/>
      <c r="D5318"/>
      <c r="E5318"/>
    </row>
    <row r="5319" spans="2:5">
      <c r="B5319"/>
      <c r="C5319"/>
      <c r="D5319"/>
      <c r="E5319"/>
    </row>
    <row r="5320" spans="2:5">
      <c r="B5320"/>
      <c r="C5320"/>
      <c r="D5320"/>
      <c r="E5320"/>
    </row>
    <row r="5321" spans="2:5">
      <c r="B5321"/>
      <c r="C5321"/>
      <c r="D5321"/>
      <c r="E5321"/>
    </row>
    <row r="5322" spans="2:5">
      <c r="B5322"/>
      <c r="C5322"/>
      <c r="D5322"/>
      <c r="E5322"/>
    </row>
    <row r="5323" spans="2:5">
      <c r="B5323"/>
      <c r="C5323"/>
      <c r="D5323"/>
      <c r="E5323"/>
    </row>
    <row r="5324" spans="2:5">
      <c r="B5324"/>
      <c r="C5324"/>
      <c r="D5324"/>
      <c r="E5324"/>
    </row>
    <row r="5325" spans="2:5">
      <c r="B5325"/>
      <c r="C5325"/>
      <c r="D5325"/>
      <c r="E5325"/>
    </row>
    <row r="5326" spans="2:5">
      <c r="B5326"/>
      <c r="C5326"/>
      <c r="D5326"/>
      <c r="E5326"/>
    </row>
    <row r="5327" spans="2:5">
      <c r="B5327"/>
      <c r="C5327"/>
      <c r="D5327"/>
      <c r="E5327"/>
    </row>
    <row r="5328" spans="2:5">
      <c r="B5328"/>
      <c r="C5328"/>
      <c r="D5328"/>
      <c r="E5328"/>
    </row>
    <row r="5329" spans="2:5">
      <c r="B5329"/>
      <c r="C5329"/>
      <c r="D5329"/>
      <c r="E5329"/>
    </row>
    <row r="5330" spans="2:5">
      <c r="B5330"/>
      <c r="C5330"/>
      <c r="D5330"/>
      <c r="E5330"/>
    </row>
    <row r="5331" spans="2:5">
      <c r="B5331"/>
      <c r="C5331"/>
      <c r="D5331"/>
      <c r="E5331"/>
    </row>
    <row r="5332" spans="2:5">
      <c r="B5332"/>
      <c r="C5332"/>
      <c r="D5332"/>
      <c r="E5332"/>
    </row>
    <row r="5333" spans="2:5">
      <c r="B5333"/>
      <c r="C5333"/>
      <c r="D5333"/>
      <c r="E5333"/>
    </row>
    <row r="5334" spans="2:5">
      <c r="B5334"/>
      <c r="C5334"/>
      <c r="D5334"/>
      <c r="E5334"/>
    </row>
    <row r="5335" spans="2:5">
      <c r="B5335"/>
      <c r="C5335"/>
      <c r="D5335"/>
      <c r="E5335"/>
    </row>
    <row r="5336" spans="2:5">
      <c r="B5336"/>
      <c r="C5336"/>
      <c r="D5336"/>
      <c r="E5336"/>
    </row>
    <row r="5337" spans="2:5">
      <c r="B5337"/>
      <c r="C5337"/>
      <c r="D5337"/>
      <c r="E5337"/>
    </row>
    <row r="5338" spans="2:5">
      <c r="B5338"/>
      <c r="C5338"/>
      <c r="D5338"/>
      <c r="E5338"/>
    </row>
    <row r="5339" spans="2:5">
      <c r="B5339"/>
      <c r="C5339"/>
      <c r="D5339"/>
      <c r="E5339"/>
    </row>
    <row r="5340" spans="2:5">
      <c r="B5340"/>
      <c r="C5340"/>
      <c r="D5340"/>
      <c r="E5340"/>
    </row>
    <row r="5341" spans="2:5">
      <c r="B5341"/>
      <c r="C5341"/>
      <c r="D5341"/>
      <c r="E5341"/>
    </row>
    <row r="5342" spans="2:5">
      <c r="B5342"/>
      <c r="C5342"/>
      <c r="D5342"/>
      <c r="E5342"/>
    </row>
    <row r="5343" spans="2:5">
      <c r="B5343"/>
      <c r="C5343"/>
      <c r="D5343"/>
      <c r="E5343"/>
    </row>
    <row r="5344" spans="2:5">
      <c r="B5344"/>
      <c r="C5344"/>
      <c r="D5344"/>
      <c r="E5344"/>
    </row>
    <row r="5345" spans="2:5">
      <c r="B5345"/>
      <c r="C5345"/>
      <c r="D5345"/>
      <c r="E5345"/>
    </row>
    <row r="5346" spans="2:5">
      <c r="B5346"/>
      <c r="C5346"/>
      <c r="D5346"/>
      <c r="E5346"/>
    </row>
    <row r="5347" spans="2:5">
      <c r="B5347"/>
      <c r="C5347"/>
      <c r="D5347"/>
      <c r="E5347"/>
    </row>
    <row r="5348" spans="2:5">
      <c r="B5348"/>
      <c r="C5348"/>
      <c r="D5348"/>
      <c r="E5348"/>
    </row>
    <row r="5349" spans="2:5">
      <c r="B5349"/>
      <c r="C5349"/>
      <c r="D5349"/>
      <c r="E5349"/>
    </row>
    <row r="5350" spans="2:5">
      <c r="B5350"/>
      <c r="C5350"/>
      <c r="D5350"/>
      <c r="E5350"/>
    </row>
    <row r="5351" spans="2:5">
      <c r="B5351"/>
      <c r="C5351"/>
      <c r="D5351"/>
      <c r="E5351"/>
    </row>
    <row r="5352" spans="2:5">
      <c r="B5352"/>
      <c r="C5352"/>
      <c r="D5352"/>
      <c r="E5352"/>
    </row>
    <row r="5353" spans="2:5">
      <c r="B5353"/>
      <c r="C5353"/>
      <c r="D5353"/>
      <c r="E5353"/>
    </row>
    <row r="5354" spans="2:5">
      <c r="B5354"/>
      <c r="C5354"/>
      <c r="D5354"/>
      <c r="E5354"/>
    </row>
    <row r="5355" spans="2:5">
      <c r="B5355"/>
      <c r="C5355"/>
      <c r="D5355"/>
      <c r="E5355"/>
    </row>
    <row r="5356" spans="2:5">
      <c r="B5356"/>
      <c r="C5356"/>
      <c r="D5356"/>
      <c r="E5356"/>
    </row>
    <row r="5357" spans="2:5">
      <c r="B5357"/>
      <c r="C5357"/>
      <c r="D5357"/>
      <c r="E5357"/>
    </row>
    <row r="5358" spans="2:5">
      <c r="B5358"/>
      <c r="C5358"/>
      <c r="D5358"/>
      <c r="E5358"/>
    </row>
    <row r="5359" spans="2:5">
      <c r="B5359"/>
      <c r="C5359"/>
      <c r="D5359"/>
      <c r="E5359"/>
    </row>
    <row r="5360" spans="2:5">
      <c r="B5360"/>
      <c r="C5360"/>
      <c r="D5360"/>
      <c r="E5360"/>
    </row>
    <row r="5361" spans="2:5">
      <c r="B5361"/>
      <c r="C5361"/>
      <c r="D5361"/>
      <c r="E5361"/>
    </row>
    <row r="5362" spans="2:5">
      <c r="B5362"/>
      <c r="C5362"/>
      <c r="D5362"/>
      <c r="E5362"/>
    </row>
    <row r="5363" spans="2:5">
      <c r="B5363"/>
      <c r="C5363"/>
      <c r="D5363"/>
      <c r="E5363"/>
    </row>
    <row r="5364" spans="2:5">
      <c r="B5364"/>
      <c r="C5364"/>
      <c r="D5364"/>
      <c r="E5364"/>
    </row>
    <row r="5365" spans="2:5">
      <c r="B5365"/>
      <c r="C5365"/>
      <c r="D5365"/>
      <c r="E5365"/>
    </row>
    <row r="5366" spans="2:5">
      <c r="B5366"/>
      <c r="C5366"/>
      <c r="D5366"/>
      <c r="E5366"/>
    </row>
    <row r="5367" spans="2:5">
      <c r="B5367"/>
      <c r="C5367"/>
      <c r="D5367"/>
      <c r="E5367"/>
    </row>
    <row r="5368" spans="2:5">
      <c r="B5368"/>
      <c r="C5368"/>
      <c r="D5368"/>
      <c r="E5368"/>
    </row>
    <row r="5369" spans="2:5">
      <c r="B5369"/>
      <c r="C5369"/>
      <c r="D5369"/>
      <c r="E5369"/>
    </row>
    <row r="5370" spans="2:5">
      <c r="B5370"/>
      <c r="C5370"/>
      <c r="D5370"/>
      <c r="E5370"/>
    </row>
    <row r="5371" spans="2:5">
      <c r="B5371"/>
      <c r="C5371"/>
      <c r="D5371"/>
      <c r="E5371"/>
    </row>
    <row r="5372" spans="2:5">
      <c r="B5372"/>
      <c r="C5372"/>
      <c r="D5372"/>
      <c r="E5372"/>
    </row>
    <row r="5373" spans="2:5">
      <c r="B5373"/>
      <c r="C5373"/>
      <c r="D5373"/>
      <c r="E5373"/>
    </row>
    <row r="5374" spans="2:5">
      <c r="B5374"/>
      <c r="C5374"/>
      <c r="D5374"/>
      <c r="E5374"/>
    </row>
    <row r="5375" spans="2:5">
      <c r="B5375"/>
      <c r="C5375"/>
      <c r="D5375"/>
      <c r="E5375"/>
    </row>
    <row r="5376" spans="2:5">
      <c r="B5376"/>
      <c r="C5376"/>
      <c r="D5376"/>
      <c r="E5376"/>
    </row>
    <row r="5377" spans="2:5">
      <c r="B5377"/>
      <c r="C5377"/>
      <c r="D5377"/>
      <c r="E5377"/>
    </row>
    <row r="5378" spans="2:5">
      <c r="B5378"/>
      <c r="C5378"/>
      <c r="D5378"/>
      <c r="E5378"/>
    </row>
    <row r="5379" spans="2:5">
      <c r="B5379"/>
      <c r="C5379"/>
      <c r="D5379"/>
      <c r="E5379"/>
    </row>
    <row r="5380" spans="2:5">
      <c r="B5380"/>
      <c r="C5380"/>
      <c r="D5380"/>
      <c r="E5380"/>
    </row>
    <row r="5381" spans="2:5">
      <c r="B5381"/>
      <c r="C5381"/>
      <c r="D5381"/>
      <c r="E5381"/>
    </row>
    <row r="5382" spans="2:5">
      <c r="B5382"/>
      <c r="C5382"/>
      <c r="D5382"/>
      <c r="E5382"/>
    </row>
    <row r="5383" spans="2:5">
      <c r="B5383"/>
      <c r="C5383"/>
      <c r="D5383"/>
      <c r="E5383"/>
    </row>
    <row r="5384" spans="2:5">
      <c r="B5384"/>
      <c r="C5384"/>
      <c r="D5384"/>
      <c r="E5384"/>
    </row>
    <row r="5385" spans="2:5">
      <c r="B5385"/>
      <c r="C5385"/>
      <c r="D5385"/>
      <c r="E5385"/>
    </row>
    <row r="5386" spans="2:5">
      <c r="B5386"/>
      <c r="C5386"/>
      <c r="D5386"/>
      <c r="E5386"/>
    </row>
    <row r="5387" spans="2:5">
      <c r="B5387"/>
      <c r="C5387"/>
      <c r="D5387"/>
      <c r="E5387"/>
    </row>
    <row r="5388" spans="2:5">
      <c r="B5388"/>
      <c r="C5388"/>
      <c r="D5388"/>
      <c r="E5388"/>
    </row>
    <row r="5389" spans="2:5">
      <c r="B5389"/>
      <c r="C5389"/>
      <c r="D5389"/>
      <c r="E5389"/>
    </row>
    <row r="5390" spans="2:5">
      <c r="B5390"/>
      <c r="C5390"/>
      <c r="D5390"/>
      <c r="E5390"/>
    </row>
    <row r="5391" spans="2:5">
      <c r="B5391"/>
      <c r="C5391"/>
      <c r="D5391"/>
      <c r="E5391"/>
    </row>
    <row r="5392" spans="2:5">
      <c r="B5392"/>
      <c r="C5392"/>
      <c r="D5392"/>
      <c r="E5392"/>
    </row>
    <row r="5393" spans="2:5">
      <c r="B5393"/>
      <c r="C5393"/>
      <c r="D5393"/>
      <c r="E5393"/>
    </row>
    <row r="5394" spans="2:5">
      <c r="B5394"/>
      <c r="C5394"/>
      <c r="D5394"/>
      <c r="E5394"/>
    </row>
    <row r="5395" spans="2:5">
      <c r="B5395"/>
      <c r="C5395"/>
      <c r="D5395"/>
      <c r="E5395"/>
    </row>
    <row r="5396" spans="2:5">
      <c r="B5396"/>
      <c r="C5396"/>
      <c r="D5396"/>
      <c r="E5396"/>
    </row>
    <row r="5397" spans="2:5">
      <c r="B5397"/>
      <c r="C5397"/>
      <c r="D5397"/>
      <c r="E5397"/>
    </row>
    <row r="5398" spans="2:5">
      <c r="B5398"/>
      <c r="C5398"/>
      <c r="D5398"/>
      <c r="E5398"/>
    </row>
    <row r="5399" spans="2:5">
      <c r="B5399"/>
      <c r="C5399"/>
      <c r="D5399"/>
      <c r="E5399"/>
    </row>
    <row r="5400" spans="2:5">
      <c r="B5400"/>
      <c r="C5400"/>
      <c r="D5400"/>
      <c r="E5400"/>
    </row>
    <row r="5401" spans="2:5">
      <c r="B5401"/>
      <c r="C5401"/>
      <c r="D5401"/>
      <c r="E5401"/>
    </row>
    <row r="5402" spans="2:5">
      <c r="B5402"/>
      <c r="C5402"/>
      <c r="D5402"/>
      <c r="E5402"/>
    </row>
    <row r="5403" spans="2:5">
      <c r="B5403"/>
      <c r="C5403"/>
      <c r="D5403"/>
      <c r="E5403"/>
    </row>
    <row r="5404" spans="2:5">
      <c r="B5404"/>
      <c r="C5404"/>
      <c r="D5404"/>
      <c r="E5404"/>
    </row>
    <row r="5405" spans="2:5">
      <c r="B5405"/>
      <c r="C5405"/>
      <c r="D5405"/>
      <c r="E5405"/>
    </row>
    <row r="5406" spans="2:5">
      <c r="B5406"/>
      <c r="C5406"/>
      <c r="D5406"/>
      <c r="E5406"/>
    </row>
    <row r="5407" spans="2:5">
      <c r="B5407"/>
      <c r="C5407"/>
      <c r="D5407"/>
      <c r="E5407"/>
    </row>
    <row r="5408" spans="2:5">
      <c r="B5408"/>
      <c r="C5408"/>
      <c r="D5408"/>
      <c r="E5408"/>
    </row>
    <row r="5409" spans="2:5">
      <c r="B5409"/>
      <c r="C5409"/>
      <c r="D5409"/>
      <c r="E5409"/>
    </row>
    <row r="5410" spans="2:5">
      <c r="B5410"/>
      <c r="C5410"/>
      <c r="D5410"/>
      <c r="E5410"/>
    </row>
    <row r="5411" spans="2:5">
      <c r="B5411"/>
      <c r="C5411"/>
      <c r="D5411"/>
      <c r="E5411"/>
    </row>
    <row r="5412" spans="2:5">
      <c r="B5412"/>
      <c r="C5412"/>
      <c r="D5412"/>
      <c r="E5412"/>
    </row>
    <row r="5413" spans="2:5">
      <c r="B5413"/>
      <c r="C5413"/>
      <c r="D5413"/>
      <c r="E5413"/>
    </row>
    <row r="5414" spans="2:5">
      <c r="B5414"/>
      <c r="C5414"/>
      <c r="D5414"/>
      <c r="E5414"/>
    </row>
    <row r="5415" spans="2:5">
      <c r="B5415"/>
      <c r="C5415"/>
      <c r="D5415"/>
      <c r="E5415"/>
    </row>
    <row r="5416" spans="2:5">
      <c r="B5416"/>
      <c r="C5416"/>
      <c r="D5416"/>
      <c r="E5416"/>
    </row>
    <row r="5417" spans="2:5">
      <c r="B5417"/>
      <c r="C5417"/>
      <c r="D5417"/>
      <c r="E5417"/>
    </row>
    <row r="5418" spans="2:5">
      <c r="B5418"/>
      <c r="C5418"/>
      <c r="D5418"/>
      <c r="E5418"/>
    </row>
    <row r="5419" spans="2:5">
      <c r="B5419"/>
      <c r="C5419"/>
      <c r="D5419"/>
      <c r="E5419"/>
    </row>
    <row r="5420" spans="2:5">
      <c r="B5420"/>
      <c r="C5420"/>
      <c r="D5420"/>
      <c r="E5420"/>
    </row>
    <row r="5421" spans="2:5">
      <c r="B5421"/>
      <c r="C5421"/>
      <c r="D5421"/>
      <c r="E5421"/>
    </row>
    <row r="5422" spans="2:5">
      <c r="B5422"/>
      <c r="C5422"/>
      <c r="D5422"/>
      <c r="E5422"/>
    </row>
    <row r="5423" spans="2:5">
      <c r="B5423"/>
      <c r="C5423"/>
      <c r="D5423"/>
      <c r="E5423"/>
    </row>
    <row r="5424" spans="2:5">
      <c r="B5424"/>
      <c r="C5424"/>
      <c r="D5424"/>
      <c r="E5424"/>
    </row>
    <row r="5425" spans="2:5">
      <c r="B5425"/>
      <c r="C5425"/>
      <c r="D5425"/>
      <c r="E5425"/>
    </row>
    <row r="5426" spans="2:5">
      <c r="B5426"/>
      <c r="C5426"/>
      <c r="D5426"/>
      <c r="E5426"/>
    </row>
    <row r="5427" spans="2:5">
      <c r="B5427"/>
      <c r="C5427"/>
      <c r="D5427"/>
      <c r="E5427"/>
    </row>
    <row r="5428" spans="2:5">
      <c r="B5428"/>
      <c r="C5428"/>
      <c r="D5428"/>
      <c r="E5428"/>
    </row>
    <row r="5429" spans="2:5">
      <c r="B5429"/>
      <c r="C5429"/>
      <c r="D5429"/>
      <c r="E5429"/>
    </row>
    <row r="5430" spans="2:5">
      <c r="B5430"/>
      <c r="C5430"/>
      <c r="D5430"/>
      <c r="E5430"/>
    </row>
    <row r="5431" spans="2:5">
      <c r="B5431"/>
      <c r="C5431"/>
      <c r="D5431"/>
      <c r="E5431"/>
    </row>
    <row r="5432" spans="2:5">
      <c r="B5432"/>
      <c r="C5432"/>
      <c r="D5432"/>
      <c r="E5432"/>
    </row>
    <row r="5433" spans="2:5">
      <c r="B5433"/>
      <c r="C5433"/>
      <c r="D5433"/>
      <c r="E5433"/>
    </row>
    <row r="5434" spans="2:5">
      <c r="B5434"/>
      <c r="C5434"/>
      <c r="D5434"/>
      <c r="E5434"/>
    </row>
    <row r="5435" spans="2:5">
      <c r="B5435"/>
      <c r="C5435"/>
      <c r="D5435"/>
      <c r="E5435"/>
    </row>
    <row r="5436" spans="2:5">
      <c r="B5436"/>
      <c r="C5436"/>
      <c r="D5436"/>
      <c r="E5436"/>
    </row>
    <row r="5437" spans="2:5">
      <c r="B5437"/>
      <c r="C5437"/>
      <c r="D5437"/>
      <c r="E5437"/>
    </row>
    <row r="5438" spans="2:5">
      <c r="B5438"/>
      <c r="C5438"/>
      <c r="D5438"/>
      <c r="E5438"/>
    </row>
    <row r="5439" spans="2:5">
      <c r="B5439"/>
      <c r="C5439"/>
      <c r="D5439"/>
      <c r="E5439"/>
    </row>
    <row r="5440" spans="2:5">
      <c r="B5440"/>
      <c r="C5440"/>
      <c r="D5440"/>
      <c r="E5440"/>
    </row>
    <row r="5441" spans="2:5">
      <c r="B5441"/>
      <c r="C5441"/>
      <c r="D5441"/>
      <c r="E5441"/>
    </row>
    <row r="5442" spans="2:5">
      <c r="B5442"/>
      <c r="C5442"/>
      <c r="D5442"/>
      <c r="E5442"/>
    </row>
    <row r="5443" spans="2:5">
      <c r="B5443"/>
      <c r="C5443"/>
      <c r="D5443"/>
      <c r="E5443"/>
    </row>
    <row r="5444" spans="2:5">
      <c r="B5444"/>
      <c r="C5444"/>
      <c r="D5444"/>
      <c r="E5444"/>
    </row>
    <row r="5445" spans="2:5">
      <c r="B5445"/>
      <c r="C5445"/>
      <c r="D5445"/>
      <c r="E5445"/>
    </row>
    <row r="5446" spans="2:5">
      <c r="B5446"/>
      <c r="C5446"/>
      <c r="D5446"/>
      <c r="E5446"/>
    </row>
    <row r="5447" spans="2:5">
      <c r="B5447"/>
      <c r="C5447"/>
      <c r="D5447"/>
      <c r="E5447"/>
    </row>
    <row r="5448" spans="2:5">
      <c r="B5448"/>
      <c r="C5448"/>
      <c r="D5448"/>
      <c r="E5448"/>
    </row>
    <row r="5449" spans="2:5">
      <c r="B5449"/>
      <c r="C5449"/>
      <c r="D5449"/>
      <c r="E5449"/>
    </row>
    <row r="5450" spans="2:5">
      <c r="B5450"/>
      <c r="C5450"/>
      <c r="D5450"/>
      <c r="E5450"/>
    </row>
    <row r="5451" spans="2:5">
      <c r="B5451"/>
      <c r="C5451"/>
      <c r="D5451"/>
      <c r="E5451"/>
    </row>
    <row r="5452" spans="2:5">
      <c r="B5452"/>
      <c r="C5452"/>
      <c r="D5452"/>
      <c r="E5452"/>
    </row>
    <row r="5453" spans="2:5">
      <c r="B5453"/>
      <c r="C5453"/>
      <c r="D5453"/>
      <c r="E5453"/>
    </row>
    <row r="5454" spans="2:5">
      <c r="B5454"/>
      <c r="C5454"/>
      <c r="D5454"/>
      <c r="E5454"/>
    </row>
    <row r="5455" spans="2:5">
      <c r="B5455"/>
      <c r="C5455"/>
      <c r="D5455"/>
      <c r="E5455"/>
    </row>
    <row r="5456" spans="2:5">
      <c r="B5456"/>
      <c r="C5456"/>
      <c r="D5456"/>
      <c r="E5456"/>
    </row>
    <row r="5457" spans="2:5">
      <c r="B5457"/>
      <c r="C5457"/>
      <c r="D5457"/>
      <c r="E5457"/>
    </row>
    <row r="5458" spans="2:5">
      <c r="B5458"/>
      <c r="C5458"/>
      <c r="D5458"/>
      <c r="E5458"/>
    </row>
    <row r="5459" spans="2:5">
      <c r="B5459"/>
      <c r="C5459"/>
      <c r="D5459"/>
      <c r="E5459"/>
    </row>
    <row r="5460" spans="2:5">
      <c r="B5460"/>
      <c r="C5460"/>
      <c r="D5460"/>
      <c r="E5460"/>
    </row>
    <row r="5461" spans="2:5">
      <c r="B5461"/>
      <c r="C5461"/>
      <c r="D5461"/>
      <c r="E5461"/>
    </row>
    <row r="5462" spans="2:5">
      <c r="B5462"/>
      <c r="C5462"/>
      <c r="D5462"/>
      <c r="E5462"/>
    </row>
    <row r="5463" spans="2:5">
      <c r="B5463"/>
      <c r="C5463"/>
      <c r="D5463"/>
      <c r="E5463"/>
    </row>
    <row r="5464" spans="2:5">
      <c r="B5464"/>
      <c r="C5464"/>
      <c r="D5464"/>
      <c r="E5464"/>
    </row>
    <row r="5465" spans="2:5">
      <c r="B5465"/>
      <c r="C5465"/>
      <c r="D5465"/>
      <c r="E5465"/>
    </row>
    <row r="5466" spans="2:5">
      <c r="B5466"/>
      <c r="C5466"/>
      <c r="D5466"/>
      <c r="E5466"/>
    </row>
    <row r="5467" spans="2:5">
      <c r="B5467"/>
      <c r="C5467"/>
      <c r="D5467"/>
      <c r="E5467"/>
    </row>
    <row r="5468" spans="2:5">
      <c r="B5468"/>
      <c r="C5468"/>
      <c r="D5468"/>
      <c r="E5468"/>
    </row>
    <row r="5469" spans="2:5">
      <c r="B5469"/>
      <c r="C5469"/>
      <c r="D5469"/>
      <c r="E5469"/>
    </row>
    <row r="5470" spans="2:5">
      <c r="B5470"/>
      <c r="C5470"/>
      <c r="D5470"/>
      <c r="E5470"/>
    </row>
    <row r="5471" spans="2:5">
      <c r="B5471"/>
      <c r="C5471"/>
      <c r="D5471"/>
      <c r="E5471"/>
    </row>
    <row r="5472" spans="2:5">
      <c r="B5472"/>
      <c r="C5472"/>
      <c r="D5472"/>
      <c r="E5472"/>
    </row>
    <row r="5473" spans="2:5">
      <c r="B5473"/>
      <c r="C5473"/>
      <c r="D5473"/>
      <c r="E5473"/>
    </row>
    <row r="5474" spans="2:5">
      <c r="B5474"/>
      <c r="C5474"/>
      <c r="D5474"/>
      <c r="E5474"/>
    </row>
    <row r="5475" spans="2:5">
      <c r="B5475"/>
      <c r="C5475"/>
      <c r="D5475"/>
      <c r="E5475"/>
    </row>
    <row r="5476" spans="2:5">
      <c r="B5476"/>
      <c r="C5476"/>
      <c r="D5476"/>
      <c r="E5476"/>
    </row>
    <row r="5477" spans="2:5">
      <c r="B5477"/>
      <c r="C5477"/>
      <c r="D5477"/>
      <c r="E5477"/>
    </row>
    <row r="5478" spans="2:5">
      <c r="B5478"/>
      <c r="C5478"/>
      <c r="D5478"/>
      <c r="E5478"/>
    </row>
    <row r="5479" spans="2:5">
      <c r="B5479"/>
      <c r="C5479"/>
      <c r="D5479"/>
      <c r="E5479"/>
    </row>
    <row r="5480" spans="2:5">
      <c r="B5480"/>
      <c r="C5480"/>
      <c r="D5480"/>
      <c r="E5480"/>
    </row>
    <row r="5481" spans="2:5">
      <c r="B5481"/>
      <c r="C5481"/>
      <c r="D5481"/>
      <c r="E5481"/>
    </row>
    <row r="5482" spans="2:5">
      <c r="B5482"/>
      <c r="C5482"/>
      <c r="D5482"/>
      <c r="E5482"/>
    </row>
    <row r="5483" spans="2:5">
      <c r="B5483"/>
      <c r="C5483"/>
      <c r="D5483"/>
      <c r="E5483"/>
    </row>
    <row r="5484" spans="2:5">
      <c r="B5484"/>
      <c r="C5484"/>
      <c r="D5484"/>
      <c r="E5484"/>
    </row>
    <row r="5485" spans="2:5">
      <c r="B5485"/>
      <c r="C5485"/>
      <c r="D5485"/>
      <c r="E5485"/>
    </row>
    <row r="5486" spans="2:5">
      <c r="B5486"/>
      <c r="C5486"/>
      <c r="D5486"/>
      <c r="E5486"/>
    </row>
    <row r="5487" spans="2:5">
      <c r="B5487"/>
      <c r="C5487"/>
      <c r="D5487"/>
      <c r="E5487"/>
    </row>
    <row r="5488" spans="2:5">
      <c r="B5488"/>
      <c r="C5488"/>
      <c r="D5488"/>
      <c r="E5488"/>
    </row>
    <row r="5489" spans="2:5">
      <c r="B5489"/>
      <c r="C5489"/>
      <c r="D5489"/>
      <c r="E5489"/>
    </row>
    <row r="5490" spans="2:5">
      <c r="B5490"/>
      <c r="C5490"/>
      <c r="D5490"/>
      <c r="E5490"/>
    </row>
    <row r="5491" spans="2:5">
      <c r="B5491"/>
      <c r="C5491"/>
      <c r="D5491"/>
      <c r="E5491"/>
    </row>
    <row r="5492" spans="2:5">
      <c r="B5492"/>
      <c r="C5492"/>
      <c r="D5492"/>
      <c r="E5492"/>
    </row>
    <row r="5493" spans="2:5">
      <c r="B5493"/>
      <c r="C5493"/>
      <c r="D5493"/>
      <c r="E5493"/>
    </row>
    <row r="5494" spans="2:5">
      <c r="B5494"/>
      <c r="C5494"/>
      <c r="D5494"/>
      <c r="E5494"/>
    </row>
    <row r="5495" spans="2:5">
      <c r="B5495"/>
      <c r="C5495"/>
      <c r="D5495"/>
      <c r="E5495"/>
    </row>
    <row r="5496" spans="2:5">
      <c r="B5496"/>
      <c r="C5496"/>
      <c r="D5496"/>
      <c r="E5496"/>
    </row>
    <row r="5497" spans="2:5">
      <c r="B5497"/>
      <c r="C5497"/>
      <c r="D5497"/>
      <c r="E5497"/>
    </row>
    <row r="5498" spans="2:5">
      <c r="B5498"/>
      <c r="C5498"/>
      <c r="D5498"/>
      <c r="E5498"/>
    </row>
    <row r="5499" spans="2:5">
      <c r="B5499"/>
      <c r="C5499"/>
      <c r="D5499"/>
      <c r="E5499"/>
    </row>
    <row r="5500" spans="2:5">
      <c r="B5500"/>
      <c r="C5500"/>
      <c r="D5500"/>
      <c r="E5500"/>
    </row>
    <row r="5501" spans="2:5">
      <c r="B5501"/>
      <c r="C5501"/>
      <c r="D5501"/>
      <c r="E5501"/>
    </row>
    <row r="5502" spans="2:5">
      <c r="B5502"/>
      <c r="C5502"/>
      <c r="D5502"/>
      <c r="E5502"/>
    </row>
    <row r="5503" spans="2:5">
      <c r="B5503"/>
      <c r="C5503"/>
      <c r="D5503"/>
      <c r="E5503"/>
    </row>
    <row r="5504" spans="2:5">
      <c r="B5504"/>
      <c r="C5504"/>
      <c r="D5504"/>
      <c r="E5504"/>
    </row>
    <row r="5505" spans="2:5">
      <c r="B5505"/>
      <c r="C5505"/>
      <c r="D5505"/>
      <c r="E5505"/>
    </row>
    <row r="5506" spans="2:5">
      <c r="B5506"/>
      <c r="C5506"/>
      <c r="D5506"/>
      <c r="E5506"/>
    </row>
    <row r="5507" spans="2:5">
      <c r="B5507"/>
      <c r="C5507"/>
      <c r="D5507"/>
      <c r="E5507"/>
    </row>
    <row r="5508" spans="2:5">
      <c r="B5508"/>
      <c r="C5508"/>
      <c r="D5508"/>
      <c r="E5508"/>
    </row>
    <row r="5509" spans="2:5">
      <c r="B5509"/>
      <c r="C5509"/>
      <c r="D5509"/>
      <c r="E5509"/>
    </row>
    <row r="5510" spans="2:5">
      <c r="B5510"/>
      <c r="C5510"/>
      <c r="D5510"/>
      <c r="E5510"/>
    </row>
    <row r="5511" spans="2:5">
      <c r="B5511"/>
      <c r="C5511"/>
      <c r="D5511"/>
      <c r="E5511"/>
    </row>
    <row r="5512" spans="2:5">
      <c r="B5512"/>
      <c r="C5512"/>
      <c r="D5512"/>
      <c r="E5512"/>
    </row>
    <row r="5513" spans="2:5">
      <c r="B5513"/>
      <c r="C5513"/>
      <c r="D5513"/>
      <c r="E5513"/>
    </row>
    <row r="5514" spans="2:5">
      <c r="B5514"/>
      <c r="C5514"/>
      <c r="D5514"/>
      <c r="E5514"/>
    </row>
    <row r="5515" spans="2:5">
      <c r="B5515"/>
      <c r="C5515"/>
      <c r="D5515"/>
      <c r="E5515"/>
    </row>
    <row r="5516" spans="2:5">
      <c r="B5516"/>
      <c r="C5516"/>
      <c r="D5516"/>
      <c r="E5516"/>
    </row>
    <row r="5517" spans="2:5">
      <c r="B5517"/>
      <c r="C5517"/>
      <c r="D5517"/>
      <c r="E5517"/>
    </row>
    <row r="5518" spans="2:5">
      <c r="B5518"/>
      <c r="C5518"/>
      <c r="D5518"/>
      <c r="E5518"/>
    </row>
    <row r="5519" spans="2:5">
      <c r="B5519"/>
      <c r="C5519"/>
      <c r="D5519"/>
      <c r="E5519"/>
    </row>
    <row r="5520" spans="2:5">
      <c r="B5520"/>
      <c r="C5520"/>
      <c r="D5520"/>
      <c r="E5520"/>
    </row>
    <row r="5521" spans="2:5">
      <c r="B5521"/>
      <c r="C5521"/>
      <c r="D5521"/>
      <c r="E5521"/>
    </row>
    <row r="5522" spans="2:5">
      <c r="B5522"/>
      <c r="C5522"/>
      <c r="D5522"/>
      <c r="E5522"/>
    </row>
    <row r="5523" spans="2:5">
      <c r="B5523"/>
      <c r="C5523"/>
      <c r="D5523"/>
      <c r="E5523"/>
    </row>
    <row r="5524" spans="2:5">
      <c r="B5524"/>
      <c r="C5524"/>
      <c r="D5524"/>
      <c r="E5524"/>
    </row>
    <row r="5525" spans="2:5">
      <c r="B5525"/>
      <c r="C5525"/>
      <c r="D5525"/>
      <c r="E5525"/>
    </row>
    <row r="5526" spans="2:5">
      <c r="B5526"/>
      <c r="C5526"/>
      <c r="D5526"/>
      <c r="E5526"/>
    </row>
    <row r="5527" spans="2:5">
      <c r="B5527"/>
      <c r="C5527"/>
      <c r="D5527"/>
      <c r="E5527"/>
    </row>
    <row r="5528" spans="2:5">
      <c r="B5528"/>
      <c r="C5528"/>
      <c r="D5528"/>
      <c r="E5528"/>
    </row>
    <row r="5529" spans="2:5">
      <c r="B5529"/>
      <c r="C5529"/>
      <c r="D5529"/>
      <c r="E5529"/>
    </row>
    <row r="5530" spans="2:5">
      <c r="B5530"/>
      <c r="C5530"/>
      <c r="D5530"/>
      <c r="E5530"/>
    </row>
    <row r="5531" spans="2:5">
      <c r="B5531"/>
      <c r="C5531"/>
      <c r="D5531"/>
      <c r="E5531"/>
    </row>
    <row r="5532" spans="2:5">
      <c r="B5532"/>
      <c r="C5532"/>
      <c r="D5532"/>
      <c r="E5532"/>
    </row>
    <row r="5533" spans="2:5">
      <c r="B5533"/>
      <c r="C5533"/>
      <c r="D5533"/>
      <c r="E5533"/>
    </row>
    <row r="5534" spans="2:5">
      <c r="B5534"/>
      <c r="C5534"/>
      <c r="D5534"/>
      <c r="E5534"/>
    </row>
    <row r="5535" spans="2:5">
      <c r="B5535"/>
      <c r="C5535"/>
      <c r="D5535"/>
      <c r="E5535"/>
    </row>
    <row r="5536" spans="2:5">
      <c r="B5536"/>
      <c r="C5536"/>
      <c r="D5536"/>
      <c r="E5536"/>
    </row>
    <row r="5537" spans="2:5">
      <c r="B5537"/>
      <c r="C5537"/>
      <c r="D5537"/>
      <c r="E5537"/>
    </row>
    <row r="5538" spans="2:5">
      <c r="B5538"/>
      <c r="C5538"/>
      <c r="D5538"/>
      <c r="E5538"/>
    </row>
    <row r="5539" spans="2:5">
      <c r="B5539"/>
      <c r="C5539"/>
      <c r="D5539"/>
      <c r="E5539"/>
    </row>
    <row r="5540" spans="2:5">
      <c r="B5540"/>
      <c r="C5540"/>
      <c r="D5540"/>
      <c r="E5540"/>
    </row>
    <row r="5541" spans="2:5">
      <c r="B5541"/>
      <c r="C5541"/>
      <c r="D5541"/>
      <c r="E5541"/>
    </row>
    <row r="5542" spans="2:5">
      <c r="B5542"/>
      <c r="C5542"/>
      <c r="D5542"/>
      <c r="E5542"/>
    </row>
    <row r="5543" spans="2:5">
      <c r="B5543"/>
      <c r="C5543"/>
      <c r="D5543"/>
      <c r="E5543"/>
    </row>
    <row r="5544" spans="2:5">
      <c r="B5544"/>
      <c r="C5544"/>
      <c r="D5544"/>
      <c r="E5544"/>
    </row>
    <row r="5545" spans="2:5">
      <c r="B5545"/>
      <c r="C5545"/>
      <c r="D5545"/>
      <c r="E5545"/>
    </row>
    <row r="5546" spans="2:5">
      <c r="B5546"/>
      <c r="C5546"/>
      <c r="D5546"/>
      <c r="E5546"/>
    </row>
    <row r="5547" spans="2:5">
      <c r="B5547"/>
      <c r="C5547"/>
      <c r="D5547"/>
      <c r="E5547"/>
    </row>
    <row r="5548" spans="2:5">
      <c r="B5548"/>
      <c r="C5548"/>
      <c r="D5548"/>
      <c r="E5548"/>
    </row>
    <row r="5549" spans="2:5">
      <c r="B5549"/>
      <c r="C5549"/>
      <c r="D5549"/>
      <c r="E5549"/>
    </row>
    <row r="5550" spans="2:5">
      <c r="B5550"/>
      <c r="C5550"/>
      <c r="D5550"/>
      <c r="E5550"/>
    </row>
    <row r="5551" spans="2:5">
      <c r="B5551"/>
      <c r="C5551"/>
      <c r="D5551"/>
      <c r="E5551"/>
    </row>
    <row r="5552" spans="2:5">
      <c r="B5552"/>
      <c r="C5552"/>
      <c r="D5552"/>
      <c r="E5552"/>
    </row>
    <row r="5553" spans="2:5">
      <c r="B5553"/>
      <c r="C5553"/>
      <c r="D5553"/>
      <c r="E5553"/>
    </row>
    <row r="5554" spans="2:5">
      <c r="B5554"/>
      <c r="C5554"/>
      <c r="D5554"/>
      <c r="E5554"/>
    </row>
    <row r="5555" spans="2:5">
      <c r="B5555"/>
      <c r="C5555"/>
      <c r="D5555"/>
      <c r="E5555"/>
    </row>
    <row r="5556" spans="2:5">
      <c r="B5556"/>
      <c r="C5556"/>
      <c r="D5556"/>
      <c r="E5556"/>
    </row>
    <row r="5557" spans="2:5">
      <c r="B5557"/>
      <c r="C5557"/>
      <c r="D5557"/>
      <c r="E5557"/>
    </row>
    <row r="5558" spans="2:5">
      <c r="B5558"/>
      <c r="C5558"/>
      <c r="D5558"/>
      <c r="E5558"/>
    </row>
    <row r="5559" spans="2:5">
      <c r="B5559"/>
      <c r="C5559"/>
      <c r="D5559"/>
      <c r="E5559"/>
    </row>
    <row r="5560" spans="2:5">
      <c r="B5560"/>
      <c r="C5560"/>
      <c r="D5560"/>
      <c r="E5560"/>
    </row>
    <row r="5561" spans="2:5">
      <c r="B5561"/>
      <c r="C5561"/>
      <c r="D5561"/>
      <c r="E5561"/>
    </row>
    <row r="5562" spans="2:5">
      <c r="B5562"/>
      <c r="C5562"/>
      <c r="D5562"/>
      <c r="E5562"/>
    </row>
    <row r="5563" spans="2:5">
      <c r="B5563"/>
      <c r="C5563"/>
      <c r="D5563"/>
      <c r="E5563"/>
    </row>
    <row r="5564" spans="2:5">
      <c r="B5564"/>
      <c r="C5564"/>
      <c r="D5564"/>
      <c r="E5564"/>
    </row>
    <row r="5565" spans="2:5">
      <c r="B5565"/>
      <c r="C5565"/>
      <c r="D5565"/>
      <c r="E5565"/>
    </row>
    <row r="5566" spans="2:5">
      <c r="B5566"/>
      <c r="C5566"/>
      <c r="D5566"/>
      <c r="E5566"/>
    </row>
    <row r="5567" spans="2:5">
      <c r="B5567"/>
      <c r="C5567"/>
      <c r="D5567"/>
      <c r="E5567"/>
    </row>
    <row r="5568" spans="2:5">
      <c r="B5568"/>
      <c r="C5568"/>
      <c r="D5568"/>
      <c r="E5568"/>
    </row>
    <row r="5569" spans="2:5">
      <c r="B5569"/>
      <c r="C5569"/>
      <c r="D5569"/>
      <c r="E5569"/>
    </row>
    <row r="5570" spans="2:5">
      <c r="B5570"/>
      <c r="C5570"/>
      <c r="D5570"/>
      <c r="E5570"/>
    </row>
    <row r="5571" spans="2:5">
      <c r="B5571"/>
      <c r="C5571"/>
      <c r="D5571"/>
      <c r="E5571"/>
    </row>
    <row r="5572" spans="2:5">
      <c r="B5572"/>
      <c r="C5572"/>
      <c r="D5572"/>
      <c r="E5572"/>
    </row>
    <row r="5573" spans="2:5">
      <c r="B5573"/>
      <c r="C5573"/>
      <c r="D5573"/>
      <c r="E5573"/>
    </row>
    <row r="5574" spans="2:5">
      <c r="B5574"/>
      <c r="C5574"/>
      <c r="D5574"/>
      <c r="E5574"/>
    </row>
    <row r="5575" spans="2:5">
      <c r="B5575"/>
      <c r="C5575"/>
      <c r="D5575"/>
      <c r="E5575"/>
    </row>
    <row r="5576" spans="2:5">
      <c r="B5576"/>
      <c r="C5576"/>
      <c r="D5576"/>
      <c r="E5576"/>
    </row>
    <row r="5577" spans="2:5">
      <c r="B5577"/>
      <c r="C5577"/>
      <c r="D5577"/>
      <c r="E5577"/>
    </row>
    <row r="5578" spans="2:5">
      <c r="B5578"/>
      <c r="C5578"/>
      <c r="D5578"/>
      <c r="E5578"/>
    </row>
    <row r="5579" spans="2:5">
      <c r="B5579"/>
      <c r="C5579"/>
      <c r="D5579"/>
      <c r="E5579"/>
    </row>
    <row r="5580" spans="2:5">
      <c r="B5580"/>
      <c r="C5580"/>
      <c r="D5580"/>
      <c r="E5580"/>
    </row>
    <row r="5581" spans="2:5">
      <c r="B5581"/>
      <c r="C5581"/>
      <c r="D5581"/>
      <c r="E5581"/>
    </row>
    <row r="5582" spans="2:5">
      <c r="B5582"/>
      <c r="C5582"/>
      <c r="D5582"/>
      <c r="E5582"/>
    </row>
    <row r="5583" spans="2:5">
      <c r="B5583"/>
      <c r="C5583"/>
      <c r="D5583"/>
      <c r="E5583"/>
    </row>
    <row r="5584" spans="2:5">
      <c r="B5584"/>
      <c r="C5584"/>
      <c r="D5584"/>
      <c r="E5584"/>
    </row>
    <row r="5585" spans="2:5">
      <c r="B5585"/>
      <c r="C5585"/>
      <c r="D5585"/>
      <c r="E5585"/>
    </row>
    <row r="5586" spans="2:5">
      <c r="B5586"/>
      <c r="C5586"/>
      <c r="D5586"/>
      <c r="E5586"/>
    </row>
    <row r="5587" spans="2:5">
      <c r="B5587"/>
      <c r="C5587"/>
      <c r="D5587"/>
      <c r="E5587"/>
    </row>
    <row r="5588" spans="2:5">
      <c r="B5588"/>
      <c r="C5588"/>
      <c r="D5588"/>
      <c r="E5588"/>
    </row>
    <row r="5589" spans="2:5">
      <c r="B5589"/>
      <c r="C5589"/>
      <c r="D5589"/>
      <c r="E5589"/>
    </row>
    <row r="5590" spans="2:5">
      <c r="B5590"/>
      <c r="C5590"/>
      <c r="D5590"/>
      <c r="E5590"/>
    </row>
    <row r="5591" spans="2:5">
      <c r="B5591"/>
      <c r="C5591"/>
      <c r="D5591"/>
      <c r="E5591"/>
    </row>
    <row r="5592" spans="2:5">
      <c r="B5592"/>
      <c r="C5592"/>
      <c r="D5592"/>
      <c r="E5592"/>
    </row>
    <row r="5593" spans="2:5">
      <c r="B5593"/>
      <c r="C5593"/>
      <c r="D5593"/>
      <c r="E5593"/>
    </row>
    <row r="5594" spans="2:5">
      <c r="B5594"/>
      <c r="C5594"/>
      <c r="D5594"/>
      <c r="E5594"/>
    </row>
    <row r="5595" spans="2:5">
      <c r="B5595"/>
      <c r="C5595"/>
      <c r="D5595"/>
      <c r="E5595"/>
    </row>
    <row r="5596" spans="2:5">
      <c r="B5596"/>
      <c r="C5596"/>
      <c r="D5596"/>
      <c r="E5596"/>
    </row>
    <row r="5597" spans="2:5">
      <c r="B5597"/>
      <c r="C5597"/>
      <c r="D5597"/>
      <c r="E5597"/>
    </row>
    <row r="5598" spans="2:5">
      <c r="B5598"/>
      <c r="C5598"/>
      <c r="D5598"/>
      <c r="E5598"/>
    </row>
    <row r="5599" spans="2:5">
      <c r="B5599"/>
      <c r="C5599"/>
      <c r="D5599"/>
      <c r="E5599"/>
    </row>
    <row r="5600" spans="2:5">
      <c r="B5600"/>
      <c r="C5600"/>
      <c r="D5600"/>
      <c r="E5600"/>
    </row>
    <row r="5601" spans="2:5">
      <c r="B5601"/>
      <c r="C5601"/>
      <c r="D5601"/>
      <c r="E5601"/>
    </row>
    <row r="5602" spans="2:5">
      <c r="B5602"/>
      <c r="C5602"/>
      <c r="D5602"/>
      <c r="E5602"/>
    </row>
    <row r="5603" spans="2:5">
      <c r="B5603"/>
      <c r="C5603"/>
      <c r="D5603"/>
      <c r="E5603"/>
    </row>
    <row r="5604" spans="2:5">
      <c r="B5604"/>
      <c r="C5604"/>
      <c r="D5604"/>
      <c r="E5604"/>
    </row>
    <row r="5605" spans="2:5">
      <c r="B5605"/>
      <c r="C5605"/>
      <c r="D5605"/>
      <c r="E5605"/>
    </row>
    <row r="5606" spans="2:5">
      <c r="B5606"/>
      <c r="C5606"/>
      <c r="D5606"/>
      <c r="E5606"/>
    </row>
    <row r="5607" spans="2:5">
      <c r="B5607"/>
      <c r="C5607"/>
      <c r="D5607"/>
      <c r="E5607"/>
    </row>
    <row r="5608" spans="2:5">
      <c r="B5608"/>
      <c r="C5608"/>
      <c r="D5608"/>
      <c r="E5608"/>
    </row>
    <row r="5609" spans="2:5">
      <c r="B5609"/>
      <c r="C5609"/>
      <c r="D5609"/>
      <c r="E5609"/>
    </row>
    <row r="5610" spans="2:5">
      <c r="B5610"/>
      <c r="C5610"/>
      <c r="D5610"/>
      <c r="E5610"/>
    </row>
    <row r="5611" spans="2:5">
      <c r="B5611"/>
      <c r="C5611"/>
      <c r="D5611"/>
      <c r="E5611"/>
    </row>
    <row r="5612" spans="2:5">
      <c r="B5612"/>
      <c r="C5612"/>
      <c r="D5612"/>
      <c r="E5612"/>
    </row>
    <row r="5613" spans="2:5">
      <c r="B5613"/>
      <c r="C5613"/>
      <c r="D5613"/>
      <c r="E5613"/>
    </row>
    <row r="5614" spans="2:5">
      <c r="B5614"/>
      <c r="C5614"/>
      <c r="D5614"/>
      <c r="E5614"/>
    </row>
    <row r="5615" spans="2:5">
      <c r="B5615"/>
      <c r="C5615"/>
      <c r="D5615"/>
      <c r="E5615"/>
    </row>
    <row r="5616" spans="2:5">
      <c r="B5616"/>
      <c r="C5616"/>
      <c r="D5616"/>
      <c r="E5616"/>
    </row>
    <row r="5617" spans="2:5">
      <c r="B5617"/>
      <c r="C5617"/>
      <c r="D5617"/>
      <c r="E5617"/>
    </row>
    <row r="5618" spans="2:5">
      <c r="B5618"/>
      <c r="C5618"/>
      <c r="D5618"/>
      <c r="E5618"/>
    </row>
    <row r="5619" spans="2:5">
      <c r="B5619"/>
      <c r="C5619"/>
      <c r="D5619"/>
      <c r="E5619"/>
    </row>
    <row r="5620" spans="2:5">
      <c r="B5620"/>
      <c r="C5620"/>
      <c r="D5620"/>
      <c r="E5620"/>
    </row>
    <row r="5621" spans="2:5">
      <c r="B5621"/>
      <c r="C5621"/>
      <c r="D5621"/>
      <c r="E5621"/>
    </row>
    <row r="5622" spans="2:5">
      <c r="B5622"/>
      <c r="C5622"/>
      <c r="D5622"/>
      <c r="E5622"/>
    </row>
    <row r="5623" spans="2:5">
      <c r="B5623"/>
      <c r="C5623"/>
      <c r="D5623"/>
      <c r="E5623"/>
    </row>
    <row r="5624" spans="2:5">
      <c r="B5624"/>
      <c r="C5624"/>
      <c r="D5624"/>
      <c r="E5624"/>
    </row>
    <row r="5625" spans="2:5">
      <c r="B5625"/>
      <c r="C5625"/>
      <c r="D5625"/>
      <c r="E5625"/>
    </row>
    <row r="5626" spans="2:5">
      <c r="B5626"/>
      <c r="C5626"/>
      <c r="D5626"/>
      <c r="E5626"/>
    </row>
    <row r="5627" spans="2:5">
      <c r="B5627"/>
      <c r="C5627"/>
      <c r="D5627"/>
      <c r="E5627"/>
    </row>
    <row r="5628" spans="2:5">
      <c r="B5628"/>
      <c r="C5628"/>
      <c r="D5628"/>
      <c r="E5628"/>
    </row>
    <row r="5629" spans="2:5">
      <c r="B5629"/>
      <c r="C5629"/>
      <c r="D5629"/>
      <c r="E5629"/>
    </row>
    <row r="5630" spans="2:5">
      <c r="B5630"/>
      <c r="C5630"/>
      <c r="D5630"/>
      <c r="E5630"/>
    </row>
    <row r="5631" spans="2:5">
      <c r="B5631"/>
      <c r="C5631"/>
      <c r="D5631"/>
      <c r="E5631"/>
    </row>
    <row r="5632" spans="2:5">
      <c r="B5632"/>
      <c r="C5632"/>
      <c r="D5632"/>
      <c r="E5632"/>
    </row>
    <row r="5633" spans="2:5">
      <c r="B5633"/>
      <c r="C5633"/>
      <c r="D5633"/>
      <c r="E5633"/>
    </row>
    <row r="5634" spans="2:5">
      <c r="B5634"/>
      <c r="C5634"/>
      <c r="D5634"/>
      <c r="E5634"/>
    </row>
    <row r="5635" spans="2:5">
      <c r="B5635"/>
      <c r="C5635"/>
      <c r="D5635"/>
      <c r="E5635"/>
    </row>
    <row r="5636" spans="2:5">
      <c r="B5636"/>
      <c r="C5636"/>
      <c r="D5636"/>
      <c r="E5636"/>
    </row>
    <row r="5637" spans="2:5">
      <c r="B5637"/>
      <c r="C5637"/>
      <c r="D5637"/>
      <c r="E5637"/>
    </row>
    <row r="5638" spans="2:5">
      <c r="B5638"/>
      <c r="C5638"/>
      <c r="D5638"/>
      <c r="E5638"/>
    </row>
    <row r="5639" spans="2:5">
      <c r="B5639"/>
      <c r="C5639"/>
      <c r="D5639"/>
      <c r="E5639"/>
    </row>
    <row r="5640" spans="2:5">
      <c r="B5640"/>
      <c r="C5640"/>
      <c r="D5640"/>
      <c r="E5640"/>
    </row>
    <row r="5641" spans="2:5">
      <c r="B5641"/>
      <c r="C5641"/>
      <c r="D5641"/>
      <c r="E5641"/>
    </row>
    <row r="5642" spans="2:5">
      <c r="B5642"/>
      <c r="C5642"/>
      <c r="D5642"/>
      <c r="E5642"/>
    </row>
    <row r="5643" spans="2:5">
      <c r="B5643"/>
      <c r="C5643"/>
      <c r="D5643"/>
      <c r="E5643"/>
    </row>
    <row r="5644" spans="2:5">
      <c r="B5644"/>
      <c r="C5644"/>
      <c r="D5644"/>
      <c r="E5644"/>
    </row>
    <row r="5645" spans="2:5">
      <c r="B5645"/>
      <c r="C5645"/>
      <c r="D5645"/>
      <c r="E5645"/>
    </row>
    <row r="5646" spans="2:5">
      <c r="B5646"/>
      <c r="C5646"/>
      <c r="D5646"/>
      <c r="E5646"/>
    </row>
    <row r="5647" spans="2:5">
      <c r="B5647"/>
      <c r="C5647"/>
      <c r="D5647"/>
      <c r="E5647"/>
    </row>
    <row r="5648" spans="2:5">
      <c r="B5648"/>
      <c r="C5648"/>
      <c r="D5648"/>
      <c r="E5648"/>
    </row>
    <row r="5649" spans="2:5">
      <c r="B5649"/>
      <c r="C5649"/>
      <c r="D5649"/>
      <c r="E5649"/>
    </row>
    <row r="5650" spans="2:5">
      <c r="B5650"/>
      <c r="C5650"/>
      <c r="D5650"/>
      <c r="E5650"/>
    </row>
    <row r="5651" spans="2:5">
      <c r="B5651"/>
      <c r="C5651"/>
      <c r="D5651"/>
      <c r="E5651"/>
    </row>
    <row r="5652" spans="2:5">
      <c r="B5652"/>
      <c r="C5652"/>
      <c r="D5652"/>
      <c r="E5652"/>
    </row>
    <row r="5653" spans="2:5">
      <c r="B5653"/>
      <c r="C5653"/>
      <c r="D5653"/>
      <c r="E5653"/>
    </row>
    <row r="5654" spans="2:5">
      <c r="B5654"/>
      <c r="C5654"/>
      <c r="D5654"/>
      <c r="E5654"/>
    </row>
    <row r="5655" spans="2:5">
      <c r="B5655"/>
      <c r="C5655"/>
      <c r="D5655"/>
      <c r="E5655"/>
    </row>
    <row r="5656" spans="2:5">
      <c r="B5656"/>
      <c r="C5656"/>
      <c r="D5656"/>
      <c r="E5656"/>
    </row>
    <row r="5657" spans="2:5">
      <c r="B5657"/>
      <c r="C5657"/>
      <c r="D5657"/>
      <c r="E5657"/>
    </row>
    <row r="5658" spans="2:5">
      <c r="B5658"/>
      <c r="C5658"/>
      <c r="D5658"/>
      <c r="E5658"/>
    </row>
    <row r="5659" spans="2:5">
      <c r="B5659"/>
      <c r="C5659"/>
      <c r="D5659"/>
      <c r="E5659"/>
    </row>
    <row r="5660" spans="2:5">
      <c r="B5660"/>
      <c r="C5660"/>
      <c r="D5660"/>
      <c r="E5660"/>
    </row>
    <row r="5661" spans="2:5">
      <c r="B5661"/>
      <c r="C5661"/>
      <c r="D5661"/>
      <c r="E5661"/>
    </row>
    <row r="5662" spans="2:5">
      <c r="B5662"/>
      <c r="C5662"/>
      <c r="D5662"/>
      <c r="E5662"/>
    </row>
    <row r="5663" spans="2:5">
      <c r="B5663"/>
      <c r="C5663"/>
      <c r="D5663"/>
      <c r="E5663"/>
    </row>
    <row r="5664" spans="2:5">
      <c r="B5664"/>
      <c r="C5664"/>
      <c r="D5664"/>
      <c r="E5664"/>
    </row>
    <row r="5665" spans="2:5">
      <c r="B5665"/>
      <c r="C5665"/>
      <c r="D5665"/>
      <c r="E5665"/>
    </row>
    <row r="5666" spans="2:5">
      <c r="B5666"/>
      <c r="C5666"/>
      <c r="D5666"/>
      <c r="E5666"/>
    </row>
    <row r="5667" spans="2:5">
      <c r="B5667"/>
      <c r="C5667"/>
      <c r="D5667"/>
      <c r="E5667"/>
    </row>
    <row r="5668" spans="2:5">
      <c r="B5668"/>
      <c r="C5668"/>
      <c r="D5668"/>
      <c r="E5668"/>
    </row>
    <row r="5669" spans="2:5">
      <c r="B5669"/>
      <c r="C5669"/>
      <c r="D5669"/>
      <c r="E5669"/>
    </row>
    <row r="5670" spans="2:5">
      <c r="B5670"/>
      <c r="C5670"/>
      <c r="D5670"/>
      <c r="E5670"/>
    </row>
    <row r="5671" spans="2:5">
      <c r="B5671"/>
      <c r="C5671"/>
      <c r="D5671"/>
      <c r="E5671"/>
    </row>
    <row r="5672" spans="2:5">
      <c r="B5672"/>
      <c r="C5672"/>
      <c r="D5672"/>
      <c r="E5672"/>
    </row>
    <row r="5673" spans="2:5">
      <c r="B5673"/>
      <c r="C5673"/>
      <c r="D5673"/>
      <c r="E5673"/>
    </row>
    <row r="5674" spans="2:5">
      <c r="B5674"/>
      <c r="C5674"/>
      <c r="D5674"/>
      <c r="E5674"/>
    </row>
    <row r="5675" spans="2:5">
      <c r="B5675"/>
      <c r="C5675"/>
      <c r="D5675"/>
      <c r="E5675"/>
    </row>
    <row r="5676" spans="2:5">
      <c r="B5676"/>
      <c r="C5676"/>
      <c r="D5676"/>
      <c r="E5676"/>
    </row>
    <row r="5677" spans="2:5">
      <c r="B5677"/>
      <c r="C5677"/>
      <c r="D5677"/>
      <c r="E5677"/>
    </row>
    <row r="5678" spans="2:5">
      <c r="B5678"/>
      <c r="C5678"/>
      <c r="D5678"/>
      <c r="E5678"/>
    </row>
    <row r="5679" spans="2:5">
      <c r="B5679"/>
      <c r="C5679"/>
      <c r="D5679"/>
      <c r="E5679"/>
    </row>
    <row r="5680" spans="2:5">
      <c r="B5680"/>
      <c r="C5680"/>
      <c r="D5680"/>
      <c r="E5680"/>
    </row>
    <row r="5681" spans="2:5">
      <c r="B5681"/>
      <c r="C5681"/>
      <c r="D5681"/>
      <c r="E5681"/>
    </row>
    <row r="5682" spans="2:5">
      <c r="B5682"/>
      <c r="C5682"/>
      <c r="D5682"/>
      <c r="E5682"/>
    </row>
    <row r="5683" spans="2:5">
      <c r="B5683"/>
      <c r="C5683"/>
      <c r="D5683"/>
      <c r="E5683"/>
    </row>
    <row r="5684" spans="2:5">
      <c r="B5684"/>
      <c r="C5684"/>
      <c r="D5684"/>
      <c r="E5684"/>
    </row>
    <row r="5685" spans="2:5">
      <c r="B5685"/>
      <c r="C5685"/>
      <c r="D5685"/>
      <c r="E5685"/>
    </row>
    <row r="5686" spans="2:5">
      <c r="B5686"/>
      <c r="C5686"/>
      <c r="D5686"/>
      <c r="E5686"/>
    </row>
    <row r="5687" spans="2:5">
      <c r="B5687"/>
      <c r="C5687"/>
      <c r="D5687"/>
      <c r="E5687"/>
    </row>
    <row r="5688" spans="2:5">
      <c r="B5688"/>
      <c r="C5688"/>
      <c r="D5688"/>
      <c r="E5688"/>
    </row>
    <row r="5689" spans="2:5">
      <c r="B5689"/>
      <c r="C5689"/>
      <c r="D5689"/>
      <c r="E5689"/>
    </row>
    <row r="5690" spans="2:5">
      <c r="B5690"/>
      <c r="C5690"/>
      <c r="D5690"/>
      <c r="E5690"/>
    </row>
    <row r="5691" spans="2:5">
      <c r="B5691"/>
      <c r="C5691"/>
      <c r="D5691"/>
      <c r="E5691"/>
    </row>
    <row r="5692" spans="2:5">
      <c r="B5692"/>
      <c r="C5692"/>
      <c r="D5692"/>
      <c r="E5692"/>
    </row>
    <row r="5693" spans="2:5">
      <c r="B5693"/>
      <c r="C5693"/>
      <c r="D5693"/>
      <c r="E5693"/>
    </row>
    <row r="5694" spans="2:5">
      <c r="B5694"/>
      <c r="C5694"/>
      <c r="D5694"/>
      <c r="E5694"/>
    </row>
    <row r="5695" spans="2:5">
      <c r="B5695"/>
      <c r="C5695"/>
      <c r="D5695"/>
      <c r="E5695"/>
    </row>
    <row r="5696" spans="2:5">
      <c r="B5696"/>
      <c r="C5696"/>
      <c r="D5696"/>
      <c r="E5696"/>
    </row>
    <row r="5697" spans="2:5">
      <c r="B5697"/>
      <c r="C5697"/>
      <c r="D5697"/>
      <c r="E5697"/>
    </row>
    <row r="5698" spans="2:5">
      <c r="B5698"/>
      <c r="C5698"/>
      <c r="D5698"/>
      <c r="E5698"/>
    </row>
    <row r="5699" spans="2:5">
      <c r="B5699"/>
      <c r="C5699"/>
      <c r="D5699"/>
      <c r="E5699"/>
    </row>
    <row r="5700" spans="2:5">
      <c r="B5700"/>
      <c r="C5700"/>
      <c r="D5700"/>
      <c r="E5700"/>
    </row>
    <row r="5701" spans="2:5">
      <c r="B5701"/>
      <c r="C5701"/>
      <c r="D5701"/>
      <c r="E5701"/>
    </row>
    <row r="5702" spans="2:5">
      <c r="B5702"/>
      <c r="C5702"/>
      <c r="D5702"/>
      <c r="E5702"/>
    </row>
    <row r="5703" spans="2:5">
      <c r="B5703"/>
      <c r="C5703"/>
      <c r="D5703"/>
      <c r="E5703"/>
    </row>
    <row r="5704" spans="2:5">
      <c r="B5704"/>
      <c r="C5704"/>
      <c r="D5704"/>
      <c r="E5704"/>
    </row>
    <row r="5705" spans="2:5">
      <c r="B5705"/>
      <c r="C5705"/>
      <c r="D5705"/>
      <c r="E5705"/>
    </row>
    <row r="5706" spans="2:5">
      <c r="B5706"/>
      <c r="C5706"/>
      <c r="D5706"/>
      <c r="E5706"/>
    </row>
    <row r="5707" spans="2:5">
      <c r="B5707"/>
      <c r="C5707"/>
      <c r="D5707"/>
      <c r="E5707"/>
    </row>
    <row r="5708" spans="2:5">
      <c r="B5708"/>
      <c r="C5708"/>
      <c r="D5708"/>
      <c r="E5708"/>
    </row>
    <row r="5709" spans="2:5">
      <c r="B5709"/>
      <c r="C5709"/>
      <c r="D5709"/>
      <c r="E5709"/>
    </row>
    <row r="5710" spans="2:5">
      <c r="B5710"/>
      <c r="C5710"/>
      <c r="D5710"/>
      <c r="E5710"/>
    </row>
    <row r="5711" spans="2:5">
      <c r="B5711"/>
      <c r="C5711"/>
      <c r="D5711"/>
      <c r="E5711"/>
    </row>
    <row r="5712" spans="2:5">
      <c r="B5712"/>
      <c r="C5712"/>
      <c r="D5712"/>
      <c r="E5712"/>
    </row>
    <row r="5713" spans="2:5">
      <c r="B5713"/>
      <c r="C5713"/>
      <c r="D5713"/>
      <c r="E5713"/>
    </row>
    <row r="5714" spans="2:5">
      <c r="B5714"/>
      <c r="C5714"/>
      <c r="D5714"/>
      <c r="E5714"/>
    </row>
    <row r="5715" spans="2:5">
      <c r="B5715"/>
      <c r="C5715"/>
      <c r="D5715"/>
      <c r="E5715"/>
    </row>
    <row r="5716" spans="2:5">
      <c r="B5716"/>
      <c r="C5716"/>
      <c r="D5716"/>
      <c r="E5716"/>
    </row>
    <row r="5717" spans="2:5">
      <c r="B5717"/>
      <c r="C5717"/>
      <c r="D5717"/>
      <c r="E5717"/>
    </row>
    <row r="5718" spans="2:5">
      <c r="B5718"/>
      <c r="C5718"/>
      <c r="D5718"/>
      <c r="E5718"/>
    </row>
    <row r="5719" spans="2:5">
      <c r="B5719"/>
      <c r="C5719"/>
      <c r="D5719"/>
      <c r="E5719"/>
    </row>
    <row r="5720" spans="2:5">
      <c r="B5720"/>
      <c r="C5720"/>
      <c r="D5720"/>
      <c r="E5720"/>
    </row>
    <row r="5721" spans="2:5">
      <c r="B5721"/>
      <c r="C5721"/>
      <c r="D5721"/>
      <c r="E5721"/>
    </row>
    <row r="5722" spans="2:5">
      <c r="B5722"/>
      <c r="C5722"/>
      <c r="D5722"/>
      <c r="E5722"/>
    </row>
    <row r="5723" spans="2:5">
      <c r="B5723"/>
      <c r="C5723"/>
      <c r="D5723"/>
      <c r="E5723"/>
    </row>
    <row r="5724" spans="2:5">
      <c r="B5724"/>
      <c r="C5724"/>
      <c r="D5724"/>
      <c r="E5724"/>
    </row>
    <row r="5725" spans="2:5">
      <c r="B5725"/>
      <c r="C5725"/>
      <c r="D5725"/>
      <c r="E5725"/>
    </row>
    <row r="5726" spans="2:5">
      <c r="B5726"/>
      <c r="C5726"/>
      <c r="D5726"/>
      <c r="E5726"/>
    </row>
    <row r="5727" spans="2:5">
      <c r="B5727"/>
      <c r="C5727"/>
      <c r="D5727"/>
      <c r="E5727"/>
    </row>
    <row r="5728" spans="2:5">
      <c r="B5728"/>
      <c r="C5728"/>
      <c r="D5728"/>
      <c r="E5728"/>
    </row>
    <row r="5729" spans="2:5">
      <c r="B5729"/>
      <c r="C5729"/>
      <c r="D5729"/>
      <c r="E5729"/>
    </row>
    <row r="5730" spans="2:5">
      <c r="B5730"/>
      <c r="C5730"/>
      <c r="D5730"/>
      <c r="E5730"/>
    </row>
    <row r="5731" spans="2:5">
      <c r="B5731"/>
      <c r="C5731"/>
      <c r="D5731"/>
      <c r="E5731"/>
    </row>
    <row r="5732" spans="2:5">
      <c r="B5732"/>
      <c r="C5732"/>
      <c r="D5732"/>
      <c r="E5732"/>
    </row>
    <row r="5733" spans="2:5">
      <c r="B5733"/>
      <c r="C5733"/>
      <c r="D5733"/>
      <c r="E5733"/>
    </row>
    <row r="5734" spans="2:5">
      <c r="B5734"/>
      <c r="C5734"/>
      <c r="D5734"/>
      <c r="E5734"/>
    </row>
    <row r="5735" spans="2:5">
      <c r="B5735"/>
      <c r="C5735"/>
      <c r="D5735"/>
      <c r="E5735"/>
    </row>
    <row r="5736" spans="2:5">
      <c r="B5736"/>
      <c r="C5736"/>
      <c r="D5736"/>
      <c r="E5736"/>
    </row>
    <row r="5737" spans="2:5">
      <c r="B5737"/>
      <c r="C5737"/>
      <c r="D5737"/>
      <c r="E5737"/>
    </row>
    <row r="5738" spans="2:5">
      <c r="B5738"/>
      <c r="C5738"/>
      <c r="D5738"/>
      <c r="E5738"/>
    </row>
    <row r="5739" spans="2:5">
      <c r="B5739"/>
      <c r="C5739"/>
      <c r="D5739"/>
      <c r="E5739"/>
    </row>
    <row r="5740" spans="2:5">
      <c r="B5740"/>
      <c r="C5740"/>
      <c r="D5740"/>
      <c r="E5740"/>
    </row>
    <row r="5741" spans="2:5">
      <c r="B5741"/>
      <c r="C5741"/>
      <c r="D5741"/>
      <c r="E5741"/>
    </row>
    <row r="5742" spans="2:5">
      <c r="B5742"/>
      <c r="C5742"/>
      <c r="D5742"/>
      <c r="E5742"/>
    </row>
    <row r="5743" spans="2:5">
      <c r="B5743"/>
      <c r="C5743"/>
      <c r="D5743"/>
      <c r="E5743"/>
    </row>
    <row r="5744" spans="2:5">
      <c r="B5744"/>
      <c r="C5744"/>
      <c r="D5744"/>
      <c r="E5744"/>
    </row>
    <row r="5745" spans="2:5">
      <c r="B5745"/>
      <c r="C5745"/>
      <c r="D5745"/>
      <c r="E5745"/>
    </row>
    <row r="5746" spans="2:5">
      <c r="B5746"/>
      <c r="C5746"/>
      <c r="D5746"/>
      <c r="E5746"/>
    </row>
    <row r="5747" spans="2:5">
      <c r="B5747"/>
      <c r="C5747"/>
      <c r="D5747"/>
      <c r="E5747"/>
    </row>
    <row r="5748" spans="2:5">
      <c r="B5748"/>
      <c r="C5748"/>
      <c r="D5748"/>
      <c r="E5748"/>
    </row>
    <row r="5749" spans="2:5">
      <c r="B5749"/>
      <c r="C5749"/>
      <c r="D5749"/>
      <c r="E5749"/>
    </row>
    <row r="5750" spans="2:5">
      <c r="B5750"/>
      <c r="C5750"/>
      <c r="D5750"/>
      <c r="E5750"/>
    </row>
    <row r="5751" spans="2:5">
      <c r="B5751"/>
      <c r="C5751"/>
      <c r="D5751"/>
      <c r="E5751"/>
    </row>
    <row r="5752" spans="2:5">
      <c r="B5752"/>
      <c r="C5752"/>
      <c r="D5752"/>
      <c r="E5752"/>
    </row>
    <row r="5753" spans="2:5">
      <c r="B5753"/>
      <c r="C5753"/>
      <c r="D5753"/>
      <c r="E5753"/>
    </row>
    <row r="5754" spans="2:5">
      <c r="B5754"/>
      <c r="C5754"/>
      <c r="D5754"/>
      <c r="E5754"/>
    </row>
    <row r="5755" spans="2:5">
      <c r="B5755"/>
      <c r="C5755"/>
      <c r="D5755"/>
      <c r="E5755"/>
    </row>
    <row r="5756" spans="2:5">
      <c r="B5756"/>
      <c r="C5756"/>
      <c r="D5756"/>
      <c r="E5756"/>
    </row>
    <row r="5757" spans="2:5">
      <c r="B5757"/>
      <c r="C5757"/>
      <c r="D5757"/>
      <c r="E5757"/>
    </row>
    <row r="5758" spans="2:5">
      <c r="B5758"/>
      <c r="C5758"/>
      <c r="D5758"/>
      <c r="E5758"/>
    </row>
    <row r="5759" spans="2:5">
      <c r="B5759"/>
      <c r="C5759"/>
      <c r="D5759"/>
      <c r="E5759"/>
    </row>
    <row r="5760" spans="2:5">
      <c r="B5760"/>
      <c r="C5760"/>
      <c r="D5760"/>
      <c r="E5760"/>
    </row>
    <row r="5761" spans="2:5">
      <c r="B5761"/>
      <c r="C5761"/>
      <c r="D5761"/>
      <c r="E5761"/>
    </row>
    <row r="5762" spans="2:5">
      <c r="B5762"/>
      <c r="C5762"/>
      <c r="D5762"/>
      <c r="E5762"/>
    </row>
    <row r="5763" spans="2:5">
      <c r="B5763"/>
      <c r="C5763"/>
      <c r="D5763"/>
      <c r="E5763"/>
    </row>
    <row r="5764" spans="2:5">
      <c r="B5764"/>
      <c r="C5764"/>
      <c r="D5764"/>
      <c r="E5764"/>
    </row>
    <row r="5765" spans="2:5">
      <c r="B5765"/>
      <c r="C5765"/>
      <c r="D5765"/>
      <c r="E5765"/>
    </row>
    <row r="5766" spans="2:5">
      <c r="B5766"/>
      <c r="C5766"/>
      <c r="D5766"/>
      <c r="E5766"/>
    </row>
    <row r="5767" spans="2:5">
      <c r="B5767"/>
      <c r="C5767"/>
      <c r="D5767"/>
      <c r="E5767"/>
    </row>
    <row r="5768" spans="2:5">
      <c r="B5768"/>
      <c r="C5768"/>
      <c r="D5768"/>
      <c r="E5768"/>
    </row>
    <row r="5769" spans="2:5">
      <c r="B5769"/>
      <c r="C5769"/>
      <c r="D5769"/>
      <c r="E5769"/>
    </row>
    <row r="5770" spans="2:5">
      <c r="B5770"/>
      <c r="C5770"/>
      <c r="D5770"/>
      <c r="E5770"/>
    </row>
    <row r="5771" spans="2:5">
      <c r="B5771"/>
      <c r="C5771"/>
      <c r="D5771"/>
      <c r="E5771"/>
    </row>
    <row r="5772" spans="2:5">
      <c r="B5772"/>
      <c r="C5772"/>
      <c r="D5772"/>
      <c r="E5772"/>
    </row>
    <row r="5773" spans="2:5">
      <c r="B5773"/>
      <c r="C5773"/>
      <c r="D5773"/>
      <c r="E5773"/>
    </row>
    <row r="5774" spans="2:5">
      <c r="B5774"/>
      <c r="C5774"/>
      <c r="D5774"/>
      <c r="E5774"/>
    </row>
    <row r="5775" spans="2:5">
      <c r="B5775"/>
      <c r="C5775"/>
      <c r="D5775"/>
      <c r="E5775"/>
    </row>
    <row r="5776" spans="2:5">
      <c r="B5776"/>
      <c r="C5776"/>
      <c r="D5776"/>
      <c r="E5776"/>
    </row>
    <row r="5777" spans="2:5">
      <c r="B5777"/>
      <c r="C5777"/>
      <c r="D5777"/>
      <c r="E5777"/>
    </row>
    <row r="5778" spans="2:5">
      <c r="B5778"/>
      <c r="C5778"/>
      <c r="D5778"/>
      <c r="E5778"/>
    </row>
    <row r="5779" spans="2:5">
      <c r="B5779"/>
      <c r="C5779"/>
      <c r="D5779"/>
      <c r="E5779"/>
    </row>
    <row r="5780" spans="2:5">
      <c r="B5780"/>
      <c r="C5780"/>
      <c r="D5780"/>
      <c r="E5780"/>
    </row>
    <row r="5781" spans="2:5">
      <c r="B5781"/>
      <c r="C5781"/>
      <c r="D5781"/>
      <c r="E5781"/>
    </row>
    <row r="5782" spans="2:5">
      <c r="B5782"/>
      <c r="C5782"/>
      <c r="D5782"/>
      <c r="E5782"/>
    </row>
    <row r="5783" spans="2:5">
      <c r="B5783"/>
      <c r="C5783"/>
      <c r="D5783"/>
      <c r="E5783"/>
    </row>
    <row r="5784" spans="2:5">
      <c r="B5784"/>
      <c r="C5784"/>
      <c r="D5784"/>
      <c r="E5784"/>
    </row>
    <row r="5785" spans="2:5">
      <c r="B5785"/>
      <c r="C5785"/>
      <c r="D5785"/>
      <c r="E5785"/>
    </row>
    <row r="5786" spans="2:5">
      <c r="B5786"/>
      <c r="C5786"/>
      <c r="D5786"/>
      <c r="E5786"/>
    </row>
    <row r="5787" spans="2:5">
      <c r="B5787"/>
      <c r="C5787"/>
      <c r="D5787"/>
      <c r="E5787"/>
    </row>
    <row r="5788" spans="2:5">
      <c r="B5788"/>
      <c r="C5788"/>
      <c r="D5788"/>
      <c r="E5788"/>
    </row>
    <row r="5789" spans="2:5">
      <c r="B5789"/>
      <c r="C5789"/>
      <c r="D5789"/>
      <c r="E5789"/>
    </row>
    <row r="5790" spans="2:5">
      <c r="B5790"/>
      <c r="C5790"/>
      <c r="D5790"/>
      <c r="E5790"/>
    </row>
    <row r="5791" spans="2:5">
      <c r="B5791"/>
      <c r="C5791"/>
      <c r="D5791"/>
      <c r="E5791"/>
    </row>
    <row r="5792" spans="2:5">
      <c r="B5792"/>
      <c r="C5792"/>
      <c r="D5792"/>
      <c r="E5792"/>
    </row>
    <row r="5793" spans="2:5">
      <c r="B5793"/>
      <c r="C5793"/>
      <c r="D5793"/>
      <c r="E5793"/>
    </row>
    <row r="5794" spans="2:5">
      <c r="B5794"/>
      <c r="C5794"/>
      <c r="D5794"/>
      <c r="E5794"/>
    </row>
    <row r="5795" spans="2:5">
      <c r="B5795"/>
      <c r="C5795"/>
      <c r="D5795"/>
      <c r="E5795"/>
    </row>
    <row r="5796" spans="2:5">
      <c r="B5796"/>
      <c r="C5796"/>
      <c r="D5796"/>
      <c r="E5796"/>
    </row>
    <row r="5797" spans="2:5">
      <c r="B5797"/>
      <c r="C5797"/>
      <c r="D5797"/>
      <c r="E5797"/>
    </row>
    <row r="5798" spans="2:5">
      <c r="B5798"/>
      <c r="C5798"/>
      <c r="D5798"/>
      <c r="E5798"/>
    </row>
    <row r="5799" spans="2:5">
      <c r="B5799"/>
      <c r="C5799"/>
      <c r="D5799"/>
      <c r="E5799"/>
    </row>
    <row r="5800" spans="2:5">
      <c r="B5800"/>
      <c r="C5800"/>
      <c r="D5800"/>
      <c r="E5800"/>
    </row>
    <row r="5801" spans="2:5">
      <c r="B5801"/>
      <c r="C5801"/>
      <c r="D5801"/>
      <c r="E5801"/>
    </row>
    <row r="5802" spans="2:5">
      <c r="B5802"/>
      <c r="C5802"/>
      <c r="D5802"/>
      <c r="E5802"/>
    </row>
    <row r="5803" spans="2:5">
      <c r="B5803"/>
      <c r="C5803"/>
      <c r="D5803"/>
      <c r="E5803"/>
    </row>
    <row r="5804" spans="2:5">
      <c r="B5804"/>
      <c r="C5804"/>
      <c r="D5804"/>
      <c r="E5804"/>
    </row>
    <row r="5805" spans="2:5">
      <c r="B5805"/>
      <c r="C5805"/>
      <c r="D5805"/>
      <c r="E5805"/>
    </row>
    <row r="5806" spans="2:5">
      <c r="B5806"/>
      <c r="C5806"/>
      <c r="D5806"/>
      <c r="E5806"/>
    </row>
    <row r="5807" spans="2:5">
      <c r="B5807"/>
      <c r="C5807"/>
      <c r="D5807"/>
      <c r="E5807"/>
    </row>
    <row r="5808" spans="2:5">
      <c r="B5808"/>
      <c r="C5808"/>
      <c r="D5808"/>
      <c r="E5808"/>
    </row>
    <row r="5809" spans="2:5">
      <c r="B5809"/>
      <c r="C5809"/>
      <c r="D5809"/>
      <c r="E5809"/>
    </row>
    <row r="5810" spans="2:5">
      <c r="B5810"/>
      <c r="C5810"/>
      <c r="D5810"/>
      <c r="E5810"/>
    </row>
    <row r="5811" spans="2:5">
      <c r="B5811"/>
      <c r="C5811"/>
      <c r="D5811"/>
      <c r="E5811"/>
    </row>
    <row r="5812" spans="2:5">
      <c r="B5812"/>
      <c r="C5812"/>
      <c r="D5812"/>
      <c r="E5812"/>
    </row>
    <row r="5813" spans="2:5">
      <c r="B5813"/>
      <c r="C5813"/>
      <c r="D5813"/>
      <c r="E5813"/>
    </row>
    <row r="5814" spans="2:5">
      <c r="B5814"/>
      <c r="C5814"/>
      <c r="D5814"/>
      <c r="E5814"/>
    </row>
    <row r="5815" spans="2:5">
      <c r="B5815"/>
      <c r="C5815"/>
      <c r="D5815"/>
      <c r="E5815"/>
    </row>
    <row r="5816" spans="2:5">
      <c r="B5816"/>
      <c r="C5816"/>
      <c r="D5816"/>
      <c r="E5816"/>
    </row>
    <row r="5817" spans="2:5">
      <c r="B5817"/>
      <c r="C5817"/>
      <c r="D5817"/>
      <c r="E5817"/>
    </row>
    <row r="5818" spans="2:5">
      <c r="B5818"/>
      <c r="C5818"/>
      <c r="D5818"/>
      <c r="E5818"/>
    </row>
    <row r="5819" spans="2:5">
      <c r="B5819"/>
      <c r="C5819"/>
      <c r="D5819"/>
      <c r="E5819"/>
    </row>
    <row r="5820" spans="2:5">
      <c r="B5820"/>
      <c r="C5820"/>
      <c r="D5820"/>
      <c r="E5820"/>
    </row>
    <row r="5821" spans="2:5">
      <c r="B5821"/>
      <c r="C5821"/>
      <c r="D5821"/>
      <c r="E5821"/>
    </row>
    <row r="5822" spans="2:5">
      <c r="B5822"/>
      <c r="C5822"/>
      <c r="D5822"/>
      <c r="E5822"/>
    </row>
    <row r="5823" spans="2:5">
      <c r="B5823"/>
      <c r="C5823"/>
      <c r="D5823"/>
      <c r="E5823"/>
    </row>
    <row r="5824" spans="2:5">
      <c r="B5824"/>
      <c r="C5824"/>
      <c r="D5824"/>
      <c r="E5824"/>
    </row>
    <row r="5825" spans="2:5">
      <c r="B5825"/>
      <c r="C5825"/>
      <c r="D5825"/>
      <c r="E5825"/>
    </row>
    <row r="5826" spans="2:5">
      <c r="B5826"/>
      <c r="C5826"/>
      <c r="D5826"/>
      <c r="E5826"/>
    </row>
    <row r="5827" spans="2:5">
      <c r="B5827"/>
      <c r="C5827"/>
      <c r="D5827"/>
      <c r="E5827"/>
    </row>
    <row r="5828" spans="2:5">
      <c r="B5828"/>
      <c r="C5828"/>
      <c r="D5828"/>
      <c r="E5828"/>
    </row>
    <row r="5829" spans="2:5">
      <c r="B5829"/>
      <c r="C5829"/>
      <c r="D5829"/>
      <c r="E5829"/>
    </row>
    <row r="5830" spans="2:5">
      <c r="B5830"/>
      <c r="C5830"/>
      <c r="D5830"/>
      <c r="E5830"/>
    </row>
    <row r="5831" spans="2:5">
      <c r="B5831"/>
      <c r="C5831"/>
      <c r="D5831"/>
      <c r="E5831"/>
    </row>
    <row r="5832" spans="2:5">
      <c r="B5832"/>
      <c r="C5832"/>
      <c r="D5832"/>
      <c r="E5832"/>
    </row>
    <row r="5833" spans="2:5">
      <c r="B5833"/>
      <c r="C5833"/>
      <c r="D5833"/>
      <c r="E5833"/>
    </row>
    <row r="5834" spans="2:5">
      <c r="B5834"/>
      <c r="C5834"/>
      <c r="D5834"/>
      <c r="E5834"/>
    </row>
    <row r="5835" spans="2:5">
      <c r="B5835"/>
      <c r="C5835"/>
      <c r="D5835"/>
      <c r="E5835"/>
    </row>
    <row r="5836" spans="2:5">
      <c r="B5836"/>
      <c r="C5836"/>
      <c r="D5836"/>
      <c r="E5836"/>
    </row>
    <row r="5837" spans="2:5">
      <c r="B5837"/>
      <c r="C5837"/>
      <c r="D5837"/>
      <c r="E5837"/>
    </row>
    <row r="5838" spans="2:5">
      <c r="B5838"/>
      <c r="C5838"/>
      <c r="D5838"/>
      <c r="E5838"/>
    </row>
    <row r="5839" spans="2:5">
      <c r="B5839"/>
      <c r="C5839"/>
      <c r="D5839"/>
      <c r="E5839"/>
    </row>
    <row r="5840" spans="2:5">
      <c r="B5840"/>
      <c r="C5840"/>
      <c r="D5840"/>
      <c r="E5840"/>
    </row>
    <row r="5841" spans="2:5">
      <c r="B5841"/>
      <c r="C5841"/>
      <c r="D5841"/>
      <c r="E5841"/>
    </row>
    <row r="5842" spans="2:5">
      <c r="B5842"/>
      <c r="C5842"/>
      <c r="D5842"/>
      <c r="E5842"/>
    </row>
    <row r="5843" spans="2:5">
      <c r="B5843"/>
      <c r="C5843"/>
      <c r="D5843"/>
      <c r="E5843"/>
    </row>
    <row r="5844" spans="2:5">
      <c r="B5844"/>
      <c r="C5844"/>
      <c r="D5844"/>
      <c r="E5844"/>
    </row>
    <row r="5845" spans="2:5">
      <c r="B5845"/>
      <c r="C5845"/>
      <c r="D5845"/>
      <c r="E5845"/>
    </row>
    <row r="5846" spans="2:5">
      <c r="B5846"/>
      <c r="C5846"/>
      <c r="D5846"/>
      <c r="E5846"/>
    </row>
    <row r="5847" spans="2:5">
      <c r="B5847"/>
      <c r="C5847"/>
      <c r="D5847"/>
      <c r="E5847"/>
    </row>
    <row r="5848" spans="2:5">
      <c r="B5848"/>
      <c r="C5848"/>
      <c r="D5848"/>
      <c r="E5848"/>
    </row>
    <row r="5849" spans="2:5">
      <c r="B5849"/>
      <c r="C5849"/>
      <c r="D5849"/>
      <c r="E5849"/>
    </row>
    <row r="5850" spans="2:5">
      <c r="B5850"/>
      <c r="C5850"/>
      <c r="D5850"/>
      <c r="E5850"/>
    </row>
    <row r="5851" spans="2:5">
      <c r="B5851"/>
      <c r="C5851"/>
      <c r="D5851"/>
      <c r="E5851"/>
    </row>
    <row r="5852" spans="2:5">
      <c r="B5852"/>
      <c r="C5852"/>
      <c r="D5852"/>
      <c r="E5852"/>
    </row>
    <row r="5853" spans="2:5">
      <c r="B5853"/>
      <c r="C5853"/>
      <c r="D5853"/>
      <c r="E5853"/>
    </row>
    <row r="5854" spans="2:5">
      <c r="B5854"/>
      <c r="C5854"/>
      <c r="D5854"/>
      <c r="E5854"/>
    </row>
    <row r="5855" spans="2:5">
      <c r="B5855"/>
      <c r="C5855"/>
      <c r="D5855"/>
      <c r="E5855"/>
    </row>
    <row r="5856" spans="2:5">
      <c r="B5856"/>
      <c r="C5856"/>
      <c r="D5856"/>
      <c r="E5856"/>
    </row>
    <row r="5857" spans="2:5">
      <c r="B5857"/>
      <c r="C5857"/>
      <c r="D5857"/>
      <c r="E5857"/>
    </row>
    <row r="5858" spans="2:5">
      <c r="B5858"/>
      <c r="C5858"/>
      <c r="D5858"/>
      <c r="E5858"/>
    </row>
    <row r="5859" spans="2:5">
      <c r="B5859"/>
      <c r="C5859"/>
      <c r="D5859"/>
      <c r="E5859"/>
    </row>
    <row r="5860" spans="2:5">
      <c r="B5860"/>
      <c r="C5860"/>
      <c r="D5860"/>
      <c r="E5860"/>
    </row>
    <row r="5861" spans="2:5">
      <c r="B5861"/>
      <c r="C5861"/>
      <c r="D5861"/>
      <c r="E5861"/>
    </row>
    <row r="5862" spans="2:5">
      <c r="B5862"/>
      <c r="C5862"/>
      <c r="D5862"/>
      <c r="E5862"/>
    </row>
    <row r="5863" spans="2:5">
      <c r="B5863"/>
      <c r="C5863"/>
      <c r="D5863"/>
      <c r="E5863"/>
    </row>
    <row r="5864" spans="2:5">
      <c r="B5864"/>
      <c r="C5864"/>
      <c r="D5864"/>
      <c r="E5864"/>
    </row>
    <row r="5865" spans="2:5">
      <c r="B5865"/>
      <c r="C5865"/>
      <c r="D5865"/>
      <c r="E5865"/>
    </row>
    <row r="5866" spans="2:5">
      <c r="B5866"/>
      <c r="C5866"/>
      <c r="D5866"/>
      <c r="E5866"/>
    </row>
    <row r="5867" spans="2:5">
      <c r="B5867"/>
      <c r="C5867"/>
      <c r="D5867"/>
      <c r="E5867"/>
    </row>
    <row r="5868" spans="2:5">
      <c r="B5868"/>
      <c r="C5868"/>
      <c r="D5868"/>
      <c r="E5868"/>
    </row>
    <row r="5869" spans="2:5">
      <c r="B5869"/>
      <c r="C5869"/>
      <c r="D5869"/>
      <c r="E5869"/>
    </row>
    <row r="5870" spans="2:5">
      <c r="B5870"/>
      <c r="C5870"/>
      <c r="D5870"/>
      <c r="E5870"/>
    </row>
    <row r="5871" spans="2:5">
      <c r="B5871"/>
      <c r="C5871"/>
      <c r="D5871"/>
      <c r="E5871"/>
    </row>
    <row r="5872" spans="2:5">
      <c r="B5872"/>
      <c r="C5872"/>
      <c r="D5872"/>
      <c r="E5872"/>
    </row>
    <row r="5873" spans="2:5">
      <c r="B5873"/>
      <c r="C5873"/>
      <c r="D5873"/>
      <c r="E5873"/>
    </row>
    <row r="5874" spans="2:5">
      <c r="B5874"/>
      <c r="C5874"/>
      <c r="D5874"/>
      <c r="E5874"/>
    </row>
    <row r="5875" spans="2:5">
      <c r="B5875"/>
      <c r="C5875"/>
      <c r="D5875"/>
      <c r="E5875"/>
    </row>
    <row r="5876" spans="2:5">
      <c r="B5876"/>
      <c r="C5876"/>
      <c r="D5876"/>
      <c r="E5876"/>
    </row>
    <row r="5877" spans="2:5">
      <c r="B5877"/>
      <c r="C5877"/>
      <c r="D5877"/>
      <c r="E5877"/>
    </row>
    <row r="5878" spans="2:5">
      <c r="B5878"/>
      <c r="C5878"/>
      <c r="D5878"/>
      <c r="E5878"/>
    </row>
    <row r="5879" spans="2:5">
      <c r="B5879"/>
      <c r="C5879"/>
      <c r="D5879"/>
      <c r="E5879"/>
    </row>
    <row r="5880" spans="2:5">
      <c r="B5880"/>
      <c r="C5880"/>
      <c r="D5880"/>
      <c r="E5880"/>
    </row>
    <row r="5881" spans="2:5">
      <c r="B5881"/>
      <c r="C5881"/>
      <c r="D5881"/>
      <c r="E5881"/>
    </row>
    <row r="5882" spans="2:5">
      <c r="B5882"/>
      <c r="C5882"/>
      <c r="D5882"/>
      <c r="E5882"/>
    </row>
    <row r="5883" spans="2:5">
      <c r="B5883"/>
      <c r="C5883"/>
      <c r="D5883"/>
      <c r="E5883"/>
    </row>
    <row r="5884" spans="2:5">
      <c r="B5884"/>
      <c r="C5884"/>
      <c r="D5884"/>
      <c r="E5884"/>
    </row>
    <row r="5885" spans="2:5">
      <c r="B5885"/>
      <c r="C5885"/>
      <c r="D5885"/>
      <c r="E5885"/>
    </row>
    <row r="5886" spans="2:5">
      <c r="B5886"/>
      <c r="C5886"/>
      <c r="D5886"/>
      <c r="E5886"/>
    </row>
    <row r="5887" spans="2:5">
      <c r="B5887"/>
      <c r="C5887"/>
      <c r="D5887"/>
      <c r="E5887"/>
    </row>
    <row r="5888" spans="2:5">
      <c r="B5888"/>
      <c r="C5888"/>
      <c r="D5888"/>
      <c r="E5888"/>
    </row>
    <row r="5889" spans="2:5">
      <c r="B5889"/>
      <c r="C5889"/>
      <c r="D5889"/>
      <c r="E5889"/>
    </row>
    <row r="5890" spans="2:5">
      <c r="B5890"/>
      <c r="C5890"/>
      <c r="D5890"/>
      <c r="E5890"/>
    </row>
    <row r="5891" spans="2:5">
      <c r="B5891"/>
      <c r="C5891"/>
      <c r="D5891"/>
      <c r="E5891"/>
    </row>
    <row r="5892" spans="2:5">
      <c r="B5892"/>
      <c r="C5892"/>
      <c r="D5892"/>
      <c r="E5892"/>
    </row>
    <row r="5893" spans="2:5">
      <c r="B5893"/>
      <c r="C5893"/>
      <c r="D5893"/>
      <c r="E5893"/>
    </row>
    <row r="5894" spans="2:5">
      <c r="B5894"/>
      <c r="C5894"/>
      <c r="D5894"/>
      <c r="E5894"/>
    </row>
    <row r="5895" spans="2:5">
      <c r="B5895"/>
      <c r="C5895"/>
      <c r="D5895"/>
      <c r="E5895"/>
    </row>
    <row r="5896" spans="2:5">
      <c r="B5896"/>
      <c r="C5896"/>
      <c r="D5896"/>
      <c r="E5896"/>
    </row>
    <row r="5897" spans="2:5">
      <c r="B5897"/>
      <c r="C5897"/>
      <c r="D5897"/>
      <c r="E5897"/>
    </row>
    <row r="5898" spans="2:5">
      <c r="B5898"/>
      <c r="C5898"/>
      <c r="D5898"/>
      <c r="E5898"/>
    </row>
    <row r="5899" spans="2:5">
      <c r="B5899"/>
      <c r="C5899"/>
      <c r="D5899"/>
      <c r="E5899"/>
    </row>
    <row r="5900" spans="2:5">
      <c r="B5900"/>
      <c r="C5900"/>
      <c r="D5900"/>
      <c r="E5900"/>
    </row>
    <row r="5901" spans="2:5">
      <c r="B5901"/>
      <c r="C5901"/>
      <c r="D5901"/>
      <c r="E5901"/>
    </row>
    <row r="5902" spans="2:5">
      <c r="B5902"/>
      <c r="C5902"/>
      <c r="D5902"/>
      <c r="E5902"/>
    </row>
    <row r="5903" spans="2:5">
      <c r="B5903"/>
      <c r="C5903"/>
      <c r="D5903"/>
      <c r="E5903"/>
    </row>
    <row r="5904" spans="2:5">
      <c r="B5904"/>
      <c r="C5904"/>
      <c r="D5904"/>
      <c r="E5904"/>
    </row>
    <row r="5905" spans="2:5">
      <c r="B5905"/>
      <c r="C5905"/>
      <c r="D5905"/>
      <c r="E5905"/>
    </row>
    <row r="5906" spans="2:5">
      <c r="B5906"/>
      <c r="C5906"/>
      <c r="D5906"/>
      <c r="E5906"/>
    </row>
    <row r="5907" spans="2:5">
      <c r="B5907"/>
      <c r="C5907"/>
      <c r="D5907"/>
      <c r="E5907"/>
    </row>
    <row r="5908" spans="2:5">
      <c r="B5908"/>
      <c r="C5908"/>
      <c r="D5908"/>
      <c r="E5908"/>
    </row>
    <row r="5909" spans="2:5">
      <c r="B5909"/>
      <c r="C5909"/>
      <c r="D5909"/>
      <c r="E5909"/>
    </row>
    <row r="5910" spans="2:5">
      <c r="B5910"/>
      <c r="C5910"/>
      <c r="D5910"/>
      <c r="E5910"/>
    </row>
    <row r="5911" spans="2:5">
      <c r="B5911"/>
      <c r="C5911"/>
      <c r="D5911"/>
      <c r="E5911"/>
    </row>
    <row r="5912" spans="2:5">
      <c r="B5912"/>
      <c r="C5912"/>
      <c r="D5912"/>
      <c r="E5912"/>
    </row>
    <row r="5913" spans="2:5">
      <c r="B5913"/>
      <c r="C5913"/>
      <c r="D5913"/>
      <c r="E5913"/>
    </row>
    <row r="5914" spans="2:5">
      <c r="B5914"/>
      <c r="C5914"/>
      <c r="D5914"/>
      <c r="E5914"/>
    </row>
    <row r="5915" spans="2:5">
      <c r="B5915"/>
      <c r="C5915"/>
      <c r="D5915"/>
      <c r="E5915"/>
    </row>
    <row r="5916" spans="2:5">
      <c r="B5916"/>
      <c r="C5916"/>
      <c r="D5916"/>
      <c r="E5916"/>
    </row>
    <row r="5917" spans="2:5">
      <c r="B5917"/>
      <c r="C5917"/>
      <c r="D5917"/>
      <c r="E5917"/>
    </row>
    <row r="5918" spans="2:5">
      <c r="B5918"/>
      <c r="C5918"/>
      <c r="D5918"/>
      <c r="E5918"/>
    </row>
    <row r="5919" spans="2:5">
      <c r="B5919"/>
      <c r="C5919"/>
      <c r="D5919"/>
      <c r="E5919"/>
    </row>
    <row r="5920" spans="2:5">
      <c r="B5920"/>
      <c r="C5920"/>
      <c r="D5920"/>
      <c r="E5920"/>
    </row>
    <row r="5921" spans="2:5">
      <c r="B5921"/>
      <c r="C5921"/>
      <c r="D5921"/>
      <c r="E5921"/>
    </row>
    <row r="5922" spans="2:5">
      <c r="B5922"/>
      <c r="C5922"/>
      <c r="D5922"/>
      <c r="E5922"/>
    </row>
    <row r="5923" spans="2:5">
      <c r="B5923"/>
      <c r="C5923"/>
      <c r="D5923"/>
      <c r="E5923"/>
    </row>
    <row r="5924" spans="2:5">
      <c r="B5924"/>
      <c r="C5924"/>
      <c r="D5924"/>
      <c r="E5924"/>
    </row>
    <row r="5925" spans="2:5">
      <c r="B5925"/>
      <c r="C5925"/>
      <c r="D5925"/>
      <c r="E5925"/>
    </row>
    <row r="5926" spans="2:5">
      <c r="B5926"/>
      <c r="C5926"/>
      <c r="D5926"/>
      <c r="E5926"/>
    </row>
    <row r="5927" spans="2:5">
      <c r="B5927"/>
      <c r="C5927"/>
      <c r="D5927"/>
      <c r="E5927"/>
    </row>
    <row r="5928" spans="2:5">
      <c r="B5928"/>
      <c r="C5928"/>
      <c r="D5928"/>
      <c r="E5928"/>
    </row>
    <row r="5929" spans="2:5">
      <c r="B5929"/>
      <c r="C5929"/>
      <c r="D5929"/>
      <c r="E5929"/>
    </row>
    <row r="5930" spans="2:5">
      <c r="B5930"/>
      <c r="C5930"/>
      <c r="D5930"/>
      <c r="E5930"/>
    </row>
    <row r="5931" spans="2:5">
      <c r="B5931"/>
      <c r="C5931"/>
      <c r="D5931"/>
      <c r="E5931"/>
    </row>
    <row r="5932" spans="2:5">
      <c r="B5932"/>
      <c r="C5932"/>
      <c r="D5932"/>
      <c r="E5932"/>
    </row>
    <row r="5933" spans="2:5">
      <c r="B5933"/>
      <c r="C5933"/>
      <c r="D5933"/>
      <c r="E5933"/>
    </row>
    <row r="5934" spans="2:5">
      <c r="B5934"/>
      <c r="C5934"/>
      <c r="D5934"/>
      <c r="E5934"/>
    </row>
    <row r="5935" spans="2:5">
      <c r="B5935"/>
      <c r="C5935"/>
      <c r="D5935"/>
      <c r="E5935"/>
    </row>
    <row r="5936" spans="2:5">
      <c r="B5936"/>
      <c r="C5936"/>
      <c r="D5936"/>
      <c r="E5936"/>
    </row>
    <row r="5937" spans="2:5">
      <c r="B5937"/>
      <c r="C5937"/>
      <c r="D5937"/>
      <c r="E5937"/>
    </row>
    <row r="5938" spans="2:5">
      <c r="B5938"/>
      <c r="C5938"/>
      <c r="D5938"/>
      <c r="E5938"/>
    </row>
    <row r="5939" spans="2:5">
      <c r="B5939"/>
      <c r="C5939"/>
      <c r="D5939"/>
      <c r="E5939"/>
    </row>
    <row r="5940" spans="2:5">
      <c r="B5940"/>
      <c r="C5940"/>
      <c r="D5940"/>
      <c r="E5940"/>
    </row>
    <row r="5941" spans="2:5">
      <c r="B5941"/>
      <c r="C5941"/>
      <c r="D5941"/>
      <c r="E5941"/>
    </row>
    <row r="5942" spans="2:5">
      <c r="B5942"/>
      <c r="C5942"/>
      <c r="D5942"/>
      <c r="E5942"/>
    </row>
    <row r="5943" spans="2:5">
      <c r="B5943"/>
      <c r="C5943"/>
      <c r="D5943"/>
      <c r="E5943"/>
    </row>
    <row r="5944" spans="2:5">
      <c r="B5944"/>
      <c r="C5944"/>
      <c r="D5944"/>
      <c r="E5944"/>
    </row>
    <row r="5945" spans="2:5">
      <c r="B5945"/>
      <c r="C5945"/>
      <c r="D5945"/>
      <c r="E5945"/>
    </row>
    <row r="5946" spans="2:5">
      <c r="B5946"/>
      <c r="C5946"/>
      <c r="D5946"/>
      <c r="E5946"/>
    </row>
    <row r="5947" spans="2:5">
      <c r="B5947"/>
      <c r="C5947"/>
      <c r="D5947"/>
      <c r="E5947"/>
    </row>
    <row r="5948" spans="2:5">
      <c r="B5948"/>
      <c r="C5948"/>
      <c r="D5948"/>
      <c r="E5948"/>
    </row>
    <row r="5949" spans="2:5">
      <c r="B5949"/>
      <c r="C5949"/>
      <c r="D5949"/>
      <c r="E5949"/>
    </row>
    <row r="5950" spans="2:5">
      <c r="B5950"/>
      <c r="C5950"/>
      <c r="D5950"/>
      <c r="E5950"/>
    </row>
    <row r="5951" spans="2:5">
      <c r="B5951"/>
      <c r="C5951"/>
      <c r="D5951"/>
      <c r="E5951"/>
    </row>
    <row r="5952" spans="2:5">
      <c r="B5952"/>
      <c r="C5952"/>
      <c r="D5952"/>
      <c r="E5952"/>
    </row>
    <row r="5953" spans="2:5">
      <c r="B5953"/>
      <c r="C5953"/>
      <c r="D5953"/>
      <c r="E5953"/>
    </row>
    <row r="5954" spans="2:5">
      <c r="B5954"/>
      <c r="C5954"/>
      <c r="D5954"/>
      <c r="E5954"/>
    </row>
    <row r="5955" spans="2:5">
      <c r="B5955"/>
      <c r="C5955"/>
      <c r="D5955"/>
      <c r="E5955"/>
    </row>
    <row r="5956" spans="2:5">
      <c r="B5956"/>
      <c r="C5956"/>
      <c r="D5956"/>
      <c r="E5956"/>
    </row>
    <row r="5957" spans="2:5">
      <c r="B5957"/>
      <c r="C5957"/>
      <c r="D5957"/>
      <c r="E5957"/>
    </row>
    <row r="5958" spans="2:5">
      <c r="B5958"/>
      <c r="C5958"/>
      <c r="D5958"/>
      <c r="E5958"/>
    </row>
    <row r="5959" spans="2:5">
      <c r="B5959"/>
      <c r="C5959"/>
      <c r="D5959"/>
      <c r="E5959"/>
    </row>
    <row r="5960" spans="2:5">
      <c r="B5960"/>
      <c r="C5960"/>
      <c r="D5960"/>
      <c r="E5960"/>
    </row>
    <row r="5961" spans="2:5">
      <c r="B5961"/>
      <c r="C5961"/>
      <c r="D5961"/>
      <c r="E5961"/>
    </row>
    <row r="5962" spans="2:5">
      <c r="B5962"/>
      <c r="C5962"/>
      <c r="D5962"/>
      <c r="E5962"/>
    </row>
    <row r="5963" spans="2:5">
      <c r="B5963"/>
      <c r="C5963"/>
      <c r="D5963"/>
      <c r="E5963"/>
    </row>
    <row r="5964" spans="2:5">
      <c r="B5964"/>
      <c r="C5964"/>
      <c r="D5964"/>
      <c r="E5964"/>
    </row>
    <row r="5965" spans="2:5">
      <c r="B5965"/>
      <c r="C5965"/>
      <c r="D5965"/>
      <c r="E5965"/>
    </row>
    <row r="5966" spans="2:5">
      <c r="B5966"/>
      <c r="C5966"/>
      <c r="D5966"/>
      <c r="E5966"/>
    </row>
    <row r="5967" spans="2:5">
      <c r="B5967"/>
      <c r="C5967"/>
      <c r="D5967"/>
      <c r="E5967"/>
    </row>
    <row r="5968" spans="2:5">
      <c r="B5968"/>
      <c r="C5968"/>
      <c r="D5968"/>
      <c r="E5968"/>
    </row>
    <row r="5969" spans="2:5">
      <c r="B5969"/>
      <c r="C5969"/>
      <c r="D5969"/>
      <c r="E5969"/>
    </row>
    <row r="5970" spans="2:5">
      <c r="B5970"/>
      <c r="C5970"/>
      <c r="D5970"/>
      <c r="E5970"/>
    </row>
    <row r="5971" spans="2:5">
      <c r="B5971"/>
      <c r="C5971"/>
      <c r="D5971"/>
      <c r="E5971"/>
    </row>
    <row r="5972" spans="2:5">
      <c r="B5972"/>
      <c r="C5972"/>
      <c r="D5972"/>
      <c r="E5972"/>
    </row>
    <row r="5973" spans="2:5">
      <c r="B5973"/>
      <c r="C5973"/>
      <c r="D5973"/>
      <c r="E5973"/>
    </row>
    <row r="5974" spans="2:5">
      <c r="B5974"/>
      <c r="C5974"/>
      <c r="D5974"/>
      <c r="E5974"/>
    </row>
    <row r="5975" spans="2:5">
      <c r="B5975"/>
      <c r="C5975"/>
      <c r="D5975"/>
      <c r="E5975"/>
    </row>
    <row r="5976" spans="2:5">
      <c r="B5976"/>
      <c r="C5976"/>
      <c r="D5976"/>
      <c r="E5976"/>
    </row>
    <row r="5977" spans="2:5">
      <c r="B5977"/>
      <c r="C5977"/>
      <c r="D5977"/>
      <c r="E5977"/>
    </row>
    <row r="5978" spans="2:5">
      <c r="B5978"/>
      <c r="C5978"/>
      <c r="D5978"/>
      <c r="E5978"/>
    </row>
    <row r="5979" spans="2:5">
      <c r="B5979"/>
      <c r="C5979"/>
      <c r="D5979"/>
      <c r="E5979"/>
    </row>
    <row r="5980" spans="2:5">
      <c r="B5980"/>
      <c r="C5980"/>
      <c r="D5980"/>
      <c r="E5980"/>
    </row>
    <row r="5981" spans="2:5">
      <c r="B5981"/>
      <c r="C5981"/>
      <c r="D5981"/>
      <c r="E5981"/>
    </row>
    <row r="5982" spans="2:5">
      <c r="B5982"/>
      <c r="C5982"/>
      <c r="D5982"/>
      <c r="E5982"/>
    </row>
    <row r="5983" spans="2:5">
      <c r="B5983"/>
      <c r="C5983"/>
      <c r="D5983"/>
      <c r="E5983"/>
    </row>
    <row r="5984" spans="2:5">
      <c r="B5984"/>
      <c r="C5984"/>
      <c r="D5984"/>
      <c r="E5984"/>
    </row>
    <row r="5985" spans="2:5">
      <c r="B5985"/>
      <c r="C5985"/>
      <c r="D5985"/>
      <c r="E5985"/>
    </row>
    <row r="5986" spans="2:5">
      <c r="B5986"/>
      <c r="C5986"/>
      <c r="D5986"/>
      <c r="E5986"/>
    </row>
    <row r="5987" spans="2:5">
      <c r="B5987"/>
      <c r="C5987"/>
      <c r="D5987"/>
      <c r="E5987"/>
    </row>
    <row r="5988" spans="2:5">
      <c r="B5988"/>
      <c r="C5988"/>
      <c r="D5988"/>
      <c r="E5988"/>
    </row>
    <row r="5989" spans="2:5">
      <c r="B5989"/>
      <c r="C5989"/>
      <c r="D5989"/>
      <c r="E5989"/>
    </row>
    <row r="5990" spans="2:5">
      <c r="B5990"/>
      <c r="C5990"/>
      <c r="D5990"/>
      <c r="E5990"/>
    </row>
    <row r="5991" spans="2:5">
      <c r="B5991"/>
      <c r="C5991"/>
      <c r="D5991"/>
      <c r="E5991"/>
    </row>
    <row r="5992" spans="2:5">
      <c r="B5992"/>
      <c r="C5992"/>
      <c r="D5992"/>
      <c r="E5992"/>
    </row>
    <row r="5993" spans="2:5">
      <c r="B5993"/>
      <c r="C5993"/>
      <c r="D5993"/>
      <c r="E5993"/>
    </row>
    <row r="5994" spans="2:5">
      <c r="B5994"/>
      <c r="C5994"/>
      <c r="D5994"/>
      <c r="E5994"/>
    </row>
    <row r="5995" spans="2:5">
      <c r="B5995"/>
      <c r="C5995"/>
      <c r="D5995"/>
      <c r="E5995"/>
    </row>
    <row r="5996" spans="2:5">
      <c r="B5996"/>
      <c r="C5996"/>
      <c r="D5996"/>
      <c r="E5996"/>
    </row>
    <row r="5997" spans="2:5">
      <c r="B5997"/>
      <c r="C5997"/>
      <c r="D5997"/>
      <c r="E5997"/>
    </row>
    <row r="5998" spans="2:5">
      <c r="B5998"/>
      <c r="C5998"/>
      <c r="D5998"/>
      <c r="E5998"/>
    </row>
    <row r="5999" spans="2:5">
      <c r="B5999"/>
      <c r="C5999"/>
      <c r="D5999"/>
      <c r="E5999"/>
    </row>
    <row r="6000" spans="2:5">
      <c r="B6000"/>
      <c r="C6000"/>
      <c r="D6000"/>
      <c r="E6000"/>
    </row>
    <row r="6001" spans="2:5">
      <c r="B6001"/>
      <c r="C6001"/>
      <c r="D6001"/>
      <c r="E6001"/>
    </row>
    <row r="6002" spans="2:5">
      <c r="B6002"/>
      <c r="C6002"/>
      <c r="D6002"/>
      <c r="E6002"/>
    </row>
    <row r="6003" spans="2:5">
      <c r="B6003"/>
      <c r="C6003"/>
      <c r="D6003"/>
      <c r="E6003"/>
    </row>
    <row r="6004" spans="2:5">
      <c r="B6004"/>
      <c r="C6004"/>
      <c r="D6004"/>
      <c r="E6004"/>
    </row>
    <row r="6005" spans="2:5">
      <c r="B6005"/>
      <c r="C6005"/>
      <c r="D6005"/>
      <c r="E6005"/>
    </row>
    <row r="6006" spans="2:5">
      <c r="B6006"/>
      <c r="C6006"/>
      <c r="D6006"/>
      <c r="E6006"/>
    </row>
    <row r="6007" spans="2:5">
      <c r="B6007"/>
      <c r="C6007"/>
      <c r="D6007"/>
      <c r="E6007"/>
    </row>
    <row r="6008" spans="2:5">
      <c r="B6008"/>
      <c r="C6008"/>
      <c r="D6008"/>
      <c r="E6008"/>
    </row>
    <row r="6009" spans="2:5">
      <c r="B6009"/>
      <c r="C6009"/>
      <c r="D6009"/>
      <c r="E6009"/>
    </row>
    <row r="6010" spans="2:5">
      <c r="B6010"/>
      <c r="C6010"/>
      <c r="D6010"/>
      <c r="E6010"/>
    </row>
    <row r="6011" spans="2:5">
      <c r="B6011"/>
      <c r="C6011"/>
      <c r="D6011"/>
      <c r="E6011"/>
    </row>
    <row r="6012" spans="2:5">
      <c r="B6012"/>
      <c r="C6012"/>
      <c r="D6012"/>
      <c r="E6012"/>
    </row>
    <row r="6013" spans="2:5">
      <c r="B6013"/>
      <c r="C6013"/>
      <c r="D6013"/>
      <c r="E6013"/>
    </row>
    <row r="6014" spans="2:5">
      <c r="B6014"/>
      <c r="C6014"/>
      <c r="D6014"/>
      <c r="E6014"/>
    </row>
    <row r="6015" spans="2:5">
      <c r="B6015"/>
      <c r="C6015"/>
      <c r="D6015"/>
      <c r="E6015"/>
    </row>
    <row r="6016" spans="2:5">
      <c r="B6016"/>
      <c r="C6016"/>
      <c r="D6016"/>
      <c r="E6016"/>
    </row>
    <row r="6017" spans="2:5">
      <c r="B6017"/>
      <c r="C6017"/>
      <c r="D6017"/>
      <c r="E6017"/>
    </row>
    <row r="6018" spans="2:5">
      <c r="B6018"/>
      <c r="C6018"/>
      <c r="D6018"/>
      <c r="E6018"/>
    </row>
    <row r="6019" spans="2:5">
      <c r="B6019"/>
      <c r="C6019"/>
      <c r="D6019"/>
      <c r="E6019"/>
    </row>
    <row r="6020" spans="2:5">
      <c r="B6020"/>
      <c r="C6020"/>
      <c r="D6020"/>
      <c r="E6020"/>
    </row>
    <row r="6021" spans="2:5">
      <c r="B6021"/>
      <c r="C6021"/>
      <c r="D6021"/>
      <c r="E6021"/>
    </row>
    <row r="6022" spans="2:5">
      <c r="B6022"/>
      <c r="C6022"/>
      <c r="D6022"/>
      <c r="E6022"/>
    </row>
    <row r="6023" spans="2:5">
      <c r="B6023"/>
      <c r="C6023"/>
      <c r="D6023"/>
      <c r="E6023"/>
    </row>
    <row r="6024" spans="2:5">
      <c r="B6024"/>
      <c r="C6024"/>
      <c r="D6024"/>
      <c r="E6024"/>
    </row>
    <row r="6025" spans="2:5">
      <c r="B6025"/>
      <c r="C6025"/>
      <c r="D6025"/>
      <c r="E6025"/>
    </row>
    <row r="6026" spans="2:5">
      <c r="B6026"/>
      <c r="C6026"/>
      <c r="D6026"/>
      <c r="E6026"/>
    </row>
    <row r="6027" spans="2:5">
      <c r="B6027"/>
      <c r="C6027"/>
      <c r="D6027"/>
      <c r="E6027"/>
    </row>
    <row r="6028" spans="2:5">
      <c r="B6028"/>
      <c r="C6028"/>
      <c r="D6028"/>
      <c r="E6028"/>
    </row>
    <row r="6029" spans="2:5">
      <c r="B6029"/>
      <c r="C6029"/>
      <c r="D6029"/>
      <c r="E6029"/>
    </row>
    <row r="6030" spans="2:5">
      <c r="B6030"/>
      <c r="C6030"/>
      <c r="D6030"/>
      <c r="E6030"/>
    </row>
    <row r="6031" spans="2:5">
      <c r="B6031"/>
      <c r="C6031"/>
      <c r="D6031"/>
      <c r="E6031"/>
    </row>
    <row r="6032" spans="2:5">
      <c r="B6032"/>
      <c r="C6032"/>
      <c r="D6032"/>
      <c r="E6032"/>
    </row>
    <row r="6033" spans="2:5">
      <c r="B6033"/>
      <c r="C6033"/>
      <c r="D6033"/>
      <c r="E6033"/>
    </row>
    <row r="6034" spans="2:5">
      <c r="B6034"/>
      <c r="C6034"/>
      <c r="D6034"/>
      <c r="E6034"/>
    </row>
    <row r="6035" spans="2:5">
      <c r="B6035"/>
      <c r="C6035"/>
      <c r="D6035"/>
      <c r="E6035"/>
    </row>
    <row r="6036" spans="2:5">
      <c r="B6036"/>
      <c r="C6036"/>
      <c r="D6036"/>
      <c r="E6036"/>
    </row>
    <row r="6037" spans="2:5">
      <c r="B6037"/>
      <c r="C6037"/>
      <c r="D6037"/>
      <c r="E6037"/>
    </row>
    <row r="6038" spans="2:5">
      <c r="B6038"/>
      <c r="C6038"/>
      <c r="D6038"/>
      <c r="E6038"/>
    </row>
    <row r="6039" spans="2:5">
      <c r="B6039"/>
      <c r="C6039"/>
      <c r="D6039"/>
      <c r="E6039"/>
    </row>
    <row r="6040" spans="2:5">
      <c r="B6040"/>
      <c r="C6040"/>
      <c r="D6040"/>
      <c r="E6040"/>
    </row>
    <row r="6041" spans="2:5">
      <c r="B6041"/>
      <c r="C6041"/>
      <c r="D6041"/>
      <c r="E6041"/>
    </row>
    <row r="6042" spans="2:5">
      <c r="B6042"/>
      <c r="C6042"/>
      <c r="D6042"/>
      <c r="E6042"/>
    </row>
    <row r="6043" spans="2:5">
      <c r="B6043"/>
      <c r="C6043"/>
      <c r="D6043"/>
      <c r="E6043"/>
    </row>
    <row r="6044" spans="2:5">
      <c r="B6044"/>
      <c r="C6044"/>
      <c r="D6044"/>
      <c r="E6044"/>
    </row>
    <row r="6045" spans="2:5">
      <c r="B6045"/>
      <c r="C6045"/>
      <c r="D6045"/>
      <c r="E6045"/>
    </row>
    <row r="6046" spans="2:5">
      <c r="B6046"/>
      <c r="C6046"/>
      <c r="D6046"/>
      <c r="E6046"/>
    </row>
    <row r="6047" spans="2:5">
      <c r="B6047"/>
      <c r="C6047"/>
      <c r="D6047"/>
      <c r="E6047"/>
    </row>
    <row r="6048" spans="2:5">
      <c r="B6048"/>
      <c r="C6048"/>
      <c r="D6048"/>
      <c r="E6048"/>
    </row>
    <row r="6049" spans="2:5">
      <c r="B6049"/>
      <c r="C6049"/>
      <c r="D6049"/>
      <c r="E6049"/>
    </row>
    <row r="6050" spans="2:5">
      <c r="B6050"/>
      <c r="C6050"/>
      <c r="D6050"/>
      <c r="E6050"/>
    </row>
    <row r="6051" spans="2:5">
      <c r="B6051"/>
      <c r="C6051"/>
      <c r="D6051"/>
      <c r="E6051"/>
    </row>
    <row r="6052" spans="2:5">
      <c r="B6052"/>
      <c r="C6052"/>
      <c r="D6052"/>
      <c r="E6052"/>
    </row>
    <row r="6053" spans="2:5">
      <c r="B6053"/>
      <c r="C6053"/>
      <c r="D6053"/>
      <c r="E6053"/>
    </row>
    <row r="6054" spans="2:5">
      <c r="B6054"/>
      <c r="C6054"/>
      <c r="D6054"/>
      <c r="E6054"/>
    </row>
    <row r="6055" spans="2:5">
      <c r="B6055"/>
      <c r="C6055"/>
      <c r="D6055"/>
      <c r="E6055"/>
    </row>
    <row r="6056" spans="2:5">
      <c r="B6056"/>
      <c r="C6056"/>
      <c r="D6056"/>
      <c r="E6056"/>
    </row>
    <row r="6057" spans="2:5">
      <c r="B6057"/>
      <c r="C6057"/>
      <c r="D6057"/>
      <c r="E6057"/>
    </row>
    <row r="6058" spans="2:5">
      <c r="B6058"/>
      <c r="C6058"/>
      <c r="D6058"/>
      <c r="E6058"/>
    </row>
    <row r="6059" spans="2:5">
      <c r="B6059"/>
      <c r="C6059"/>
      <c r="D6059"/>
      <c r="E6059"/>
    </row>
    <row r="6060" spans="2:5">
      <c r="B6060"/>
      <c r="C6060"/>
      <c r="D6060"/>
      <c r="E6060"/>
    </row>
    <row r="6061" spans="2:5">
      <c r="B6061"/>
      <c r="C6061"/>
      <c r="D6061"/>
      <c r="E6061"/>
    </row>
    <row r="6062" spans="2:5">
      <c r="B6062"/>
      <c r="C6062"/>
      <c r="D6062"/>
      <c r="E6062"/>
    </row>
    <row r="6063" spans="2:5">
      <c r="B6063"/>
      <c r="C6063"/>
      <c r="D6063"/>
      <c r="E6063"/>
    </row>
    <row r="6064" spans="2:5">
      <c r="B6064"/>
      <c r="C6064"/>
      <c r="D6064"/>
      <c r="E6064"/>
    </row>
    <row r="6065" spans="2:5">
      <c r="B6065"/>
      <c r="C6065"/>
      <c r="D6065"/>
      <c r="E6065"/>
    </row>
    <row r="6066" spans="2:5">
      <c r="B6066"/>
      <c r="C6066"/>
      <c r="D6066"/>
      <c r="E6066"/>
    </row>
    <row r="6067" spans="2:5">
      <c r="B6067"/>
      <c r="C6067"/>
      <c r="D6067"/>
      <c r="E6067"/>
    </row>
    <row r="6068" spans="2:5">
      <c r="B6068"/>
      <c r="C6068"/>
      <c r="D6068"/>
      <c r="E6068"/>
    </row>
    <row r="6069" spans="2:5">
      <c r="B6069"/>
      <c r="C6069"/>
      <c r="D6069"/>
      <c r="E6069"/>
    </row>
    <row r="6070" spans="2:5">
      <c r="B6070"/>
      <c r="C6070"/>
      <c r="D6070"/>
      <c r="E6070"/>
    </row>
    <row r="6071" spans="2:5">
      <c r="B6071"/>
      <c r="C6071"/>
      <c r="D6071"/>
      <c r="E6071"/>
    </row>
    <row r="6072" spans="2:5">
      <c r="B6072"/>
      <c r="C6072"/>
      <c r="D6072"/>
      <c r="E6072"/>
    </row>
    <row r="6073" spans="2:5">
      <c r="B6073"/>
      <c r="C6073"/>
      <c r="D6073"/>
      <c r="E6073"/>
    </row>
    <row r="6074" spans="2:5">
      <c r="B6074"/>
      <c r="C6074"/>
      <c r="D6074"/>
      <c r="E6074"/>
    </row>
    <row r="6075" spans="2:5">
      <c r="B6075"/>
      <c r="C6075"/>
      <c r="D6075"/>
      <c r="E6075"/>
    </row>
    <row r="6076" spans="2:5">
      <c r="B6076"/>
      <c r="C6076"/>
      <c r="D6076"/>
      <c r="E6076"/>
    </row>
    <row r="6077" spans="2:5">
      <c r="B6077"/>
      <c r="C6077"/>
      <c r="D6077"/>
      <c r="E6077"/>
    </row>
    <row r="6078" spans="2:5">
      <c r="B6078"/>
      <c r="C6078"/>
      <c r="D6078"/>
      <c r="E6078"/>
    </row>
    <row r="6079" spans="2:5">
      <c r="B6079"/>
      <c r="C6079"/>
      <c r="D6079"/>
      <c r="E6079"/>
    </row>
    <row r="6080" spans="2:5">
      <c r="B6080"/>
      <c r="C6080"/>
      <c r="D6080"/>
      <c r="E6080"/>
    </row>
    <row r="6081" spans="2:5">
      <c r="B6081"/>
      <c r="C6081"/>
      <c r="D6081"/>
      <c r="E6081"/>
    </row>
    <row r="6082" spans="2:5">
      <c r="B6082"/>
      <c r="C6082"/>
      <c r="D6082"/>
      <c r="E6082"/>
    </row>
    <row r="6083" spans="2:5">
      <c r="B6083"/>
      <c r="C6083"/>
      <c r="D6083"/>
      <c r="E6083"/>
    </row>
    <row r="6084" spans="2:5">
      <c r="B6084"/>
      <c r="C6084"/>
      <c r="D6084"/>
      <c r="E6084"/>
    </row>
    <row r="6085" spans="2:5">
      <c r="B6085"/>
      <c r="C6085"/>
      <c r="D6085"/>
      <c r="E6085"/>
    </row>
    <row r="6086" spans="2:5">
      <c r="B6086"/>
      <c r="C6086"/>
      <c r="D6086"/>
      <c r="E6086"/>
    </row>
    <row r="6087" spans="2:5">
      <c r="B6087"/>
      <c r="C6087"/>
      <c r="D6087"/>
      <c r="E6087"/>
    </row>
    <row r="6088" spans="2:5">
      <c r="B6088"/>
      <c r="C6088"/>
      <c r="D6088"/>
      <c r="E6088"/>
    </row>
    <row r="6089" spans="2:5">
      <c r="B6089"/>
      <c r="C6089"/>
      <c r="D6089"/>
      <c r="E6089"/>
    </row>
    <row r="6090" spans="2:5">
      <c r="B6090"/>
      <c r="C6090"/>
      <c r="D6090"/>
      <c r="E6090"/>
    </row>
    <row r="6091" spans="2:5">
      <c r="B6091"/>
      <c r="C6091"/>
      <c r="D6091"/>
      <c r="E6091"/>
    </row>
    <row r="6092" spans="2:5">
      <c r="B6092"/>
      <c r="C6092"/>
      <c r="D6092"/>
      <c r="E6092"/>
    </row>
    <row r="6093" spans="2:5">
      <c r="B6093"/>
      <c r="C6093"/>
      <c r="D6093"/>
      <c r="E6093"/>
    </row>
    <row r="6094" spans="2:5">
      <c r="B6094"/>
      <c r="C6094"/>
      <c r="D6094"/>
      <c r="E6094"/>
    </row>
    <row r="6095" spans="2:5">
      <c r="B6095"/>
      <c r="C6095"/>
      <c r="D6095"/>
      <c r="E6095"/>
    </row>
    <row r="6096" spans="2:5">
      <c r="B6096"/>
      <c r="C6096"/>
      <c r="D6096"/>
      <c r="E6096"/>
    </row>
    <row r="6097" spans="2:5">
      <c r="B6097"/>
      <c r="C6097"/>
      <c r="D6097"/>
      <c r="E6097"/>
    </row>
    <row r="6098" spans="2:5">
      <c r="B6098"/>
      <c r="C6098"/>
      <c r="D6098"/>
      <c r="E6098"/>
    </row>
    <row r="6099" spans="2:5">
      <c r="B6099"/>
      <c r="C6099"/>
      <c r="D6099"/>
      <c r="E6099"/>
    </row>
    <row r="6100" spans="2:5">
      <c r="B6100"/>
      <c r="C6100"/>
      <c r="D6100"/>
      <c r="E6100"/>
    </row>
    <row r="6101" spans="2:5">
      <c r="B6101"/>
      <c r="C6101"/>
      <c r="D6101"/>
      <c r="E6101"/>
    </row>
    <row r="6102" spans="2:5">
      <c r="B6102"/>
      <c r="C6102"/>
      <c r="D6102"/>
      <c r="E6102"/>
    </row>
    <row r="6103" spans="2:5">
      <c r="B6103"/>
      <c r="C6103"/>
      <c r="D6103"/>
      <c r="E6103"/>
    </row>
    <row r="6104" spans="2:5">
      <c r="B6104"/>
      <c r="C6104"/>
      <c r="D6104"/>
      <c r="E6104"/>
    </row>
    <row r="6105" spans="2:5">
      <c r="B6105"/>
      <c r="C6105"/>
      <c r="D6105"/>
      <c r="E6105"/>
    </row>
    <row r="6106" spans="2:5">
      <c r="B6106"/>
      <c r="C6106"/>
      <c r="D6106"/>
      <c r="E6106"/>
    </row>
    <row r="6107" spans="2:5">
      <c r="B6107"/>
      <c r="C6107"/>
      <c r="D6107"/>
      <c r="E6107"/>
    </row>
    <row r="6108" spans="2:5">
      <c r="B6108"/>
      <c r="C6108"/>
      <c r="D6108"/>
      <c r="E6108"/>
    </row>
    <row r="6109" spans="2:5">
      <c r="B6109"/>
      <c r="C6109"/>
      <c r="D6109"/>
      <c r="E6109"/>
    </row>
    <row r="6110" spans="2:5">
      <c r="B6110"/>
      <c r="C6110"/>
      <c r="D6110"/>
      <c r="E6110"/>
    </row>
    <row r="6111" spans="2:5">
      <c r="B6111"/>
      <c r="C6111"/>
      <c r="D6111"/>
      <c r="E6111"/>
    </row>
    <row r="6112" spans="2:5">
      <c r="B6112"/>
      <c r="C6112"/>
      <c r="D6112"/>
      <c r="E6112"/>
    </row>
    <row r="6113" spans="2:5">
      <c r="B6113"/>
      <c r="C6113"/>
      <c r="D6113"/>
      <c r="E6113"/>
    </row>
    <row r="6114" spans="2:5">
      <c r="B6114"/>
      <c r="C6114"/>
      <c r="D6114"/>
      <c r="E6114"/>
    </row>
    <row r="6115" spans="2:5">
      <c r="B6115"/>
      <c r="C6115"/>
      <c r="D6115"/>
      <c r="E6115"/>
    </row>
    <row r="6116" spans="2:5">
      <c r="B6116"/>
      <c r="C6116"/>
      <c r="D6116"/>
      <c r="E6116"/>
    </row>
    <row r="6117" spans="2:5">
      <c r="B6117"/>
      <c r="C6117"/>
      <c r="D6117"/>
      <c r="E6117"/>
    </row>
    <row r="6118" spans="2:5">
      <c r="B6118"/>
      <c r="C6118"/>
      <c r="D6118"/>
      <c r="E6118"/>
    </row>
    <row r="6119" spans="2:5">
      <c r="B6119"/>
      <c r="C6119"/>
      <c r="D6119"/>
      <c r="E6119"/>
    </row>
    <row r="6120" spans="2:5">
      <c r="B6120"/>
      <c r="C6120"/>
      <c r="D6120"/>
      <c r="E6120"/>
    </row>
    <row r="6121" spans="2:5">
      <c r="B6121"/>
      <c r="C6121"/>
      <c r="D6121"/>
      <c r="E6121"/>
    </row>
    <row r="6122" spans="2:5">
      <c r="B6122"/>
      <c r="C6122"/>
      <c r="D6122"/>
      <c r="E6122"/>
    </row>
    <row r="6123" spans="2:5">
      <c r="B6123"/>
      <c r="C6123"/>
      <c r="D6123"/>
      <c r="E6123"/>
    </row>
    <row r="6124" spans="2:5">
      <c r="B6124"/>
      <c r="C6124"/>
      <c r="D6124"/>
      <c r="E6124"/>
    </row>
    <row r="6125" spans="2:5">
      <c r="B6125"/>
      <c r="C6125"/>
      <c r="D6125"/>
      <c r="E6125"/>
    </row>
    <row r="6126" spans="2:5">
      <c r="B6126"/>
      <c r="C6126"/>
      <c r="D6126"/>
      <c r="E6126"/>
    </row>
    <row r="6127" spans="2:5">
      <c r="B6127"/>
      <c r="C6127"/>
      <c r="D6127"/>
      <c r="E6127"/>
    </row>
    <row r="6128" spans="2:5">
      <c r="B6128"/>
      <c r="C6128"/>
      <c r="D6128"/>
      <c r="E6128"/>
    </row>
    <row r="6129" spans="2:5">
      <c r="B6129"/>
      <c r="C6129"/>
      <c r="D6129"/>
      <c r="E6129"/>
    </row>
    <row r="6130" spans="2:5">
      <c r="B6130"/>
      <c r="C6130"/>
      <c r="D6130"/>
      <c r="E6130"/>
    </row>
    <row r="6131" spans="2:5">
      <c r="B6131"/>
      <c r="C6131"/>
      <c r="D6131"/>
      <c r="E6131"/>
    </row>
    <row r="6132" spans="2:5">
      <c r="B6132"/>
      <c r="C6132"/>
      <c r="D6132"/>
      <c r="E6132"/>
    </row>
    <row r="6133" spans="2:5">
      <c r="B6133"/>
      <c r="C6133"/>
      <c r="D6133"/>
      <c r="E6133"/>
    </row>
    <row r="6134" spans="2:5">
      <c r="B6134"/>
      <c r="C6134"/>
      <c r="D6134"/>
      <c r="E6134"/>
    </row>
    <row r="6135" spans="2:5">
      <c r="B6135"/>
      <c r="C6135"/>
      <c r="D6135"/>
      <c r="E6135"/>
    </row>
    <row r="6136" spans="2:5">
      <c r="B6136"/>
      <c r="C6136"/>
      <c r="D6136"/>
      <c r="E6136"/>
    </row>
    <row r="6137" spans="2:5">
      <c r="B6137"/>
      <c r="C6137"/>
      <c r="D6137"/>
      <c r="E6137"/>
    </row>
    <row r="6138" spans="2:5">
      <c r="B6138"/>
      <c r="C6138"/>
      <c r="D6138"/>
      <c r="E6138"/>
    </row>
    <row r="6139" spans="2:5">
      <c r="B6139"/>
      <c r="C6139"/>
      <c r="D6139"/>
      <c r="E6139"/>
    </row>
    <row r="6140" spans="2:5">
      <c r="B6140"/>
      <c r="C6140"/>
      <c r="D6140"/>
      <c r="E6140"/>
    </row>
    <row r="6141" spans="2:5">
      <c r="B6141"/>
      <c r="C6141"/>
      <c r="D6141"/>
      <c r="E6141"/>
    </row>
    <row r="6142" spans="2:5">
      <c r="B6142"/>
      <c r="C6142"/>
      <c r="D6142"/>
      <c r="E6142"/>
    </row>
    <row r="6143" spans="2:5">
      <c r="B6143"/>
      <c r="C6143"/>
      <c r="D6143"/>
      <c r="E6143"/>
    </row>
    <row r="6144" spans="2:5">
      <c r="B6144"/>
      <c r="C6144"/>
      <c r="D6144"/>
      <c r="E6144"/>
    </row>
    <row r="6145" spans="2:5">
      <c r="B6145"/>
      <c r="C6145"/>
      <c r="D6145"/>
      <c r="E6145"/>
    </row>
    <row r="6146" spans="2:5">
      <c r="B6146"/>
      <c r="C6146"/>
      <c r="D6146"/>
      <c r="E6146"/>
    </row>
    <row r="6147" spans="2:5">
      <c r="B6147"/>
      <c r="C6147"/>
      <c r="D6147"/>
      <c r="E6147"/>
    </row>
    <row r="6148" spans="2:5">
      <c r="B6148"/>
      <c r="C6148"/>
      <c r="D6148"/>
      <c r="E6148"/>
    </row>
    <row r="6149" spans="2:5">
      <c r="B6149"/>
      <c r="C6149"/>
      <c r="D6149"/>
      <c r="E6149"/>
    </row>
    <row r="6150" spans="2:5">
      <c r="B6150"/>
      <c r="C6150"/>
      <c r="D6150"/>
      <c r="E6150"/>
    </row>
    <row r="6151" spans="2:5">
      <c r="B6151"/>
      <c r="C6151"/>
      <c r="D6151"/>
      <c r="E6151"/>
    </row>
    <row r="6152" spans="2:5">
      <c r="B6152"/>
      <c r="C6152"/>
      <c r="D6152"/>
      <c r="E6152"/>
    </row>
    <row r="6153" spans="2:5">
      <c r="B6153"/>
      <c r="C6153"/>
      <c r="D6153"/>
      <c r="E6153"/>
    </row>
    <row r="6154" spans="2:5">
      <c r="B6154"/>
      <c r="C6154"/>
      <c r="D6154"/>
      <c r="E6154"/>
    </row>
    <row r="6155" spans="2:5">
      <c r="B6155"/>
      <c r="C6155"/>
      <c r="D6155"/>
      <c r="E6155"/>
    </row>
    <row r="6156" spans="2:5">
      <c r="B6156"/>
      <c r="C6156"/>
      <c r="D6156"/>
      <c r="E6156"/>
    </row>
    <row r="6157" spans="2:5">
      <c r="B6157"/>
      <c r="C6157"/>
      <c r="D6157"/>
      <c r="E6157"/>
    </row>
    <row r="6158" spans="2:5">
      <c r="B6158"/>
      <c r="C6158"/>
      <c r="D6158"/>
      <c r="E6158"/>
    </row>
    <row r="6159" spans="2:5">
      <c r="B6159"/>
      <c r="C6159"/>
      <c r="D6159"/>
      <c r="E6159"/>
    </row>
    <row r="6160" spans="2:5">
      <c r="B6160"/>
      <c r="C6160"/>
      <c r="D6160"/>
      <c r="E6160"/>
    </row>
    <row r="6161" spans="2:5">
      <c r="B6161"/>
      <c r="C6161"/>
      <c r="D6161"/>
      <c r="E6161"/>
    </row>
    <row r="6162" spans="2:5">
      <c r="B6162"/>
      <c r="C6162"/>
      <c r="D6162"/>
      <c r="E6162"/>
    </row>
    <row r="6163" spans="2:5">
      <c r="B6163"/>
      <c r="C6163"/>
      <c r="D6163"/>
      <c r="E6163"/>
    </row>
    <row r="6164" spans="2:5">
      <c r="B6164"/>
      <c r="C6164"/>
      <c r="D6164"/>
      <c r="E6164"/>
    </row>
    <row r="6165" spans="2:5">
      <c r="B6165"/>
      <c r="C6165"/>
      <c r="D6165"/>
      <c r="E6165"/>
    </row>
    <row r="6166" spans="2:5">
      <c r="B6166"/>
      <c r="C6166"/>
      <c r="D6166"/>
      <c r="E6166"/>
    </row>
    <row r="6167" spans="2:5">
      <c r="B6167"/>
      <c r="C6167"/>
      <c r="D6167"/>
      <c r="E6167"/>
    </row>
    <row r="6168" spans="2:5">
      <c r="B6168"/>
      <c r="C6168"/>
      <c r="D6168"/>
      <c r="E6168"/>
    </row>
    <row r="6169" spans="2:5">
      <c r="B6169"/>
      <c r="C6169"/>
      <c r="D6169"/>
      <c r="E6169"/>
    </row>
    <row r="6170" spans="2:5">
      <c r="B6170"/>
      <c r="C6170"/>
      <c r="D6170"/>
      <c r="E6170"/>
    </row>
    <row r="6171" spans="2:5">
      <c r="B6171"/>
      <c r="C6171"/>
      <c r="D6171"/>
      <c r="E6171"/>
    </row>
    <row r="6172" spans="2:5">
      <c r="B6172"/>
      <c r="C6172"/>
      <c r="D6172"/>
      <c r="E6172"/>
    </row>
    <row r="6173" spans="2:5">
      <c r="B6173"/>
      <c r="C6173"/>
      <c r="D6173"/>
      <c r="E6173"/>
    </row>
    <row r="6174" spans="2:5">
      <c r="B6174"/>
      <c r="C6174"/>
      <c r="D6174"/>
      <c r="E6174"/>
    </row>
    <row r="6175" spans="2:5">
      <c r="B6175"/>
      <c r="C6175"/>
      <c r="D6175"/>
      <c r="E6175"/>
    </row>
    <row r="6176" spans="2:5">
      <c r="B6176"/>
      <c r="C6176"/>
      <c r="D6176"/>
      <c r="E6176"/>
    </row>
    <row r="6177" spans="2:5">
      <c r="B6177"/>
      <c r="C6177"/>
      <c r="D6177"/>
      <c r="E6177"/>
    </row>
    <row r="6178" spans="2:5">
      <c r="B6178"/>
      <c r="C6178"/>
      <c r="D6178"/>
      <c r="E6178"/>
    </row>
    <row r="6179" spans="2:5">
      <c r="B6179"/>
      <c r="C6179"/>
      <c r="D6179"/>
      <c r="E6179"/>
    </row>
    <row r="6180" spans="2:5">
      <c r="B6180"/>
      <c r="C6180"/>
      <c r="D6180"/>
      <c r="E6180"/>
    </row>
    <row r="6181" spans="2:5">
      <c r="B6181"/>
      <c r="C6181"/>
      <c r="D6181"/>
      <c r="E6181"/>
    </row>
    <row r="6182" spans="2:5">
      <c r="B6182"/>
      <c r="C6182"/>
      <c r="D6182"/>
      <c r="E6182"/>
    </row>
    <row r="6183" spans="2:5">
      <c r="B6183"/>
      <c r="C6183"/>
      <c r="D6183"/>
      <c r="E6183"/>
    </row>
    <row r="6184" spans="2:5">
      <c r="B6184"/>
      <c r="C6184"/>
      <c r="D6184"/>
      <c r="E6184"/>
    </row>
    <row r="6185" spans="2:5">
      <c r="B6185"/>
      <c r="C6185"/>
      <c r="D6185"/>
      <c r="E6185"/>
    </row>
    <row r="6186" spans="2:5">
      <c r="B6186"/>
      <c r="C6186"/>
      <c r="D6186"/>
      <c r="E6186"/>
    </row>
    <row r="6187" spans="2:5">
      <c r="B6187"/>
      <c r="C6187"/>
      <c r="D6187"/>
      <c r="E6187"/>
    </row>
    <row r="6188" spans="2:5">
      <c r="B6188"/>
      <c r="C6188"/>
      <c r="D6188"/>
      <c r="E6188"/>
    </row>
    <row r="6189" spans="2:5">
      <c r="B6189"/>
      <c r="C6189"/>
      <c r="D6189"/>
      <c r="E6189"/>
    </row>
    <row r="6190" spans="2:5">
      <c r="B6190"/>
      <c r="C6190"/>
      <c r="D6190"/>
      <c r="E6190"/>
    </row>
    <row r="6191" spans="2:5">
      <c r="B6191"/>
      <c r="C6191"/>
      <c r="D6191"/>
      <c r="E6191"/>
    </row>
    <row r="6192" spans="2:5">
      <c r="B6192"/>
      <c r="C6192"/>
      <c r="D6192"/>
      <c r="E6192"/>
    </row>
    <row r="6193" spans="2:5">
      <c r="B6193"/>
      <c r="C6193"/>
      <c r="D6193"/>
      <c r="E6193"/>
    </row>
    <row r="6194" spans="2:5">
      <c r="B6194"/>
      <c r="C6194"/>
      <c r="D6194"/>
      <c r="E6194"/>
    </row>
    <row r="6195" spans="2:5">
      <c r="B6195"/>
      <c r="C6195"/>
      <c r="D6195"/>
      <c r="E6195"/>
    </row>
    <row r="6196" spans="2:5">
      <c r="B6196"/>
      <c r="C6196"/>
      <c r="D6196"/>
      <c r="E6196"/>
    </row>
    <row r="6197" spans="2:5">
      <c r="B6197"/>
      <c r="C6197"/>
      <c r="D6197"/>
      <c r="E6197"/>
    </row>
    <row r="6198" spans="2:5">
      <c r="B6198"/>
      <c r="C6198"/>
      <c r="D6198"/>
      <c r="E6198"/>
    </row>
    <row r="6199" spans="2:5">
      <c r="B6199"/>
      <c r="C6199"/>
      <c r="D6199"/>
      <c r="E6199"/>
    </row>
    <row r="6200" spans="2:5">
      <c r="B6200"/>
      <c r="C6200"/>
      <c r="D6200"/>
      <c r="E6200"/>
    </row>
    <row r="6201" spans="2:5">
      <c r="B6201"/>
      <c r="C6201"/>
      <c r="D6201"/>
      <c r="E6201"/>
    </row>
    <row r="6202" spans="2:5">
      <c r="B6202"/>
      <c r="C6202"/>
      <c r="D6202"/>
      <c r="E6202"/>
    </row>
    <row r="6203" spans="2:5">
      <c r="B6203"/>
      <c r="C6203"/>
      <c r="D6203"/>
      <c r="E6203"/>
    </row>
    <row r="6204" spans="2:5">
      <c r="B6204"/>
      <c r="C6204"/>
      <c r="D6204"/>
      <c r="E6204"/>
    </row>
    <row r="6205" spans="2:5">
      <c r="B6205"/>
      <c r="C6205"/>
      <c r="D6205"/>
      <c r="E6205"/>
    </row>
    <row r="6206" spans="2:5">
      <c r="B6206"/>
      <c r="C6206"/>
      <c r="D6206"/>
      <c r="E6206"/>
    </row>
    <row r="6207" spans="2:5">
      <c r="B6207"/>
      <c r="C6207"/>
      <c r="D6207"/>
      <c r="E6207"/>
    </row>
    <row r="6208" spans="2:5">
      <c r="B6208"/>
      <c r="C6208"/>
      <c r="D6208"/>
      <c r="E6208"/>
    </row>
    <row r="6209" spans="2:5">
      <c r="B6209"/>
      <c r="C6209"/>
      <c r="D6209"/>
      <c r="E6209"/>
    </row>
    <row r="6210" spans="2:5">
      <c r="B6210"/>
      <c r="C6210"/>
      <c r="D6210"/>
      <c r="E6210"/>
    </row>
    <row r="6211" spans="2:5">
      <c r="B6211"/>
      <c r="C6211"/>
      <c r="D6211"/>
      <c r="E6211"/>
    </row>
    <row r="6212" spans="2:5">
      <c r="B6212"/>
      <c r="C6212"/>
      <c r="D6212"/>
      <c r="E6212"/>
    </row>
    <row r="6213" spans="2:5">
      <c r="B6213"/>
      <c r="C6213"/>
      <c r="D6213"/>
      <c r="E6213"/>
    </row>
    <row r="6214" spans="2:5">
      <c r="B6214"/>
      <c r="C6214"/>
      <c r="D6214"/>
      <c r="E6214"/>
    </row>
    <row r="6215" spans="2:5">
      <c r="B6215"/>
      <c r="C6215"/>
      <c r="D6215"/>
      <c r="E6215"/>
    </row>
    <row r="6216" spans="2:5">
      <c r="B6216"/>
      <c r="C6216"/>
      <c r="D6216"/>
      <c r="E6216"/>
    </row>
    <row r="6217" spans="2:5">
      <c r="B6217"/>
      <c r="C6217"/>
      <c r="D6217"/>
      <c r="E6217"/>
    </row>
    <row r="6218" spans="2:5">
      <c r="B6218"/>
      <c r="C6218"/>
      <c r="D6218"/>
      <c r="E6218"/>
    </row>
    <row r="6219" spans="2:5">
      <c r="B6219"/>
      <c r="C6219"/>
      <c r="D6219"/>
      <c r="E6219"/>
    </row>
    <row r="6220" spans="2:5">
      <c r="B6220"/>
      <c r="C6220"/>
      <c r="D6220"/>
      <c r="E6220"/>
    </row>
    <row r="6221" spans="2:5">
      <c r="B6221"/>
      <c r="C6221"/>
      <c r="D6221"/>
      <c r="E6221"/>
    </row>
    <row r="6222" spans="2:5">
      <c r="B6222"/>
      <c r="C6222"/>
      <c r="D6222"/>
      <c r="E6222"/>
    </row>
    <row r="6223" spans="2:5">
      <c r="B6223"/>
      <c r="C6223"/>
      <c r="D6223"/>
      <c r="E6223"/>
    </row>
    <row r="6224" spans="2:5">
      <c r="B6224"/>
      <c r="C6224"/>
      <c r="D6224"/>
      <c r="E6224"/>
    </row>
    <row r="6225" spans="2:5">
      <c r="B6225"/>
      <c r="C6225"/>
      <c r="D6225"/>
      <c r="E6225"/>
    </row>
    <row r="6226" spans="2:5">
      <c r="B6226"/>
      <c r="C6226"/>
      <c r="D6226"/>
      <c r="E6226"/>
    </row>
    <row r="6227" spans="2:5">
      <c r="B6227"/>
      <c r="C6227"/>
      <c r="D6227"/>
      <c r="E6227"/>
    </row>
    <row r="6228" spans="2:5">
      <c r="B6228"/>
      <c r="C6228"/>
      <c r="D6228"/>
      <c r="E6228"/>
    </row>
    <row r="6229" spans="2:5">
      <c r="B6229"/>
      <c r="C6229"/>
      <c r="D6229"/>
      <c r="E6229"/>
    </row>
    <row r="6230" spans="2:5">
      <c r="B6230"/>
      <c r="C6230"/>
      <c r="D6230"/>
      <c r="E6230"/>
    </row>
    <row r="6231" spans="2:5">
      <c r="B6231"/>
      <c r="C6231"/>
      <c r="D6231"/>
      <c r="E6231"/>
    </row>
    <row r="6232" spans="2:5">
      <c r="B6232"/>
      <c r="C6232"/>
      <c r="D6232"/>
      <c r="E6232"/>
    </row>
    <row r="6233" spans="2:5">
      <c r="B6233"/>
      <c r="C6233"/>
      <c r="D6233"/>
      <c r="E6233"/>
    </row>
    <row r="6234" spans="2:5">
      <c r="B6234"/>
      <c r="C6234"/>
      <c r="D6234"/>
      <c r="E6234"/>
    </row>
    <row r="6235" spans="2:5">
      <c r="B6235"/>
      <c r="C6235"/>
      <c r="D6235"/>
      <c r="E6235"/>
    </row>
    <row r="6236" spans="2:5">
      <c r="B6236"/>
      <c r="C6236"/>
      <c r="D6236"/>
      <c r="E6236"/>
    </row>
    <row r="6237" spans="2:5">
      <c r="B6237"/>
      <c r="C6237"/>
      <c r="D6237"/>
      <c r="E6237"/>
    </row>
    <row r="6238" spans="2:5">
      <c r="B6238"/>
      <c r="C6238"/>
      <c r="D6238"/>
      <c r="E6238"/>
    </row>
    <row r="6239" spans="2:5">
      <c r="B6239"/>
      <c r="C6239"/>
      <c r="D6239"/>
      <c r="E6239"/>
    </row>
    <row r="6240" spans="2:5">
      <c r="B6240"/>
      <c r="C6240"/>
      <c r="D6240"/>
      <c r="E6240"/>
    </row>
    <row r="6241" spans="2:5">
      <c r="B6241"/>
      <c r="C6241"/>
      <c r="D6241"/>
      <c r="E6241"/>
    </row>
    <row r="6242" spans="2:5">
      <c r="B6242"/>
      <c r="C6242"/>
      <c r="D6242"/>
      <c r="E6242"/>
    </row>
    <row r="6243" spans="2:5">
      <c r="B6243"/>
      <c r="C6243"/>
      <c r="D6243"/>
      <c r="E6243"/>
    </row>
    <row r="6244" spans="2:5">
      <c r="B6244"/>
      <c r="C6244"/>
      <c r="D6244"/>
      <c r="E6244"/>
    </row>
    <row r="6245" spans="2:5">
      <c r="B6245"/>
      <c r="C6245"/>
      <c r="D6245"/>
      <c r="E6245"/>
    </row>
    <row r="6246" spans="2:5">
      <c r="B6246"/>
      <c r="C6246"/>
      <c r="D6246"/>
      <c r="E6246"/>
    </row>
    <row r="6247" spans="2:5">
      <c r="B6247"/>
      <c r="C6247"/>
      <c r="D6247"/>
      <c r="E6247"/>
    </row>
    <row r="6248" spans="2:5">
      <c r="B6248"/>
      <c r="C6248"/>
      <c r="D6248"/>
      <c r="E6248"/>
    </row>
    <row r="6249" spans="2:5">
      <c r="B6249"/>
      <c r="C6249"/>
      <c r="D6249"/>
      <c r="E6249"/>
    </row>
    <row r="6250" spans="2:5">
      <c r="B6250"/>
      <c r="C6250"/>
      <c r="D6250"/>
      <c r="E6250"/>
    </row>
    <row r="6251" spans="2:5">
      <c r="B6251"/>
      <c r="C6251"/>
      <c r="D6251"/>
      <c r="E6251"/>
    </row>
    <row r="6252" spans="2:5">
      <c r="B6252"/>
      <c r="C6252"/>
      <c r="D6252"/>
      <c r="E6252"/>
    </row>
    <row r="6253" spans="2:5">
      <c r="B6253"/>
      <c r="C6253"/>
      <c r="D6253"/>
      <c r="E6253"/>
    </row>
    <row r="6254" spans="2:5">
      <c r="B6254"/>
      <c r="C6254"/>
      <c r="D6254"/>
      <c r="E6254"/>
    </row>
    <row r="6255" spans="2:5">
      <c r="B6255"/>
      <c r="C6255"/>
      <c r="D6255"/>
      <c r="E6255"/>
    </row>
    <row r="6256" spans="2:5">
      <c r="B6256"/>
      <c r="C6256"/>
      <c r="D6256"/>
      <c r="E6256"/>
    </row>
    <row r="6257" spans="2:5">
      <c r="B6257"/>
      <c r="C6257"/>
      <c r="D6257"/>
      <c r="E6257"/>
    </row>
    <row r="6258" spans="2:5">
      <c r="B6258"/>
      <c r="C6258"/>
      <c r="D6258"/>
      <c r="E6258"/>
    </row>
    <row r="6259" spans="2:5">
      <c r="B6259"/>
      <c r="C6259"/>
      <c r="D6259"/>
      <c r="E6259"/>
    </row>
    <row r="6260" spans="2:5">
      <c r="B6260"/>
      <c r="C6260"/>
      <c r="D6260"/>
      <c r="E6260"/>
    </row>
    <row r="6261" spans="2:5">
      <c r="B6261"/>
      <c r="C6261"/>
      <c r="D6261"/>
      <c r="E6261"/>
    </row>
    <row r="6262" spans="2:5">
      <c r="B6262"/>
      <c r="C6262"/>
      <c r="D6262"/>
      <c r="E6262"/>
    </row>
    <row r="6263" spans="2:5">
      <c r="B6263"/>
      <c r="C6263"/>
      <c r="D6263"/>
      <c r="E6263"/>
    </row>
    <row r="6264" spans="2:5">
      <c r="B6264"/>
      <c r="C6264"/>
      <c r="D6264"/>
      <c r="E6264"/>
    </row>
    <row r="6265" spans="2:5">
      <c r="B6265"/>
      <c r="C6265"/>
      <c r="D6265"/>
      <c r="E6265"/>
    </row>
    <row r="6266" spans="2:5">
      <c r="B6266"/>
      <c r="C6266"/>
      <c r="D6266"/>
      <c r="E6266"/>
    </row>
    <row r="6267" spans="2:5">
      <c r="B6267"/>
      <c r="C6267"/>
      <c r="D6267"/>
      <c r="E6267"/>
    </row>
    <row r="6268" spans="2:5">
      <c r="B6268"/>
      <c r="C6268"/>
      <c r="D6268"/>
      <c r="E6268"/>
    </row>
    <row r="6269" spans="2:5">
      <c r="B6269"/>
      <c r="C6269"/>
      <c r="D6269"/>
      <c r="E6269"/>
    </row>
    <row r="6270" spans="2:5">
      <c r="B6270"/>
      <c r="C6270"/>
      <c r="D6270"/>
      <c r="E6270"/>
    </row>
    <row r="6271" spans="2:5">
      <c r="B6271"/>
      <c r="C6271"/>
      <c r="D6271"/>
      <c r="E6271"/>
    </row>
    <row r="6272" spans="2:5">
      <c r="B6272"/>
      <c r="C6272"/>
      <c r="D6272"/>
      <c r="E6272"/>
    </row>
    <row r="6273" spans="2:5">
      <c r="B6273"/>
      <c r="C6273"/>
      <c r="D6273"/>
      <c r="E6273"/>
    </row>
    <row r="6274" spans="2:5">
      <c r="B6274"/>
      <c r="C6274"/>
      <c r="D6274"/>
      <c r="E6274"/>
    </row>
    <row r="6275" spans="2:5">
      <c r="B6275"/>
      <c r="C6275"/>
      <c r="D6275"/>
      <c r="E6275"/>
    </row>
    <row r="6276" spans="2:5">
      <c r="B6276"/>
      <c r="C6276"/>
      <c r="D6276"/>
      <c r="E6276"/>
    </row>
    <row r="6277" spans="2:5">
      <c r="B6277"/>
      <c r="C6277"/>
      <c r="D6277"/>
      <c r="E6277"/>
    </row>
    <row r="6278" spans="2:5">
      <c r="B6278"/>
      <c r="C6278"/>
      <c r="D6278"/>
      <c r="E6278"/>
    </row>
    <row r="6279" spans="2:5">
      <c r="B6279"/>
      <c r="C6279"/>
      <c r="D6279"/>
      <c r="E6279"/>
    </row>
    <row r="6280" spans="2:5">
      <c r="B6280"/>
      <c r="C6280"/>
      <c r="D6280"/>
      <c r="E6280"/>
    </row>
    <row r="6281" spans="2:5">
      <c r="B6281"/>
      <c r="C6281"/>
      <c r="D6281"/>
      <c r="E6281"/>
    </row>
    <row r="6282" spans="2:5">
      <c r="B6282"/>
      <c r="C6282"/>
      <c r="D6282"/>
      <c r="E6282"/>
    </row>
    <row r="6283" spans="2:5">
      <c r="B6283"/>
      <c r="C6283"/>
      <c r="D6283"/>
      <c r="E6283"/>
    </row>
    <row r="6284" spans="2:5">
      <c r="B6284"/>
      <c r="C6284"/>
      <c r="D6284"/>
      <c r="E6284"/>
    </row>
    <row r="6285" spans="2:5">
      <c r="B6285"/>
      <c r="C6285"/>
      <c r="D6285"/>
      <c r="E6285"/>
    </row>
    <row r="6286" spans="2:5">
      <c r="B6286"/>
      <c r="C6286"/>
      <c r="D6286"/>
      <c r="E6286"/>
    </row>
    <row r="6287" spans="2:5">
      <c r="B6287"/>
      <c r="C6287"/>
      <c r="D6287"/>
      <c r="E6287"/>
    </row>
    <row r="6288" spans="2:5">
      <c r="B6288"/>
      <c r="C6288"/>
      <c r="D6288"/>
      <c r="E6288"/>
    </row>
    <row r="6289" spans="2:5">
      <c r="B6289"/>
      <c r="C6289"/>
      <c r="D6289"/>
      <c r="E6289"/>
    </row>
    <row r="6290" spans="2:5">
      <c r="B6290"/>
      <c r="C6290"/>
      <c r="D6290"/>
      <c r="E6290"/>
    </row>
    <row r="6291" spans="2:5">
      <c r="B6291"/>
      <c r="C6291"/>
      <c r="D6291"/>
      <c r="E6291"/>
    </row>
    <row r="6292" spans="2:5">
      <c r="B6292"/>
      <c r="C6292"/>
      <c r="D6292"/>
      <c r="E6292"/>
    </row>
    <row r="6293" spans="2:5">
      <c r="B6293"/>
      <c r="C6293"/>
      <c r="D6293"/>
      <c r="E6293"/>
    </row>
    <row r="6294" spans="2:5">
      <c r="B6294"/>
      <c r="C6294"/>
      <c r="D6294"/>
      <c r="E6294"/>
    </row>
    <row r="6295" spans="2:5">
      <c r="B6295"/>
      <c r="C6295"/>
      <c r="D6295"/>
      <c r="E6295"/>
    </row>
    <row r="6296" spans="2:5">
      <c r="B6296"/>
      <c r="C6296"/>
      <c r="D6296"/>
      <c r="E6296"/>
    </row>
    <row r="6297" spans="2:5">
      <c r="B6297"/>
      <c r="C6297"/>
      <c r="D6297"/>
      <c r="E6297"/>
    </row>
    <row r="6298" spans="2:5">
      <c r="B6298"/>
      <c r="C6298"/>
      <c r="D6298"/>
      <c r="E6298"/>
    </row>
    <row r="6299" spans="2:5">
      <c r="B6299"/>
      <c r="C6299"/>
      <c r="D6299"/>
      <c r="E6299"/>
    </row>
    <row r="6300" spans="2:5">
      <c r="B6300"/>
      <c r="C6300"/>
      <c r="D6300"/>
      <c r="E6300"/>
    </row>
    <row r="6301" spans="2:5">
      <c r="B6301"/>
      <c r="C6301"/>
      <c r="D6301"/>
      <c r="E6301"/>
    </row>
    <row r="6302" spans="2:5">
      <c r="B6302"/>
      <c r="C6302"/>
      <c r="D6302"/>
      <c r="E6302"/>
    </row>
    <row r="6303" spans="2:5">
      <c r="B6303"/>
      <c r="C6303"/>
      <c r="D6303"/>
      <c r="E6303"/>
    </row>
    <row r="6304" spans="2:5">
      <c r="B6304"/>
      <c r="C6304"/>
      <c r="D6304"/>
      <c r="E6304"/>
    </row>
    <row r="6305" spans="2:5">
      <c r="B6305"/>
      <c r="C6305"/>
      <c r="D6305"/>
      <c r="E6305"/>
    </row>
    <row r="6306" spans="2:5">
      <c r="B6306"/>
      <c r="C6306"/>
      <c r="D6306"/>
      <c r="E6306"/>
    </row>
    <row r="6307" spans="2:5">
      <c r="B6307"/>
      <c r="C6307"/>
      <c r="D6307"/>
      <c r="E6307"/>
    </row>
    <row r="6308" spans="2:5">
      <c r="B6308"/>
      <c r="C6308"/>
      <c r="D6308"/>
      <c r="E6308"/>
    </row>
    <row r="6309" spans="2:5">
      <c r="B6309"/>
      <c r="C6309"/>
      <c r="D6309"/>
      <c r="E6309"/>
    </row>
    <row r="6310" spans="2:5">
      <c r="B6310"/>
      <c r="C6310"/>
      <c r="D6310"/>
      <c r="E6310"/>
    </row>
    <row r="6311" spans="2:5">
      <c r="B6311"/>
      <c r="C6311"/>
      <c r="D6311"/>
      <c r="E6311"/>
    </row>
    <row r="6312" spans="2:5">
      <c r="B6312"/>
      <c r="C6312"/>
      <c r="D6312"/>
      <c r="E6312"/>
    </row>
    <row r="6313" spans="2:5">
      <c r="B6313"/>
      <c r="C6313"/>
      <c r="D6313"/>
      <c r="E6313"/>
    </row>
    <row r="6314" spans="2:5">
      <c r="B6314"/>
      <c r="C6314"/>
      <c r="D6314"/>
      <c r="E6314"/>
    </row>
    <row r="6315" spans="2:5">
      <c r="B6315"/>
      <c r="C6315"/>
      <c r="D6315"/>
      <c r="E6315"/>
    </row>
    <row r="6316" spans="2:5">
      <c r="B6316"/>
      <c r="C6316"/>
      <c r="D6316"/>
      <c r="E6316"/>
    </row>
    <row r="6317" spans="2:5">
      <c r="B6317"/>
      <c r="C6317"/>
      <c r="D6317"/>
      <c r="E6317"/>
    </row>
    <row r="6318" spans="2:5">
      <c r="B6318"/>
      <c r="C6318"/>
      <c r="D6318"/>
      <c r="E6318"/>
    </row>
    <row r="6319" spans="2:5">
      <c r="B6319"/>
      <c r="C6319"/>
      <c r="D6319"/>
      <c r="E6319"/>
    </row>
    <row r="6320" spans="2:5">
      <c r="B6320"/>
      <c r="C6320"/>
      <c r="D6320"/>
      <c r="E6320"/>
    </row>
    <row r="6321" spans="2:5">
      <c r="B6321"/>
      <c r="C6321"/>
      <c r="D6321"/>
      <c r="E6321"/>
    </row>
    <row r="6322" spans="2:5">
      <c r="B6322"/>
      <c r="C6322"/>
      <c r="D6322"/>
      <c r="E6322"/>
    </row>
    <row r="6323" spans="2:5">
      <c r="B6323"/>
      <c r="C6323"/>
      <c r="D6323"/>
      <c r="E6323"/>
    </row>
    <row r="6324" spans="2:5">
      <c r="B6324"/>
      <c r="C6324"/>
      <c r="D6324"/>
      <c r="E6324"/>
    </row>
    <row r="6325" spans="2:5">
      <c r="B6325"/>
      <c r="C6325"/>
      <c r="D6325"/>
      <c r="E6325"/>
    </row>
    <row r="6326" spans="2:5">
      <c r="B6326"/>
      <c r="C6326"/>
      <c r="D6326"/>
      <c r="E6326"/>
    </row>
    <row r="6327" spans="2:5">
      <c r="B6327"/>
      <c r="C6327"/>
      <c r="D6327"/>
      <c r="E6327"/>
    </row>
    <row r="6328" spans="2:5">
      <c r="B6328"/>
      <c r="C6328"/>
      <c r="D6328"/>
      <c r="E6328"/>
    </row>
    <row r="6329" spans="2:5">
      <c r="B6329"/>
      <c r="C6329"/>
      <c r="D6329"/>
      <c r="E6329"/>
    </row>
    <row r="6330" spans="2:5">
      <c r="B6330"/>
      <c r="C6330"/>
      <c r="D6330"/>
      <c r="E6330"/>
    </row>
    <row r="6331" spans="2:5">
      <c r="B6331"/>
      <c r="C6331"/>
      <c r="D6331"/>
      <c r="E6331"/>
    </row>
    <row r="6332" spans="2:5">
      <c r="B6332"/>
      <c r="C6332"/>
      <c r="D6332"/>
      <c r="E6332"/>
    </row>
    <row r="6333" spans="2:5">
      <c r="B6333"/>
      <c r="C6333"/>
      <c r="D6333"/>
      <c r="E6333"/>
    </row>
    <row r="6334" spans="2:5">
      <c r="B6334"/>
      <c r="C6334"/>
      <c r="D6334"/>
      <c r="E6334"/>
    </row>
    <row r="6335" spans="2:5">
      <c r="B6335"/>
      <c r="C6335"/>
      <c r="D6335"/>
      <c r="E6335"/>
    </row>
    <row r="6336" spans="2:5">
      <c r="B6336"/>
      <c r="C6336"/>
      <c r="D6336"/>
      <c r="E6336"/>
    </row>
    <row r="6337" spans="2:5">
      <c r="B6337"/>
      <c r="C6337"/>
      <c r="D6337"/>
      <c r="E6337"/>
    </row>
    <row r="6338" spans="2:5">
      <c r="B6338"/>
      <c r="C6338"/>
      <c r="D6338"/>
      <c r="E6338"/>
    </row>
    <row r="6339" spans="2:5">
      <c r="B6339"/>
      <c r="C6339"/>
      <c r="D6339"/>
      <c r="E6339"/>
    </row>
    <row r="6340" spans="2:5">
      <c r="B6340"/>
      <c r="C6340"/>
      <c r="D6340"/>
      <c r="E6340"/>
    </row>
    <row r="6341" spans="2:5">
      <c r="B6341"/>
      <c r="C6341"/>
      <c r="D6341"/>
      <c r="E6341"/>
    </row>
    <row r="6342" spans="2:5">
      <c r="B6342"/>
      <c r="C6342"/>
      <c r="D6342"/>
      <c r="E6342"/>
    </row>
    <row r="6343" spans="2:5">
      <c r="B6343"/>
      <c r="C6343"/>
      <c r="D6343"/>
      <c r="E6343"/>
    </row>
    <row r="6344" spans="2:5">
      <c r="B6344"/>
      <c r="C6344"/>
      <c r="D6344"/>
      <c r="E6344"/>
    </row>
    <row r="6345" spans="2:5">
      <c r="B6345"/>
      <c r="C6345"/>
      <c r="D6345"/>
      <c r="E6345"/>
    </row>
    <row r="6346" spans="2:5">
      <c r="B6346"/>
      <c r="C6346"/>
      <c r="D6346"/>
      <c r="E6346"/>
    </row>
    <row r="6347" spans="2:5">
      <c r="B6347"/>
      <c r="C6347"/>
      <c r="D6347"/>
      <c r="E6347"/>
    </row>
    <row r="6348" spans="2:5">
      <c r="B6348"/>
      <c r="C6348"/>
      <c r="D6348"/>
      <c r="E6348"/>
    </row>
    <row r="6349" spans="2:5">
      <c r="B6349"/>
      <c r="C6349"/>
      <c r="D6349"/>
      <c r="E6349"/>
    </row>
    <row r="6350" spans="2:5">
      <c r="B6350"/>
      <c r="C6350"/>
      <c r="D6350"/>
      <c r="E6350"/>
    </row>
    <row r="6351" spans="2:5">
      <c r="B6351"/>
      <c r="C6351"/>
      <c r="D6351"/>
      <c r="E6351"/>
    </row>
    <row r="6352" spans="2:5">
      <c r="B6352"/>
      <c r="C6352"/>
      <c r="D6352"/>
      <c r="E6352"/>
    </row>
    <row r="6353" spans="2:5">
      <c r="B6353"/>
      <c r="C6353"/>
      <c r="D6353"/>
      <c r="E6353"/>
    </row>
    <row r="6354" spans="2:5">
      <c r="B6354"/>
      <c r="C6354"/>
      <c r="D6354"/>
      <c r="E6354"/>
    </row>
    <row r="6355" spans="2:5">
      <c r="B6355"/>
      <c r="C6355"/>
      <c r="D6355"/>
      <c r="E6355"/>
    </row>
    <row r="6356" spans="2:5">
      <c r="B6356"/>
      <c r="C6356"/>
      <c r="D6356"/>
      <c r="E6356"/>
    </row>
    <row r="6357" spans="2:5">
      <c r="B6357"/>
      <c r="C6357"/>
      <c r="D6357"/>
      <c r="E6357"/>
    </row>
    <row r="6358" spans="2:5">
      <c r="B6358"/>
      <c r="C6358"/>
      <c r="D6358"/>
      <c r="E6358"/>
    </row>
    <row r="6359" spans="2:5">
      <c r="B6359"/>
      <c r="C6359"/>
      <c r="D6359"/>
      <c r="E6359"/>
    </row>
    <row r="6360" spans="2:5">
      <c r="B6360"/>
      <c r="C6360"/>
      <c r="D6360"/>
      <c r="E6360"/>
    </row>
    <row r="6361" spans="2:5">
      <c r="B6361"/>
      <c r="C6361"/>
      <c r="D6361"/>
      <c r="E6361"/>
    </row>
    <row r="6362" spans="2:5">
      <c r="B6362"/>
      <c r="C6362"/>
      <c r="D6362"/>
      <c r="E6362"/>
    </row>
    <row r="6363" spans="2:5">
      <c r="B6363"/>
      <c r="C6363"/>
      <c r="D6363"/>
      <c r="E6363"/>
    </row>
    <row r="6364" spans="2:5">
      <c r="B6364"/>
      <c r="C6364"/>
      <c r="D6364"/>
      <c r="E6364"/>
    </row>
    <row r="6365" spans="2:5">
      <c r="B6365"/>
      <c r="C6365"/>
      <c r="D6365"/>
      <c r="E6365"/>
    </row>
    <row r="6366" spans="2:5">
      <c r="B6366"/>
      <c r="C6366"/>
      <c r="D6366"/>
      <c r="E6366"/>
    </row>
    <row r="6367" spans="2:5">
      <c r="B6367"/>
      <c r="C6367"/>
      <c r="D6367"/>
      <c r="E6367"/>
    </row>
    <row r="6368" spans="2:5">
      <c r="B6368"/>
      <c r="C6368"/>
      <c r="D6368"/>
      <c r="E6368"/>
    </row>
    <row r="6369" spans="2:5">
      <c r="B6369"/>
      <c r="C6369"/>
      <c r="D6369"/>
      <c r="E6369"/>
    </row>
    <row r="6370" spans="2:5">
      <c r="B6370"/>
      <c r="C6370"/>
      <c r="D6370"/>
      <c r="E6370"/>
    </row>
    <row r="6371" spans="2:5">
      <c r="B6371"/>
      <c r="C6371"/>
      <c r="D6371"/>
      <c r="E6371"/>
    </row>
    <row r="6372" spans="2:5">
      <c r="B6372"/>
      <c r="C6372"/>
      <c r="D6372"/>
      <c r="E6372"/>
    </row>
    <row r="6373" spans="2:5">
      <c r="B6373"/>
      <c r="C6373"/>
      <c r="D6373"/>
      <c r="E6373"/>
    </row>
    <row r="6374" spans="2:5">
      <c r="B6374"/>
      <c r="C6374"/>
      <c r="D6374"/>
      <c r="E6374"/>
    </row>
    <row r="6375" spans="2:5">
      <c r="B6375"/>
      <c r="C6375"/>
      <c r="D6375"/>
      <c r="E6375"/>
    </row>
    <row r="6376" spans="2:5">
      <c r="B6376"/>
      <c r="C6376"/>
      <c r="D6376"/>
      <c r="E6376"/>
    </row>
    <row r="6377" spans="2:5">
      <c r="B6377"/>
      <c r="C6377"/>
      <c r="D6377"/>
      <c r="E6377"/>
    </row>
    <row r="6378" spans="2:5">
      <c r="B6378"/>
      <c r="C6378"/>
      <c r="D6378"/>
      <c r="E6378"/>
    </row>
    <row r="6379" spans="2:5">
      <c r="B6379"/>
      <c r="C6379"/>
      <c r="D6379"/>
      <c r="E6379"/>
    </row>
    <row r="6380" spans="2:5">
      <c r="B6380"/>
      <c r="C6380"/>
      <c r="D6380"/>
      <c r="E6380"/>
    </row>
    <row r="6381" spans="2:5">
      <c r="B6381"/>
      <c r="C6381"/>
      <c r="D6381"/>
      <c r="E6381"/>
    </row>
    <row r="6382" spans="2:5">
      <c r="B6382"/>
      <c r="C6382"/>
      <c r="D6382"/>
      <c r="E6382"/>
    </row>
    <row r="6383" spans="2:5">
      <c r="B6383"/>
      <c r="C6383"/>
      <c r="D6383"/>
      <c r="E6383"/>
    </row>
    <row r="6384" spans="2:5">
      <c r="B6384"/>
      <c r="C6384"/>
      <c r="D6384"/>
      <c r="E6384"/>
    </row>
    <row r="6385" spans="2:5">
      <c r="B6385"/>
      <c r="C6385"/>
      <c r="D6385"/>
      <c r="E6385"/>
    </row>
    <row r="6386" spans="2:5">
      <c r="B6386"/>
      <c r="C6386"/>
      <c r="D6386"/>
      <c r="E6386"/>
    </row>
    <row r="6387" spans="2:5">
      <c r="B6387"/>
      <c r="C6387"/>
      <c r="D6387"/>
      <c r="E6387"/>
    </row>
    <row r="6388" spans="2:5">
      <c r="B6388"/>
      <c r="C6388"/>
      <c r="D6388"/>
      <c r="E6388"/>
    </row>
    <row r="6389" spans="2:5">
      <c r="B6389"/>
      <c r="C6389"/>
      <c r="D6389"/>
      <c r="E6389"/>
    </row>
    <row r="6390" spans="2:5">
      <c r="B6390"/>
      <c r="C6390"/>
      <c r="D6390"/>
      <c r="E6390"/>
    </row>
    <row r="6391" spans="2:5">
      <c r="B6391"/>
      <c r="C6391"/>
      <c r="D6391"/>
      <c r="E6391"/>
    </row>
    <row r="6392" spans="2:5">
      <c r="B6392"/>
      <c r="C6392"/>
      <c r="D6392"/>
      <c r="E6392"/>
    </row>
    <row r="6393" spans="2:5">
      <c r="B6393"/>
      <c r="C6393"/>
      <c r="D6393"/>
      <c r="E6393"/>
    </row>
    <row r="6394" spans="2:5">
      <c r="B6394"/>
      <c r="C6394"/>
      <c r="D6394"/>
      <c r="E6394"/>
    </row>
    <row r="6395" spans="2:5">
      <c r="B6395"/>
      <c r="C6395"/>
      <c r="D6395"/>
      <c r="E6395"/>
    </row>
    <row r="6396" spans="2:5">
      <c r="B6396"/>
      <c r="C6396"/>
      <c r="D6396"/>
      <c r="E6396"/>
    </row>
    <row r="6397" spans="2:5">
      <c r="B6397"/>
      <c r="C6397"/>
      <c r="D6397"/>
      <c r="E6397"/>
    </row>
    <row r="6398" spans="2:5">
      <c r="B6398"/>
      <c r="C6398"/>
      <c r="D6398"/>
      <c r="E6398"/>
    </row>
    <row r="6399" spans="2:5">
      <c r="B6399"/>
      <c r="C6399"/>
      <c r="D6399"/>
      <c r="E6399"/>
    </row>
    <row r="6400" spans="2:5">
      <c r="B6400"/>
      <c r="C6400"/>
      <c r="D6400"/>
      <c r="E6400"/>
    </row>
    <row r="6401" spans="2:5">
      <c r="B6401"/>
      <c r="C6401"/>
      <c r="D6401"/>
      <c r="E6401"/>
    </row>
    <row r="6402" spans="2:5">
      <c r="B6402"/>
      <c r="C6402"/>
      <c r="D6402"/>
      <c r="E6402"/>
    </row>
    <row r="6403" spans="2:5">
      <c r="B6403"/>
      <c r="C6403"/>
      <c r="D6403"/>
      <c r="E6403"/>
    </row>
    <row r="6404" spans="2:5">
      <c r="B6404"/>
      <c r="C6404"/>
      <c r="D6404"/>
      <c r="E6404"/>
    </row>
    <row r="6405" spans="2:5">
      <c r="B6405"/>
      <c r="C6405"/>
      <c r="D6405"/>
      <c r="E6405"/>
    </row>
    <row r="6406" spans="2:5">
      <c r="B6406"/>
      <c r="C6406"/>
      <c r="D6406"/>
      <c r="E6406"/>
    </row>
    <row r="6407" spans="2:5">
      <c r="B6407"/>
      <c r="C6407"/>
      <c r="D6407"/>
      <c r="E6407"/>
    </row>
    <row r="6408" spans="2:5">
      <c r="B6408"/>
      <c r="C6408"/>
      <c r="D6408"/>
      <c r="E6408"/>
    </row>
    <row r="6409" spans="2:5">
      <c r="B6409"/>
      <c r="C6409"/>
      <c r="D6409"/>
      <c r="E6409"/>
    </row>
    <row r="6410" spans="2:5">
      <c r="B6410"/>
      <c r="C6410"/>
      <c r="D6410"/>
      <c r="E6410"/>
    </row>
    <row r="6411" spans="2:5">
      <c r="B6411"/>
      <c r="C6411"/>
      <c r="D6411"/>
      <c r="E6411"/>
    </row>
    <row r="6412" spans="2:5">
      <c r="B6412"/>
      <c r="C6412"/>
      <c r="D6412"/>
      <c r="E6412"/>
    </row>
    <row r="6413" spans="2:5">
      <c r="B6413"/>
      <c r="C6413"/>
      <c r="D6413"/>
      <c r="E6413"/>
    </row>
    <row r="6414" spans="2:5">
      <c r="B6414"/>
      <c r="C6414"/>
      <c r="D6414"/>
      <c r="E6414"/>
    </row>
    <row r="6415" spans="2:5">
      <c r="B6415"/>
      <c r="C6415"/>
      <c r="D6415"/>
      <c r="E6415"/>
    </row>
    <row r="6416" spans="2:5">
      <c r="B6416"/>
      <c r="C6416"/>
      <c r="D6416"/>
      <c r="E6416"/>
    </row>
    <row r="6417" spans="2:5">
      <c r="B6417"/>
      <c r="C6417"/>
      <c r="D6417"/>
      <c r="E6417"/>
    </row>
    <row r="6418" spans="2:5">
      <c r="B6418"/>
      <c r="C6418"/>
      <c r="D6418"/>
      <c r="E6418"/>
    </row>
    <row r="6419" spans="2:5">
      <c r="B6419"/>
      <c r="C6419"/>
      <c r="D6419"/>
      <c r="E6419"/>
    </row>
    <row r="6420" spans="2:5">
      <c r="B6420"/>
      <c r="C6420"/>
      <c r="D6420"/>
      <c r="E6420"/>
    </row>
    <row r="6421" spans="2:5">
      <c r="B6421"/>
      <c r="C6421"/>
      <c r="D6421"/>
      <c r="E6421"/>
    </row>
    <row r="6422" spans="2:5">
      <c r="B6422"/>
      <c r="C6422"/>
      <c r="D6422"/>
      <c r="E6422"/>
    </row>
    <row r="6423" spans="2:5">
      <c r="B6423"/>
      <c r="C6423"/>
      <c r="D6423"/>
      <c r="E6423"/>
    </row>
    <row r="6424" spans="2:5">
      <c r="B6424"/>
      <c r="C6424"/>
      <c r="D6424"/>
      <c r="E6424"/>
    </row>
    <row r="6425" spans="2:5">
      <c r="B6425"/>
      <c r="C6425"/>
      <c r="D6425"/>
      <c r="E6425"/>
    </row>
    <row r="6426" spans="2:5">
      <c r="B6426"/>
      <c r="C6426"/>
      <c r="D6426"/>
      <c r="E6426"/>
    </row>
    <row r="6427" spans="2:5">
      <c r="B6427"/>
      <c r="C6427"/>
      <c r="D6427"/>
      <c r="E6427"/>
    </row>
    <row r="6428" spans="2:5">
      <c r="B6428"/>
      <c r="C6428"/>
      <c r="D6428"/>
      <c r="E6428"/>
    </row>
    <row r="6429" spans="2:5">
      <c r="B6429"/>
      <c r="C6429"/>
      <c r="D6429"/>
      <c r="E6429"/>
    </row>
    <row r="6430" spans="2:5">
      <c r="B6430"/>
      <c r="C6430"/>
      <c r="D6430"/>
      <c r="E6430"/>
    </row>
    <row r="6431" spans="2:5">
      <c r="B6431"/>
      <c r="C6431"/>
      <c r="D6431"/>
      <c r="E6431"/>
    </row>
    <row r="6432" spans="2:5">
      <c r="B6432"/>
      <c r="C6432"/>
      <c r="D6432"/>
      <c r="E6432"/>
    </row>
    <row r="6433" spans="2:5">
      <c r="B6433"/>
      <c r="C6433"/>
      <c r="D6433"/>
      <c r="E6433"/>
    </row>
    <row r="6434" spans="2:5">
      <c r="B6434"/>
      <c r="C6434"/>
      <c r="D6434"/>
      <c r="E6434"/>
    </row>
    <row r="6435" spans="2:5">
      <c r="B6435"/>
      <c r="C6435"/>
      <c r="D6435"/>
      <c r="E6435"/>
    </row>
    <row r="6436" spans="2:5">
      <c r="B6436"/>
      <c r="C6436"/>
      <c r="D6436"/>
      <c r="E6436"/>
    </row>
    <row r="6437" spans="2:5">
      <c r="B6437"/>
      <c r="C6437"/>
      <c r="D6437"/>
      <c r="E6437"/>
    </row>
    <row r="6438" spans="2:5">
      <c r="B6438"/>
      <c r="C6438"/>
      <c r="D6438"/>
      <c r="E6438"/>
    </row>
    <row r="6439" spans="2:5">
      <c r="B6439"/>
      <c r="C6439"/>
      <c r="D6439"/>
      <c r="E6439"/>
    </row>
    <row r="6440" spans="2:5">
      <c r="B6440"/>
      <c r="C6440"/>
      <c r="D6440"/>
      <c r="E6440"/>
    </row>
    <row r="6441" spans="2:5">
      <c r="B6441"/>
      <c r="C6441"/>
      <c r="D6441"/>
      <c r="E6441"/>
    </row>
    <row r="6442" spans="2:5">
      <c r="B6442"/>
      <c r="C6442"/>
      <c r="D6442"/>
      <c r="E6442"/>
    </row>
    <row r="6443" spans="2:5">
      <c r="B6443"/>
      <c r="C6443"/>
      <c r="D6443"/>
      <c r="E6443"/>
    </row>
    <row r="6444" spans="2:5">
      <c r="B6444"/>
      <c r="C6444"/>
      <c r="D6444"/>
      <c r="E6444"/>
    </row>
    <row r="6445" spans="2:5">
      <c r="B6445"/>
      <c r="C6445"/>
      <c r="D6445"/>
      <c r="E6445"/>
    </row>
    <row r="6446" spans="2:5">
      <c r="B6446"/>
      <c r="C6446"/>
      <c r="D6446"/>
      <c r="E6446"/>
    </row>
    <row r="6447" spans="2:5">
      <c r="B6447"/>
      <c r="C6447"/>
      <c r="D6447"/>
      <c r="E6447"/>
    </row>
    <row r="6448" spans="2:5">
      <c r="B6448"/>
      <c r="C6448"/>
      <c r="D6448"/>
      <c r="E6448"/>
    </row>
    <row r="6449" spans="2:5">
      <c r="B6449"/>
      <c r="C6449"/>
      <c r="D6449"/>
      <c r="E6449"/>
    </row>
    <row r="6450" spans="2:5">
      <c r="B6450"/>
      <c r="C6450"/>
      <c r="D6450"/>
      <c r="E6450"/>
    </row>
    <row r="6451" spans="2:5">
      <c r="B6451"/>
      <c r="C6451"/>
      <c r="D6451"/>
      <c r="E6451"/>
    </row>
    <row r="6452" spans="2:5">
      <c r="B6452"/>
      <c r="C6452"/>
      <c r="D6452"/>
      <c r="E6452"/>
    </row>
    <row r="6453" spans="2:5">
      <c r="B6453"/>
      <c r="C6453"/>
      <c r="D6453"/>
      <c r="E6453"/>
    </row>
    <row r="6454" spans="2:5">
      <c r="B6454"/>
      <c r="C6454"/>
      <c r="D6454"/>
      <c r="E6454"/>
    </row>
    <row r="6455" spans="2:5">
      <c r="B6455"/>
      <c r="C6455"/>
      <c r="D6455"/>
      <c r="E6455"/>
    </row>
    <row r="6456" spans="2:5">
      <c r="B6456"/>
      <c r="C6456"/>
      <c r="D6456"/>
      <c r="E6456"/>
    </row>
    <row r="6457" spans="2:5">
      <c r="B6457"/>
      <c r="C6457"/>
      <c r="D6457"/>
      <c r="E6457"/>
    </row>
    <row r="6458" spans="2:5">
      <c r="B6458"/>
      <c r="C6458"/>
      <c r="D6458"/>
      <c r="E6458"/>
    </row>
    <row r="6459" spans="2:5">
      <c r="B6459"/>
      <c r="C6459"/>
      <c r="D6459"/>
      <c r="E6459"/>
    </row>
    <row r="6460" spans="2:5">
      <c r="B6460"/>
      <c r="C6460"/>
      <c r="D6460"/>
      <c r="E6460"/>
    </row>
    <row r="6461" spans="2:5">
      <c r="B6461"/>
      <c r="C6461"/>
      <c r="D6461"/>
      <c r="E6461"/>
    </row>
    <row r="6462" spans="2:5">
      <c r="B6462"/>
      <c r="C6462"/>
      <c r="D6462"/>
      <c r="E6462"/>
    </row>
    <row r="6463" spans="2:5">
      <c r="B6463"/>
      <c r="C6463"/>
      <c r="D6463"/>
      <c r="E6463"/>
    </row>
    <row r="6464" spans="2:5">
      <c r="B6464"/>
      <c r="C6464"/>
      <c r="D6464"/>
      <c r="E6464"/>
    </row>
    <row r="6465" spans="2:5">
      <c r="B6465"/>
      <c r="C6465"/>
      <c r="D6465"/>
      <c r="E6465"/>
    </row>
    <row r="6466" spans="2:5">
      <c r="B6466"/>
      <c r="C6466"/>
      <c r="D6466"/>
      <c r="E6466"/>
    </row>
    <row r="6467" spans="2:5">
      <c r="B6467"/>
      <c r="C6467"/>
      <c r="D6467"/>
      <c r="E6467"/>
    </row>
    <row r="6468" spans="2:5">
      <c r="B6468"/>
      <c r="C6468"/>
      <c r="D6468"/>
      <c r="E6468"/>
    </row>
    <row r="6469" spans="2:5">
      <c r="B6469"/>
      <c r="C6469"/>
      <c r="D6469"/>
      <c r="E6469"/>
    </row>
    <row r="6470" spans="2:5">
      <c r="B6470"/>
      <c r="C6470"/>
      <c r="D6470"/>
      <c r="E6470"/>
    </row>
    <row r="6471" spans="2:5">
      <c r="B6471"/>
      <c r="C6471"/>
      <c r="D6471"/>
      <c r="E6471"/>
    </row>
    <row r="6472" spans="2:5">
      <c r="B6472"/>
      <c r="C6472"/>
      <c r="D6472"/>
      <c r="E6472"/>
    </row>
    <row r="6473" spans="2:5">
      <c r="B6473"/>
      <c r="C6473"/>
      <c r="D6473"/>
      <c r="E6473"/>
    </row>
    <row r="6474" spans="2:5">
      <c r="B6474"/>
      <c r="C6474"/>
      <c r="D6474"/>
      <c r="E6474"/>
    </row>
    <row r="6475" spans="2:5">
      <c r="B6475"/>
      <c r="C6475"/>
      <c r="D6475"/>
      <c r="E6475"/>
    </row>
    <row r="6476" spans="2:5">
      <c r="B6476"/>
      <c r="C6476"/>
      <c r="D6476"/>
      <c r="E6476"/>
    </row>
    <row r="6477" spans="2:5">
      <c r="B6477"/>
      <c r="C6477"/>
      <c r="D6477"/>
      <c r="E6477"/>
    </row>
    <row r="6478" spans="2:5">
      <c r="B6478"/>
      <c r="C6478"/>
      <c r="D6478"/>
      <c r="E6478"/>
    </row>
    <row r="6479" spans="2:5">
      <c r="B6479"/>
      <c r="C6479"/>
      <c r="D6479"/>
      <c r="E6479"/>
    </row>
    <row r="6480" spans="2:5">
      <c r="B6480"/>
      <c r="C6480"/>
      <c r="D6480"/>
      <c r="E6480"/>
    </row>
    <row r="6481" spans="2:5">
      <c r="B6481"/>
      <c r="C6481"/>
      <c r="D6481"/>
      <c r="E6481"/>
    </row>
    <row r="6482" spans="2:5">
      <c r="B6482"/>
      <c r="C6482"/>
      <c r="D6482"/>
      <c r="E6482"/>
    </row>
    <row r="6483" spans="2:5">
      <c r="B6483"/>
      <c r="C6483"/>
      <c r="D6483"/>
      <c r="E6483"/>
    </row>
    <row r="6484" spans="2:5">
      <c r="B6484"/>
      <c r="C6484"/>
      <c r="D6484"/>
      <c r="E6484"/>
    </row>
    <row r="6485" spans="2:5">
      <c r="B6485"/>
      <c r="C6485"/>
      <c r="D6485"/>
      <c r="E6485"/>
    </row>
    <row r="6486" spans="2:5">
      <c r="B6486"/>
      <c r="C6486"/>
      <c r="D6486"/>
      <c r="E6486"/>
    </row>
    <row r="6487" spans="2:5">
      <c r="B6487"/>
      <c r="C6487"/>
      <c r="D6487"/>
      <c r="E6487"/>
    </row>
    <row r="6488" spans="2:5">
      <c r="B6488"/>
      <c r="C6488"/>
      <c r="D6488"/>
      <c r="E6488"/>
    </row>
    <row r="6489" spans="2:5">
      <c r="B6489"/>
      <c r="C6489"/>
      <c r="D6489"/>
      <c r="E6489"/>
    </row>
    <row r="6490" spans="2:5">
      <c r="B6490"/>
      <c r="C6490"/>
      <c r="D6490"/>
      <c r="E6490"/>
    </row>
    <row r="6491" spans="2:5">
      <c r="B6491"/>
      <c r="C6491"/>
      <c r="D6491"/>
      <c r="E6491"/>
    </row>
    <row r="6492" spans="2:5">
      <c r="B6492"/>
      <c r="C6492"/>
      <c r="D6492"/>
      <c r="E6492"/>
    </row>
    <row r="6493" spans="2:5">
      <c r="B6493"/>
      <c r="C6493"/>
      <c r="D6493"/>
      <c r="E6493"/>
    </row>
    <row r="6494" spans="2:5">
      <c r="B6494"/>
      <c r="C6494"/>
      <c r="D6494"/>
      <c r="E6494"/>
    </row>
    <row r="6495" spans="2:5">
      <c r="B6495"/>
      <c r="C6495"/>
      <c r="D6495"/>
      <c r="E6495"/>
    </row>
    <row r="6496" spans="2:5">
      <c r="B6496"/>
      <c r="C6496"/>
      <c r="D6496"/>
      <c r="E6496"/>
    </row>
    <row r="6497" spans="2:5">
      <c r="B6497"/>
      <c r="C6497"/>
      <c r="D6497"/>
      <c r="E6497"/>
    </row>
    <row r="6498" spans="2:5">
      <c r="B6498"/>
      <c r="C6498"/>
      <c r="D6498"/>
      <c r="E6498"/>
    </row>
    <row r="6499" spans="2:5">
      <c r="B6499"/>
      <c r="C6499"/>
      <c r="D6499"/>
      <c r="E6499"/>
    </row>
    <row r="6500" spans="2:5">
      <c r="B6500"/>
      <c r="C6500"/>
      <c r="D6500"/>
      <c r="E6500"/>
    </row>
    <row r="6501" spans="2:5">
      <c r="B6501"/>
      <c r="C6501"/>
      <c r="D6501"/>
      <c r="E6501"/>
    </row>
    <row r="6502" spans="2:5">
      <c r="B6502"/>
      <c r="C6502"/>
      <c r="D6502"/>
      <c r="E6502"/>
    </row>
    <row r="6503" spans="2:5">
      <c r="B6503"/>
      <c r="C6503"/>
      <c r="D6503"/>
      <c r="E6503"/>
    </row>
    <row r="6504" spans="2:5">
      <c r="B6504"/>
      <c r="C6504"/>
      <c r="D6504"/>
      <c r="E6504"/>
    </row>
    <row r="6505" spans="2:5">
      <c r="B6505"/>
      <c r="C6505"/>
      <c r="D6505"/>
      <c r="E6505"/>
    </row>
    <row r="6506" spans="2:5">
      <c r="B6506"/>
      <c r="C6506"/>
      <c r="D6506"/>
      <c r="E6506"/>
    </row>
    <row r="6507" spans="2:5">
      <c r="B6507"/>
      <c r="C6507"/>
      <c r="D6507"/>
      <c r="E6507"/>
    </row>
    <row r="6508" spans="2:5">
      <c r="B6508"/>
      <c r="C6508"/>
      <c r="D6508"/>
      <c r="E6508"/>
    </row>
    <row r="6509" spans="2:5">
      <c r="B6509"/>
      <c r="C6509"/>
      <c r="D6509"/>
      <c r="E6509"/>
    </row>
    <row r="6510" spans="2:5">
      <c r="B6510"/>
      <c r="C6510"/>
      <c r="D6510"/>
      <c r="E6510"/>
    </row>
    <row r="6511" spans="2:5">
      <c r="B6511"/>
      <c r="C6511"/>
      <c r="D6511"/>
      <c r="E6511"/>
    </row>
    <row r="6512" spans="2:5">
      <c r="B6512"/>
      <c r="C6512"/>
      <c r="D6512"/>
      <c r="E6512"/>
    </row>
    <row r="6513" spans="2:5">
      <c r="B6513"/>
      <c r="C6513"/>
      <c r="D6513"/>
      <c r="E6513"/>
    </row>
    <row r="6514" spans="2:5">
      <c r="B6514"/>
      <c r="C6514"/>
      <c r="D6514"/>
      <c r="E6514"/>
    </row>
    <row r="6515" spans="2:5">
      <c r="B6515"/>
      <c r="C6515"/>
      <c r="D6515"/>
      <c r="E6515"/>
    </row>
    <row r="6516" spans="2:5">
      <c r="B6516"/>
      <c r="C6516"/>
      <c r="D6516"/>
      <c r="E6516"/>
    </row>
    <row r="6517" spans="2:5">
      <c r="B6517"/>
      <c r="C6517"/>
      <c r="D6517"/>
      <c r="E6517"/>
    </row>
    <row r="6518" spans="2:5">
      <c r="B6518"/>
      <c r="C6518"/>
      <c r="D6518"/>
      <c r="E6518"/>
    </row>
    <row r="6519" spans="2:5">
      <c r="B6519"/>
      <c r="C6519"/>
      <c r="D6519"/>
      <c r="E6519"/>
    </row>
    <row r="6520" spans="2:5">
      <c r="B6520"/>
      <c r="C6520"/>
      <c r="D6520"/>
      <c r="E6520"/>
    </row>
    <row r="6521" spans="2:5">
      <c r="B6521"/>
      <c r="C6521"/>
      <c r="D6521"/>
      <c r="E6521"/>
    </row>
    <row r="6522" spans="2:5">
      <c r="B6522"/>
      <c r="C6522"/>
      <c r="D6522"/>
      <c r="E6522"/>
    </row>
    <row r="6523" spans="2:5">
      <c r="B6523"/>
      <c r="C6523"/>
      <c r="D6523"/>
      <c r="E6523"/>
    </row>
    <row r="6524" spans="2:5">
      <c r="B6524"/>
      <c r="C6524"/>
      <c r="D6524"/>
      <c r="E6524"/>
    </row>
    <row r="6525" spans="2:5">
      <c r="B6525"/>
      <c r="C6525"/>
      <c r="D6525"/>
      <c r="E6525"/>
    </row>
    <row r="6526" spans="2:5">
      <c r="B6526"/>
      <c r="C6526"/>
      <c r="D6526"/>
      <c r="E6526"/>
    </row>
    <row r="6527" spans="2:5">
      <c r="B6527"/>
      <c r="C6527"/>
      <c r="D6527"/>
      <c r="E6527"/>
    </row>
    <row r="6528" spans="2:5">
      <c r="B6528"/>
      <c r="C6528"/>
      <c r="D6528"/>
      <c r="E6528"/>
    </row>
    <row r="6529" spans="2:5">
      <c r="B6529"/>
      <c r="C6529"/>
      <c r="D6529"/>
      <c r="E6529"/>
    </row>
    <row r="6530" spans="2:5">
      <c r="B6530"/>
      <c r="C6530"/>
      <c r="D6530"/>
      <c r="E6530"/>
    </row>
    <row r="6531" spans="2:5">
      <c r="B6531"/>
      <c r="C6531"/>
      <c r="D6531"/>
      <c r="E6531"/>
    </row>
    <row r="6532" spans="2:5">
      <c r="B6532"/>
      <c r="C6532"/>
      <c r="D6532"/>
      <c r="E6532"/>
    </row>
    <row r="6533" spans="2:5">
      <c r="B6533"/>
      <c r="C6533"/>
      <c r="D6533"/>
      <c r="E6533"/>
    </row>
    <row r="6534" spans="2:5">
      <c r="B6534"/>
      <c r="C6534"/>
      <c r="D6534"/>
      <c r="E6534"/>
    </row>
    <row r="6535" spans="2:5">
      <c r="B6535"/>
      <c r="C6535"/>
      <c r="D6535"/>
      <c r="E6535"/>
    </row>
    <row r="6536" spans="2:5">
      <c r="B6536"/>
      <c r="C6536"/>
      <c r="D6536"/>
      <c r="E6536"/>
    </row>
    <row r="6537" spans="2:5">
      <c r="B6537"/>
      <c r="C6537"/>
      <c r="D6537"/>
      <c r="E6537"/>
    </row>
    <row r="6538" spans="2:5">
      <c r="B6538"/>
      <c r="C6538"/>
      <c r="D6538"/>
      <c r="E6538"/>
    </row>
    <row r="6539" spans="2:5">
      <c r="B6539"/>
      <c r="C6539"/>
      <c r="D6539"/>
      <c r="E6539"/>
    </row>
    <row r="6540" spans="2:5">
      <c r="B6540"/>
      <c r="C6540"/>
      <c r="D6540"/>
      <c r="E6540"/>
    </row>
    <row r="6541" spans="2:5">
      <c r="B6541"/>
      <c r="C6541"/>
      <c r="D6541"/>
      <c r="E6541"/>
    </row>
    <row r="6542" spans="2:5">
      <c r="B6542"/>
      <c r="C6542"/>
      <c r="D6542"/>
      <c r="E6542"/>
    </row>
    <row r="6543" spans="2:5">
      <c r="B6543"/>
      <c r="C6543"/>
      <c r="D6543"/>
      <c r="E6543"/>
    </row>
    <row r="6544" spans="2:5">
      <c r="B6544"/>
      <c r="C6544"/>
      <c r="D6544"/>
      <c r="E6544"/>
    </row>
    <row r="6545" spans="2:5">
      <c r="B6545"/>
      <c r="C6545"/>
      <c r="D6545"/>
      <c r="E6545"/>
    </row>
    <row r="6546" spans="2:5">
      <c r="B6546"/>
      <c r="C6546"/>
      <c r="D6546"/>
      <c r="E6546"/>
    </row>
    <row r="6547" spans="2:5">
      <c r="B6547"/>
      <c r="C6547"/>
      <c r="D6547"/>
      <c r="E6547"/>
    </row>
    <row r="6548" spans="2:5">
      <c r="B6548"/>
      <c r="C6548"/>
      <c r="D6548"/>
      <c r="E6548"/>
    </row>
    <row r="6549" spans="2:5">
      <c r="B6549"/>
      <c r="C6549"/>
      <c r="D6549"/>
      <c r="E6549"/>
    </row>
    <row r="6550" spans="2:5">
      <c r="B6550"/>
      <c r="C6550"/>
      <c r="D6550"/>
      <c r="E6550"/>
    </row>
    <row r="6551" spans="2:5">
      <c r="B6551"/>
      <c r="C6551"/>
      <c r="D6551"/>
      <c r="E6551"/>
    </row>
    <row r="6552" spans="2:5">
      <c r="B6552"/>
      <c r="C6552"/>
      <c r="D6552"/>
      <c r="E6552"/>
    </row>
    <row r="6553" spans="2:5">
      <c r="B6553"/>
      <c r="C6553"/>
      <c r="D6553"/>
      <c r="E6553"/>
    </row>
    <row r="6554" spans="2:5">
      <c r="B6554"/>
      <c r="C6554"/>
      <c r="D6554"/>
      <c r="E6554"/>
    </row>
    <row r="6555" spans="2:5">
      <c r="B6555"/>
      <c r="C6555"/>
      <c r="D6555"/>
      <c r="E6555"/>
    </row>
    <row r="6556" spans="2:5">
      <c r="B6556"/>
      <c r="C6556"/>
      <c r="D6556"/>
      <c r="E6556"/>
    </row>
    <row r="6557" spans="2:5">
      <c r="B6557"/>
      <c r="C6557"/>
      <c r="D6557"/>
      <c r="E6557"/>
    </row>
    <row r="6558" spans="2:5">
      <c r="B6558"/>
      <c r="C6558"/>
      <c r="D6558"/>
      <c r="E6558"/>
    </row>
    <row r="6559" spans="2:5">
      <c r="B6559"/>
      <c r="C6559"/>
      <c r="D6559"/>
      <c r="E6559"/>
    </row>
    <row r="6560" spans="2:5">
      <c r="B6560"/>
      <c r="C6560"/>
      <c r="D6560"/>
      <c r="E6560"/>
    </row>
    <row r="6561" spans="2:5">
      <c r="B6561"/>
      <c r="C6561"/>
      <c r="D6561"/>
      <c r="E6561"/>
    </row>
    <row r="6562" spans="2:5">
      <c r="B6562"/>
      <c r="C6562"/>
      <c r="D6562"/>
      <c r="E6562"/>
    </row>
    <row r="6563" spans="2:5">
      <c r="B6563"/>
      <c r="C6563"/>
      <c r="D6563"/>
      <c r="E6563"/>
    </row>
    <row r="6564" spans="2:5">
      <c r="B6564"/>
      <c r="C6564"/>
      <c r="D6564"/>
      <c r="E6564"/>
    </row>
    <row r="6565" spans="2:5">
      <c r="B6565"/>
      <c r="C6565"/>
      <c r="D6565"/>
      <c r="E6565"/>
    </row>
    <row r="6566" spans="2:5">
      <c r="B6566"/>
      <c r="C6566"/>
      <c r="D6566"/>
      <c r="E6566"/>
    </row>
    <row r="6567" spans="2:5">
      <c r="B6567"/>
      <c r="C6567"/>
      <c r="D6567"/>
      <c r="E6567"/>
    </row>
    <row r="6568" spans="2:5">
      <c r="B6568"/>
      <c r="C6568"/>
      <c r="D6568"/>
      <c r="E6568"/>
    </row>
    <row r="6569" spans="2:5">
      <c r="B6569"/>
      <c r="C6569"/>
      <c r="D6569"/>
      <c r="E6569"/>
    </row>
    <row r="6570" spans="2:5">
      <c r="B6570"/>
      <c r="C6570"/>
      <c r="D6570"/>
      <c r="E6570"/>
    </row>
    <row r="6571" spans="2:5">
      <c r="B6571"/>
      <c r="C6571"/>
      <c r="D6571"/>
      <c r="E6571"/>
    </row>
    <row r="6572" spans="2:5">
      <c r="B6572"/>
      <c r="C6572"/>
      <c r="D6572"/>
      <c r="E6572"/>
    </row>
    <row r="6573" spans="2:5">
      <c r="B6573"/>
      <c r="C6573"/>
      <c r="D6573"/>
      <c r="E6573"/>
    </row>
    <row r="6574" spans="2:5">
      <c r="B6574"/>
      <c r="C6574"/>
      <c r="D6574"/>
      <c r="E6574"/>
    </row>
    <row r="6575" spans="2:5">
      <c r="B6575"/>
      <c r="C6575"/>
      <c r="D6575"/>
      <c r="E6575"/>
    </row>
    <row r="6576" spans="2:5">
      <c r="B6576"/>
      <c r="C6576"/>
      <c r="D6576"/>
      <c r="E6576"/>
    </row>
    <row r="6577" spans="2:5">
      <c r="B6577"/>
      <c r="C6577"/>
      <c r="D6577"/>
      <c r="E6577"/>
    </row>
    <row r="6578" spans="2:5">
      <c r="B6578"/>
      <c r="C6578"/>
      <c r="D6578"/>
      <c r="E6578"/>
    </row>
    <row r="6579" spans="2:5">
      <c r="B6579"/>
      <c r="C6579"/>
      <c r="D6579"/>
      <c r="E6579"/>
    </row>
    <row r="6580" spans="2:5">
      <c r="B6580"/>
      <c r="C6580"/>
      <c r="D6580"/>
      <c r="E6580"/>
    </row>
    <row r="6581" spans="2:5">
      <c r="B6581"/>
      <c r="C6581"/>
      <c r="D6581"/>
      <c r="E6581"/>
    </row>
    <row r="6582" spans="2:5">
      <c r="B6582"/>
      <c r="C6582"/>
      <c r="D6582"/>
      <c r="E6582"/>
    </row>
    <row r="6583" spans="2:5">
      <c r="B6583"/>
      <c r="C6583"/>
      <c r="D6583"/>
      <c r="E6583"/>
    </row>
    <row r="6584" spans="2:5">
      <c r="B6584"/>
      <c r="C6584"/>
      <c r="D6584"/>
      <c r="E6584"/>
    </row>
    <row r="6585" spans="2:5">
      <c r="B6585"/>
      <c r="C6585"/>
      <c r="D6585"/>
      <c r="E6585"/>
    </row>
    <row r="6586" spans="2:5">
      <c r="B6586"/>
      <c r="C6586"/>
      <c r="D6586"/>
      <c r="E6586"/>
    </row>
    <row r="6587" spans="2:5">
      <c r="B6587"/>
      <c r="C6587"/>
      <c r="D6587"/>
      <c r="E6587"/>
    </row>
    <row r="6588" spans="2:5">
      <c r="B6588"/>
      <c r="C6588"/>
      <c r="D6588"/>
      <c r="E6588"/>
    </row>
    <row r="6589" spans="2:5">
      <c r="B6589"/>
      <c r="C6589"/>
      <c r="D6589"/>
      <c r="E6589"/>
    </row>
    <row r="6590" spans="2:5">
      <c r="B6590"/>
      <c r="C6590"/>
      <c r="D6590"/>
      <c r="E6590"/>
    </row>
    <row r="6591" spans="2:5">
      <c r="B6591"/>
      <c r="C6591"/>
      <c r="D6591"/>
      <c r="E6591"/>
    </row>
    <row r="6592" spans="2:5">
      <c r="B6592"/>
      <c r="C6592"/>
      <c r="D6592"/>
      <c r="E6592"/>
    </row>
    <row r="6593" spans="2:5">
      <c r="B6593"/>
      <c r="C6593"/>
      <c r="D6593"/>
      <c r="E6593"/>
    </row>
    <row r="6594" spans="2:5">
      <c r="B6594"/>
      <c r="C6594"/>
      <c r="D6594"/>
      <c r="E6594"/>
    </row>
    <row r="6595" spans="2:5">
      <c r="B6595"/>
      <c r="C6595"/>
      <c r="D6595"/>
      <c r="E6595"/>
    </row>
    <row r="6596" spans="2:5">
      <c r="B6596"/>
      <c r="C6596"/>
      <c r="D6596"/>
      <c r="E6596"/>
    </row>
    <row r="6597" spans="2:5">
      <c r="B6597"/>
      <c r="C6597"/>
      <c r="D6597"/>
      <c r="E6597"/>
    </row>
    <row r="6598" spans="2:5">
      <c r="B6598"/>
      <c r="C6598"/>
      <c r="D6598"/>
      <c r="E6598"/>
    </row>
    <row r="6599" spans="2:5">
      <c r="B6599"/>
      <c r="C6599"/>
      <c r="D6599"/>
      <c r="E6599"/>
    </row>
    <row r="6600" spans="2:5">
      <c r="B6600"/>
      <c r="C6600"/>
      <c r="D6600"/>
      <c r="E6600"/>
    </row>
    <row r="6601" spans="2:5">
      <c r="B6601"/>
      <c r="C6601"/>
      <c r="D6601"/>
      <c r="E6601"/>
    </row>
    <row r="6602" spans="2:5">
      <c r="B6602"/>
      <c r="C6602"/>
      <c r="D6602"/>
      <c r="E6602"/>
    </row>
    <row r="6603" spans="2:5">
      <c r="B6603"/>
      <c r="C6603"/>
      <c r="D6603"/>
      <c r="E6603"/>
    </row>
    <row r="6604" spans="2:5">
      <c r="B6604"/>
      <c r="C6604"/>
      <c r="D6604"/>
      <c r="E6604"/>
    </row>
    <row r="6605" spans="2:5">
      <c r="B6605"/>
      <c r="C6605"/>
      <c r="D6605"/>
      <c r="E6605"/>
    </row>
    <row r="6606" spans="2:5">
      <c r="B6606"/>
      <c r="C6606"/>
      <c r="D6606"/>
      <c r="E6606"/>
    </row>
    <row r="6607" spans="2:5">
      <c r="B6607"/>
      <c r="C6607"/>
      <c r="D6607"/>
      <c r="E6607"/>
    </row>
    <row r="6608" spans="2:5">
      <c r="B6608"/>
      <c r="C6608"/>
      <c r="D6608"/>
      <c r="E6608"/>
    </row>
    <row r="6609" spans="2:5">
      <c r="B6609"/>
      <c r="C6609"/>
      <c r="D6609"/>
      <c r="E6609"/>
    </row>
    <row r="6610" spans="2:5">
      <c r="B6610"/>
      <c r="C6610"/>
      <c r="D6610"/>
      <c r="E6610"/>
    </row>
    <row r="6611" spans="2:5">
      <c r="B6611"/>
      <c r="C6611"/>
      <c r="D6611"/>
      <c r="E6611"/>
    </row>
    <row r="6612" spans="2:5">
      <c r="B6612"/>
      <c r="C6612"/>
      <c r="D6612"/>
      <c r="E6612"/>
    </row>
    <row r="6613" spans="2:5">
      <c r="B6613"/>
      <c r="C6613"/>
      <c r="D6613"/>
      <c r="E6613"/>
    </row>
    <row r="6614" spans="2:5">
      <c r="B6614"/>
      <c r="C6614"/>
      <c r="D6614"/>
      <c r="E6614"/>
    </row>
    <row r="6615" spans="2:5">
      <c r="B6615"/>
      <c r="C6615"/>
      <c r="D6615"/>
      <c r="E6615"/>
    </row>
    <row r="6616" spans="2:5">
      <c r="B6616"/>
      <c r="C6616"/>
      <c r="D6616"/>
      <c r="E6616"/>
    </row>
    <row r="6617" spans="2:5">
      <c r="B6617"/>
      <c r="C6617"/>
      <c r="D6617"/>
      <c r="E6617"/>
    </row>
    <row r="6618" spans="2:5">
      <c r="B6618"/>
      <c r="C6618"/>
      <c r="D6618"/>
      <c r="E6618"/>
    </row>
    <row r="6619" spans="2:5">
      <c r="B6619"/>
      <c r="C6619"/>
      <c r="D6619"/>
      <c r="E6619"/>
    </row>
    <row r="6620" spans="2:5">
      <c r="B6620"/>
      <c r="C6620"/>
      <c r="D6620"/>
      <c r="E6620"/>
    </row>
    <row r="6621" spans="2:5">
      <c r="B6621"/>
      <c r="C6621"/>
      <c r="D6621"/>
      <c r="E6621"/>
    </row>
    <row r="6622" spans="2:5">
      <c r="B6622"/>
      <c r="C6622"/>
      <c r="D6622"/>
      <c r="E6622"/>
    </row>
    <row r="6623" spans="2:5">
      <c r="B6623"/>
      <c r="C6623"/>
      <c r="D6623"/>
      <c r="E6623"/>
    </row>
    <row r="6624" spans="2:5">
      <c r="B6624"/>
      <c r="C6624"/>
      <c r="D6624"/>
      <c r="E6624"/>
    </row>
    <row r="6625" spans="2:5">
      <c r="B6625"/>
      <c r="C6625"/>
      <c r="D6625"/>
      <c r="E6625"/>
    </row>
    <row r="6626" spans="2:5">
      <c r="B6626"/>
      <c r="C6626"/>
      <c r="D6626"/>
      <c r="E6626"/>
    </row>
    <row r="6627" spans="2:5">
      <c r="B6627"/>
      <c r="C6627"/>
      <c r="D6627"/>
      <c r="E6627"/>
    </row>
    <row r="6628" spans="2:5">
      <c r="B6628"/>
      <c r="C6628"/>
      <c r="D6628"/>
      <c r="E6628"/>
    </row>
    <row r="6629" spans="2:5">
      <c r="B6629"/>
      <c r="C6629"/>
      <c r="D6629"/>
      <c r="E6629"/>
    </row>
    <row r="6630" spans="2:5">
      <c r="B6630"/>
      <c r="C6630"/>
      <c r="D6630"/>
      <c r="E6630"/>
    </row>
    <row r="6631" spans="2:5">
      <c r="B6631"/>
      <c r="C6631"/>
      <c r="D6631"/>
      <c r="E6631"/>
    </row>
    <row r="6632" spans="2:5">
      <c r="B6632"/>
      <c r="C6632"/>
      <c r="D6632"/>
      <c r="E6632"/>
    </row>
    <row r="6633" spans="2:5">
      <c r="B6633"/>
      <c r="C6633"/>
      <c r="D6633"/>
      <c r="E6633"/>
    </row>
    <row r="6634" spans="2:5">
      <c r="B6634"/>
      <c r="C6634"/>
      <c r="D6634"/>
      <c r="E6634"/>
    </row>
    <row r="6635" spans="2:5">
      <c r="B6635"/>
      <c r="C6635"/>
      <c r="D6635"/>
      <c r="E6635"/>
    </row>
    <row r="6636" spans="2:5">
      <c r="B6636"/>
      <c r="C6636"/>
      <c r="D6636"/>
      <c r="E6636"/>
    </row>
    <row r="6637" spans="2:5">
      <c r="B6637"/>
      <c r="C6637"/>
      <c r="D6637"/>
      <c r="E6637"/>
    </row>
    <row r="6638" spans="2:5">
      <c r="B6638"/>
      <c r="C6638"/>
      <c r="D6638"/>
      <c r="E6638"/>
    </row>
    <row r="6639" spans="2:5">
      <c r="B6639"/>
      <c r="C6639"/>
      <c r="D6639"/>
      <c r="E6639"/>
    </row>
    <row r="6640" spans="2:5">
      <c r="B6640"/>
      <c r="C6640"/>
      <c r="D6640"/>
      <c r="E6640"/>
    </row>
    <row r="6641" spans="2:5">
      <c r="B6641"/>
      <c r="C6641"/>
      <c r="D6641"/>
      <c r="E6641"/>
    </row>
    <row r="6642" spans="2:5">
      <c r="B6642"/>
      <c r="C6642"/>
      <c r="D6642"/>
      <c r="E6642"/>
    </row>
    <row r="6643" spans="2:5">
      <c r="B6643"/>
      <c r="C6643"/>
      <c r="D6643"/>
      <c r="E6643"/>
    </row>
    <row r="6644" spans="2:5">
      <c r="B6644"/>
      <c r="C6644"/>
      <c r="D6644"/>
      <c r="E6644"/>
    </row>
    <row r="6645" spans="2:5">
      <c r="B6645"/>
      <c r="C6645"/>
      <c r="D6645"/>
      <c r="E6645"/>
    </row>
    <row r="6646" spans="2:5">
      <c r="B6646"/>
      <c r="C6646"/>
      <c r="D6646"/>
      <c r="E6646"/>
    </row>
    <row r="6647" spans="2:5">
      <c r="B6647"/>
      <c r="C6647"/>
      <c r="D6647"/>
      <c r="E6647"/>
    </row>
    <row r="6648" spans="2:5">
      <c r="B6648"/>
      <c r="C6648"/>
      <c r="D6648"/>
      <c r="E6648"/>
    </row>
    <row r="6649" spans="2:5">
      <c r="B6649"/>
      <c r="C6649"/>
      <c r="D6649"/>
      <c r="E6649"/>
    </row>
    <row r="6650" spans="2:5">
      <c r="B6650"/>
      <c r="C6650"/>
      <c r="D6650"/>
      <c r="E6650"/>
    </row>
    <row r="6651" spans="2:5">
      <c r="B6651"/>
      <c r="C6651"/>
      <c r="D6651"/>
      <c r="E6651"/>
    </row>
    <row r="6652" spans="2:5">
      <c r="B6652"/>
      <c r="C6652"/>
      <c r="D6652"/>
      <c r="E6652"/>
    </row>
    <row r="6653" spans="2:5">
      <c r="B6653"/>
      <c r="C6653"/>
      <c r="D6653"/>
      <c r="E6653"/>
    </row>
    <row r="6654" spans="2:5">
      <c r="B6654"/>
      <c r="C6654"/>
      <c r="D6654"/>
      <c r="E6654"/>
    </row>
    <row r="6655" spans="2:5">
      <c r="B6655"/>
      <c r="C6655"/>
      <c r="D6655"/>
      <c r="E6655"/>
    </row>
    <row r="6656" spans="2:5">
      <c r="B6656"/>
      <c r="C6656"/>
      <c r="D6656"/>
      <c r="E6656"/>
    </row>
    <row r="6657" spans="2:5">
      <c r="B6657"/>
      <c r="C6657"/>
      <c r="D6657"/>
      <c r="E6657"/>
    </row>
    <row r="6658" spans="2:5">
      <c r="B6658"/>
      <c r="C6658"/>
      <c r="D6658"/>
      <c r="E6658"/>
    </row>
    <row r="6659" spans="2:5">
      <c r="B6659"/>
      <c r="C6659"/>
      <c r="D6659"/>
      <c r="E6659"/>
    </row>
    <row r="6660" spans="2:5">
      <c r="B6660"/>
      <c r="C6660"/>
      <c r="D6660"/>
      <c r="E6660"/>
    </row>
    <row r="6661" spans="2:5">
      <c r="B6661"/>
      <c r="C6661"/>
      <c r="D6661"/>
      <c r="E6661"/>
    </row>
    <row r="6662" spans="2:5">
      <c r="B6662"/>
      <c r="C6662"/>
      <c r="D6662"/>
      <c r="E6662"/>
    </row>
    <row r="6663" spans="2:5">
      <c r="B6663"/>
      <c r="C6663"/>
      <c r="D6663"/>
      <c r="E6663"/>
    </row>
    <row r="6664" spans="2:5">
      <c r="B6664"/>
      <c r="C6664"/>
      <c r="D6664"/>
      <c r="E6664"/>
    </row>
    <row r="6665" spans="2:5">
      <c r="B6665"/>
      <c r="C6665"/>
      <c r="D6665"/>
      <c r="E6665"/>
    </row>
    <row r="6666" spans="2:5">
      <c r="B6666"/>
      <c r="C6666"/>
      <c r="D6666"/>
      <c r="E6666"/>
    </row>
    <row r="6667" spans="2:5">
      <c r="B6667"/>
      <c r="C6667"/>
      <c r="D6667"/>
      <c r="E6667"/>
    </row>
    <row r="6668" spans="2:5">
      <c r="B6668"/>
      <c r="C6668"/>
      <c r="D6668"/>
      <c r="E6668"/>
    </row>
    <row r="6669" spans="2:5">
      <c r="B6669"/>
      <c r="C6669"/>
      <c r="D6669"/>
      <c r="E6669"/>
    </row>
    <row r="6670" spans="2:5">
      <c r="B6670"/>
      <c r="C6670"/>
      <c r="D6670"/>
      <c r="E6670"/>
    </row>
    <row r="6671" spans="2:5">
      <c r="B6671"/>
      <c r="C6671"/>
      <c r="D6671"/>
      <c r="E6671"/>
    </row>
    <row r="6672" spans="2:5">
      <c r="B6672"/>
      <c r="C6672"/>
      <c r="D6672"/>
      <c r="E6672"/>
    </row>
    <row r="6673" spans="2:5">
      <c r="B6673"/>
      <c r="C6673"/>
      <c r="D6673"/>
      <c r="E6673"/>
    </row>
    <row r="6674" spans="2:5">
      <c r="B6674"/>
      <c r="C6674"/>
      <c r="D6674"/>
      <c r="E6674"/>
    </row>
    <row r="6675" spans="2:5">
      <c r="B6675"/>
      <c r="C6675"/>
      <c r="D6675"/>
      <c r="E6675"/>
    </row>
    <row r="6676" spans="2:5">
      <c r="B6676"/>
      <c r="C6676"/>
      <c r="D6676"/>
      <c r="E6676"/>
    </row>
    <row r="6677" spans="2:5">
      <c r="B6677"/>
      <c r="C6677"/>
      <c r="D6677"/>
      <c r="E6677"/>
    </row>
    <row r="6678" spans="2:5">
      <c r="B6678"/>
      <c r="C6678"/>
      <c r="D6678"/>
      <c r="E6678"/>
    </row>
    <row r="6679" spans="2:5">
      <c r="B6679"/>
      <c r="C6679"/>
      <c r="D6679"/>
      <c r="E6679"/>
    </row>
    <row r="6680" spans="2:5">
      <c r="B6680"/>
      <c r="C6680"/>
      <c r="D6680"/>
      <c r="E6680"/>
    </row>
    <row r="6681" spans="2:5">
      <c r="B6681"/>
      <c r="C6681"/>
      <c r="D6681"/>
      <c r="E6681"/>
    </row>
    <row r="6682" spans="2:5">
      <c r="B6682"/>
      <c r="C6682"/>
      <c r="D6682"/>
      <c r="E6682"/>
    </row>
    <row r="6683" spans="2:5">
      <c r="B6683"/>
      <c r="C6683"/>
      <c r="D6683"/>
      <c r="E6683"/>
    </row>
    <row r="6684" spans="2:5">
      <c r="B6684"/>
      <c r="C6684"/>
      <c r="D6684"/>
      <c r="E6684"/>
    </row>
    <row r="6685" spans="2:5">
      <c r="B6685"/>
      <c r="C6685"/>
      <c r="D6685"/>
      <c r="E6685"/>
    </row>
    <row r="6686" spans="2:5">
      <c r="B6686"/>
      <c r="C6686"/>
      <c r="D6686"/>
      <c r="E6686"/>
    </row>
    <row r="6687" spans="2:5">
      <c r="B6687"/>
      <c r="C6687"/>
      <c r="D6687"/>
      <c r="E6687"/>
    </row>
    <row r="6688" spans="2:5">
      <c r="B6688"/>
      <c r="C6688"/>
      <c r="D6688"/>
      <c r="E6688"/>
    </row>
    <row r="6689" spans="2:5">
      <c r="B6689"/>
      <c r="C6689"/>
      <c r="D6689"/>
      <c r="E6689"/>
    </row>
    <row r="6690" spans="2:5">
      <c r="B6690"/>
      <c r="C6690"/>
      <c r="D6690"/>
      <c r="E6690"/>
    </row>
    <row r="6691" spans="2:5">
      <c r="B6691"/>
      <c r="C6691"/>
      <c r="D6691"/>
      <c r="E6691"/>
    </row>
    <row r="6692" spans="2:5">
      <c r="B6692"/>
      <c r="C6692"/>
      <c r="D6692"/>
      <c r="E6692"/>
    </row>
    <row r="6693" spans="2:5">
      <c r="B6693"/>
      <c r="C6693"/>
      <c r="D6693"/>
      <c r="E6693"/>
    </row>
    <row r="6694" spans="2:5">
      <c r="B6694"/>
      <c r="C6694"/>
      <c r="D6694"/>
      <c r="E6694"/>
    </row>
    <row r="6695" spans="2:5">
      <c r="B6695"/>
      <c r="C6695"/>
      <c r="D6695"/>
      <c r="E6695"/>
    </row>
    <row r="6696" spans="2:5">
      <c r="B6696"/>
      <c r="C6696"/>
      <c r="D6696"/>
      <c r="E6696"/>
    </row>
    <row r="6697" spans="2:5">
      <c r="B6697"/>
      <c r="C6697"/>
      <c r="D6697"/>
      <c r="E6697"/>
    </row>
    <row r="6698" spans="2:5">
      <c r="B6698"/>
      <c r="C6698"/>
      <c r="D6698"/>
      <c r="E6698"/>
    </row>
    <row r="6699" spans="2:5">
      <c r="B6699"/>
      <c r="C6699"/>
      <c r="D6699"/>
      <c r="E6699"/>
    </row>
    <row r="6700" spans="2:5">
      <c r="B6700"/>
      <c r="C6700"/>
      <c r="D6700"/>
      <c r="E6700"/>
    </row>
    <row r="6701" spans="2:5">
      <c r="B6701"/>
      <c r="C6701"/>
      <c r="D6701"/>
      <c r="E6701"/>
    </row>
    <row r="6702" spans="2:5">
      <c r="B6702"/>
      <c r="C6702"/>
      <c r="D6702"/>
      <c r="E6702"/>
    </row>
    <row r="6703" spans="2:5">
      <c r="B6703"/>
      <c r="C6703"/>
      <c r="D6703"/>
      <c r="E6703"/>
    </row>
    <row r="6704" spans="2:5">
      <c r="B6704"/>
      <c r="C6704"/>
      <c r="D6704"/>
      <c r="E6704"/>
    </row>
    <row r="6705" spans="2:5">
      <c r="B6705"/>
      <c r="C6705"/>
      <c r="D6705"/>
      <c r="E6705"/>
    </row>
    <row r="6706" spans="2:5">
      <c r="B6706"/>
      <c r="C6706"/>
      <c r="D6706"/>
      <c r="E6706"/>
    </row>
    <row r="6707" spans="2:5">
      <c r="B6707"/>
      <c r="C6707"/>
      <c r="D6707"/>
      <c r="E6707"/>
    </row>
    <row r="6708" spans="2:5">
      <c r="B6708"/>
      <c r="C6708"/>
      <c r="D6708"/>
      <c r="E6708"/>
    </row>
    <row r="6709" spans="2:5">
      <c r="B6709"/>
      <c r="C6709"/>
      <c r="D6709"/>
      <c r="E6709"/>
    </row>
    <row r="6710" spans="2:5">
      <c r="B6710"/>
      <c r="C6710"/>
      <c r="D6710"/>
      <c r="E6710"/>
    </row>
    <row r="6711" spans="2:5">
      <c r="B6711"/>
      <c r="C6711"/>
      <c r="D6711"/>
      <c r="E6711"/>
    </row>
    <row r="6712" spans="2:5">
      <c r="B6712"/>
      <c r="C6712"/>
      <c r="D6712"/>
      <c r="E6712"/>
    </row>
    <row r="6713" spans="2:5">
      <c r="B6713"/>
      <c r="C6713"/>
      <c r="D6713"/>
      <c r="E6713"/>
    </row>
    <row r="6714" spans="2:5">
      <c r="B6714"/>
      <c r="C6714"/>
      <c r="D6714"/>
      <c r="E6714"/>
    </row>
    <row r="6715" spans="2:5">
      <c r="B6715"/>
      <c r="C6715"/>
      <c r="D6715"/>
      <c r="E6715"/>
    </row>
    <row r="6716" spans="2:5">
      <c r="B6716"/>
      <c r="C6716"/>
      <c r="D6716"/>
      <c r="E6716"/>
    </row>
    <row r="6717" spans="2:5">
      <c r="B6717"/>
      <c r="C6717"/>
      <c r="D6717"/>
      <c r="E6717"/>
    </row>
    <row r="6718" spans="2:5">
      <c r="B6718"/>
      <c r="C6718"/>
      <c r="D6718"/>
      <c r="E6718"/>
    </row>
    <row r="6719" spans="2:5">
      <c r="B6719"/>
      <c r="C6719"/>
      <c r="D6719"/>
      <c r="E6719"/>
    </row>
    <row r="6720" spans="2:5">
      <c r="B6720"/>
      <c r="C6720"/>
      <c r="D6720"/>
      <c r="E6720"/>
    </row>
    <row r="6721" spans="2:5">
      <c r="B6721"/>
      <c r="C6721"/>
      <c r="D6721"/>
      <c r="E6721"/>
    </row>
    <row r="6722" spans="2:5">
      <c r="B6722"/>
      <c r="C6722"/>
      <c r="D6722"/>
      <c r="E6722"/>
    </row>
    <row r="6723" spans="2:5">
      <c r="B6723"/>
      <c r="C6723"/>
      <c r="D6723"/>
      <c r="E6723"/>
    </row>
    <row r="6724" spans="2:5">
      <c r="B6724"/>
      <c r="C6724"/>
      <c r="D6724"/>
      <c r="E6724"/>
    </row>
    <row r="6725" spans="2:5">
      <c r="B6725"/>
      <c r="C6725"/>
      <c r="D6725"/>
      <c r="E6725"/>
    </row>
    <row r="6726" spans="2:5">
      <c r="B6726"/>
      <c r="C6726"/>
      <c r="D6726"/>
      <c r="E6726"/>
    </row>
    <row r="6727" spans="2:5">
      <c r="B6727"/>
      <c r="C6727"/>
      <c r="D6727"/>
      <c r="E6727"/>
    </row>
    <row r="6728" spans="2:5">
      <c r="B6728"/>
      <c r="C6728"/>
      <c r="D6728"/>
      <c r="E6728"/>
    </row>
    <row r="6729" spans="2:5">
      <c r="B6729"/>
      <c r="C6729"/>
      <c r="D6729"/>
      <c r="E6729"/>
    </row>
    <row r="6730" spans="2:5">
      <c r="B6730"/>
      <c r="C6730"/>
      <c r="D6730"/>
      <c r="E6730"/>
    </row>
    <row r="6731" spans="2:5">
      <c r="B6731"/>
      <c r="C6731"/>
      <c r="D6731"/>
      <c r="E6731"/>
    </row>
    <row r="6732" spans="2:5">
      <c r="B6732"/>
      <c r="C6732"/>
      <c r="D6732"/>
      <c r="E6732"/>
    </row>
    <row r="6733" spans="2:5">
      <c r="B6733"/>
      <c r="C6733"/>
      <c r="D6733"/>
      <c r="E6733"/>
    </row>
    <row r="6734" spans="2:5">
      <c r="B6734"/>
      <c r="C6734"/>
      <c r="D6734"/>
      <c r="E6734"/>
    </row>
    <row r="6735" spans="2:5">
      <c r="B6735"/>
      <c r="C6735"/>
      <c r="D6735"/>
      <c r="E6735"/>
    </row>
    <row r="6736" spans="2:5">
      <c r="B6736"/>
      <c r="C6736"/>
      <c r="D6736"/>
      <c r="E6736"/>
    </row>
    <row r="6737" spans="2:5">
      <c r="B6737"/>
      <c r="C6737"/>
      <c r="D6737"/>
      <c r="E6737"/>
    </row>
    <row r="6738" spans="2:5">
      <c r="B6738"/>
      <c r="C6738"/>
      <c r="D6738"/>
      <c r="E6738"/>
    </row>
    <row r="6739" spans="2:5">
      <c r="B6739"/>
      <c r="C6739"/>
      <c r="D6739"/>
      <c r="E6739"/>
    </row>
    <row r="6740" spans="2:5">
      <c r="B6740"/>
      <c r="C6740"/>
      <c r="D6740"/>
      <c r="E6740"/>
    </row>
    <row r="6741" spans="2:5">
      <c r="B6741"/>
      <c r="C6741"/>
      <c r="D6741"/>
      <c r="E6741"/>
    </row>
    <row r="6742" spans="2:5">
      <c r="B6742"/>
      <c r="C6742"/>
      <c r="D6742"/>
      <c r="E6742"/>
    </row>
    <row r="6743" spans="2:5">
      <c r="B6743"/>
      <c r="C6743"/>
      <c r="D6743"/>
      <c r="E6743"/>
    </row>
    <row r="6744" spans="2:5">
      <c r="B6744"/>
      <c r="C6744"/>
      <c r="D6744"/>
      <c r="E6744"/>
    </row>
    <row r="6745" spans="2:5">
      <c r="B6745"/>
      <c r="C6745"/>
      <c r="D6745"/>
      <c r="E6745"/>
    </row>
    <row r="6746" spans="2:5">
      <c r="B6746"/>
      <c r="C6746"/>
      <c r="D6746"/>
      <c r="E6746"/>
    </row>
    <row r="6747" spans="2:5">
      <c r="B6747"/>
      <c r="C6747"/>
      <c r="D6747"/>
      <c r="E6747"/>
    </row>
    <row r="6748" spans="2:5">
      <c r="B6748"/>
      <c r="C6748"/>
      <c r="D6748"/>
      <c r="E6748"/>
    </row>
    <row r="6749" spans="2:5">
      <c r="B6749"/>
      <c r="C6749"/>
      <c r="D6749"/>
      <c r="E6749"/>
    </row>
    <row r="6750" spans="2:5">
      <c r="B6750"/>
      <c r="C6750"/>
      <c r="D6750"/>
      <c r="E6750"/>
    </row>
    <row r="6751" spans="2:5">
      <c r="B6751"/>
      <c r="C6751"/>
      <c r="D6751"/>
      <c r="E6751"/>
    </row>
    <row r="6752" spans="2:5">
      <c r="B6752"/>
      <c r="C6752"/>
      <c r="D6752"/>
      <c r="E6752"/>
    </row>
    <row r="6753" spans="2:5">
      <c r="B6753"/>
      <c r="C6753"/>
      <c r="D6753"/>
      <c r="E6753"/>
    </row>
    <row r="6754" spans="2:5">
      <c r="B6754"/>
      <c r="C6754"/>
      <c r="D6754"/>
      <c r="E6754"/>
    </row>
    <row r="6755" spans="2:5">
      <c r="B6755"/>
      <c r="C6755"/>
      <c r="D6755"/>
      <c r="E6755"/>
    </row>
    <row r="6756" spans="2:5">
      <c r="B6756"/>
      <c r="C6756"/>
      <c r="D6756"/>
      <c r="E6756"/>
    </row>
    <row r="6757" spans="2:5">
      <c r="B6757"/>
      <c r="C6757"/>
      <c r="D6757"/>
      <c r="E6757"/>
    </row>
    <row r="6758" spans="2:5">
      <c r="B6758"/>
      <c r="C6758"/>
      <c r="D6758"/>
      <c r="E6758"/>
    </row>
    <row r="6759" spans="2:5">
      <c r="B6759"/>
      <c r="C6759"/>
      <c r="D6759"/>
      <c r="E6759"/>
    </row>
    <row r="6760" spans="2:5">
      <c r="B6760"/>
      <c r="C6760"/>
      <c r="D6760"/>
      <c r="E6760"/>
    </row>
    <row r="6761" spans="2:5">
      <c r="B6761"/>
      <c r="C6761"/>
      <c r="D6761"/>
      <c r="E6761"/>
    </row>
    <row r="6762" spans="2:5">
      <c r="B6762"/>
      <c r="C6762"/>
      <c r="D6762"/>
      <c r="E6762"/>
    </row>
    <row r="6763" spans="2:5">
      <c r="B6763"/>
      <c r="C6763"/>
      <c r="D6763"/>
      <c r="E6763"/>
    </row>
    <row r="6764" spans="2:5">
      <c r="B6764"/>
      <c r="C6764"/>
      <c r="D6764"/>
      <c r="E6764"/>
    </row>
    <row r="6765" spans="2:5">
      <c r="B6765"/>
      <c r="C6765"/>
      <c r="D6765"/>
      <c r="E6765"/>
    </row>
    <row r="6766" spans="2:5">
      <c r="B6766"/>
      <c r="C6766"/>
      <c r="D6766"/>
      <c r="E6766"/>
    </row>
    <row r="6767" spans="2:5">
      <c r="B6767"/>
      <c r="C6767"/>
      <c r="D6767"/>
      <c r="E6767"/>
    </row>
    <row r="6768" spans="2:5">
      <c r="B6768"/>
      <c r="C6768"/>
      <c r="D6768"/>
      <c r="E6768"/>
    </row>
    <row r="6769" spans="2:5">
      <c r="B6769"/>
      <c r="C6769"/>
      <c r="D6769"/>
      <c r="E6769"/>
    </row>
    <row r="6770" spans="2:5">
      <c r="B6770"/>
      <c r="C6770"/>
      <c r="D6770"/>
      <c r="E6770"/>
    </row>
    <row r="6771" spans="2:5">
      <c r="B6771"/>
      <c r="C6771"/>
      <c r="D6771"/>
      <c r="E6771"/>
    </row>
    <row r="6772" spans="2:5">
      <c r="B6772"/>
      <c r="C6772"/>
      <c r="D6772"/>
      <c r="E6772"/>
    </row>
    <row r="6773" spans="2:5">
      <c r="B6773"/>
      <c r="C6773"/>
      <c r="D6773"/>
      <c r="E6773"/>
    </row>
    <row r="6774" spans="2:5">
      <c r="B6774"/>
      <c r="C6774"/>
      <c r="D6774"/>
      <c r="E6774"/>
    </row>
    <row r="6775" spans="2:5">
      <c r="B6775"/>
      <c r="C6775"/>
      <c r="D6775"/>
      <c r="E6775"/>
    </row>
    <row r="6776" spans="2:5">
      <c r="B6776"/>
      <c r="C6776"/>
      <c r="D6776"/>
      <c r="E6776"/>
    </row>
    <row r="6777" spans="2:5">
      <c r="B6777"/>
      <c r="C6777"/>
      <c r="D6777"/>
      <c r="E6777"/>
    </row>
    <row r="6778" spans="2:5">
      <c r="B6778"/>
      <c r="C6778"/>
      <c r="D6778"/>
      <c r="E6778"/>
    </row>
    <row r="6779" spans="2:5">
      <c r="B6779"/>
      <c r="C6779"/>
      <c r="D6779"/>
      <c r="E6779"/>
    </row>
    <row r="6780" spans="2:5">
      <c r="B6780"/>
      <c r="C6780"/>
      <c r="D6780"/>
      <c r="E6780"/>
    </row>
    <row r="6781" spans="2:5">
      <c r="B6781"/>
      <c r="C6781"/>
      <c r="D6781"/>
      <c r="E6781"/>
    </row>
    <row r="6782" spans="2:5">
      <c r="B6782"/>
      <c r="C6782"/>
      <c r="D6782"/>
      <c r="E6782"/>
    </row>
    <row r="6783" spans="2:5">
      <c r="B6783"/>
      <c r="C6783"/>
      <c r="D6783"/>
      <c r="E6783"/>
    </row>
    <row r="6784" spans="2:5">
      <c r="B6784"/>
      <c r="C6784"/>
      <c r="D6784"/>
      <c r="E6784"/>
    </row>
    <row r="6785" spans="2:5">
      <c r="B6785"/>
      <c r="C6785"/>
      <c r="D6785"/>
      <c r="E6785"/>
    </row>
    <row r="6786" spans="2:5">
      <c r="B6786"/>
      <c r="C6786"/>
      <c r="D6786"/>
      <c r="E6786"/>
    </row>
    <row r="6787" spans="2:5">
      <c r="B6787"/>
      <c r="C6787"/>
      <c r="D6787"/>
      <c r="E6787"/>
    </row>
    <row r="6788" spans="2:5">
      <c r="B6788"/>
      <c r="C6788"/>
      <c r="D6788"/>
      <c r="E6788"/>
    </row>
    <row r="6789" spans="2:5">
      <c r="B6789"/>
      <c r="C6789"/>
      <c r="D6789"/>
      <c r="E6789"/>
    </row>
    <row r="6790" spans="2:5">
      <c r="B6790"/>
      <c r="C6790"/>
      <c r="D6790"/>
      <c r="E6790"/>
    </row>
    <row r="6791" spans="2:5">
      <c r="B6791"/>
      <c r="C6791"/>
      <c r="D6791"/>
      <c r="E6791"/>
    </row>
    <row r="6792" spans="2:5">
      <c r="B6792"/>
      <c r="C6792"/>
      <c r="D6792"/>
      <c r="E6792"/>
    </row>
    <row r="6793" spans="2:5">
      <c r="B6793"/>
      <c r="C6793"/>
      <c r="D6793"/>
      <c r="E6793"/>
    </row>
    <row r="6794" spans="2:5">
      <c r="B6794"/>
      <c r="C6794"/>
      <c r="D6794"/>
      <c r="E6794"/>
    </row>
    <row r="6795" spans="2:5">
      <c r="B6795"/>
      <c r="C6795"/>
      <c r="D6795"/>
      <c r="E6795"/>
    </row>
    <row r="6796" spans="2:5">
      <c r="B6796"/>
      <c r="C6796"/>
      <c r="D6796"/>
      <c r="E6796"/>
    </row>
    <row r="6797" spans="2:5">
      <c r="B6797"/>
      <c r="C6797"/>
      <c r="D6797"/>
      <c r="E6797"/>
    </row>
    <row r="6798" spans="2:5">
      <c r="B6798"/>
      <c r="C6798"/>
      <c r="D6798"/>
      <c r="E6798"/>
    </row>
    <row r="6799" spans="2:5">
      <c r="B6799"/>
      <c r="C6799"/>
      <c r="D6799"/>
      <c r="E6799"/>
    </row>
    <row r="6800" spans="2:5">
      <c r="B6800"/>
      <c r="C6800"/>
      <c r="D6800"/>
      <c r="E6800"/>
    </row>
    <row r="6801" spans="2:5">
      <c r="B6801"/>
      <c r="C6801"/>
      <c r="D6801"/>
      <c r="E6801"/>
    </row>
    <row r="6802" spans="2:5">
      <c r="B6802"/>
      <c r="C6802"/>
      <c r="D6802"/>
      <c r="E6802"/>
    </row>
    <row r="6803" spans="2:5">
      <c r="B6803"/>
      <c r="C6803"/>
      <c r="D6803"/>
      <c r="E6803"/>
    </row>
    <row r="6804" spans="2:5">
      <c r="B6804"/>
      <c r="C6804"/>
      <c r="D6804"/>
      <c r="E6804"/>
    </row>
    <row r="6805" spans="2:5">
      <c r="B6805"/>
      <c r="C6805"/>
      <c r="D6805"/>
      <c r="E6805"/>
    </row>
    <row r="6806" spans="2:5">
      <c r="B6806"/>
      <c r="C6806"/>
      <c r="D6806"/>
      <c r="E6806"/>
    </row>
    <row r="6807" spans="2:5">
      <c r="B6807"/>
      <c r="C6807"/>
      <c r="D6807"/>
      <c r="E6807"/>
    </row>
    <row r="6808" spans="2:5">
      <c r="B6808"/>
      <c r="C6808"/>
      <c r="D6808"/>
      <c r="E6808"/>
    </row>
    <row r="6809" spans="2:5">
      <c r="B6809"/>
      <c r="C6809"/>
      <c r="D6809"/>
      <c r="E6809"/>
    </row>
    <row r="6810" spans="2:5">
      <c r="B6810"/>
      <c r="C6810"/>
      <c r="D6810"/>
      <c r="E6810"/>
    </row>
    <row r="6811" spans="2:5">
      <c r="B6811"/>
      <c r="C6811"/>
      <c r="D6811"/>
      <c r="E6811"/>
    </row>
    <row r="6812" spans="2:5">
      <c r="B6812"/>
      <c r="C6812"/>
      <c r="D6812"/>
      <c r="E6812"/>
    </row>
    <row r="6813" spans="2:5">
      <c r="B6813"/>
      <c r="C6813"/>
      <c r="D6813"/>
      <c r="E6813"/>
    </row>
    <row r="6814" spans="2:5">
      <c r="B6814"/>
      <c r="C6814"/>
      <c r="D6814"/>
      <c r="E6814"/>
    </row>
    <row r="6815" spans="2:5">
      <c r="B6815"/>
      <c r="C6815"/>
      <c r="D6815"/>
      <c r="E6815"/>
    </row>
    <row r="6816" spans="2:5">
      <c r="B6816"/>
      <c r="C6816"/>
      <c r="D6816"/>
      <c r="E6816"/>
    </row>
    <row r="6817" spans="2:5">
      <c r="B6817"/>
      <c r="C6817"/>
      <c r="D6817"/>
      <c r="E6817"/>
    </row>
    <row r="6818" spans="2:5">
      <c r="B6818"/>
      <c r="C6818"/>
      <c r="D6818"/>
      <c r="E6818"/>
    </row>
    <row r="6819" spans="2:5">
      <c r="B6819"/>
      <c r="C6819"/>
      <c r="D6819"/>
      <c r="E6819"/>
    </row>
    <row r="6820" spans="2:5">
      <c r="B6820"/>
      <c r="C6820"/>
      <c r="D6820"/>
      <c r="E6820"/>
    </row>
    <row r="6821" spans="2:5">
      <c r="B6821"/>
      <c r="C6821"/>
      <c r="D6821"/>
      <c r="E6821"/>
    </row>
    <row r="6822" spans="2:5">
      <c r="B6822"/>
      <c r="C6822"/>
      <c r="D6822"/>
      <c r="E6822"/>
    </row>
    <row r="6823" spans="2:5">
      <c r="B6823"/>
      <c r="C6823"/>
      <c r="D6823"/>
      <c r="E6823"/>
    </row>
    <row r="6824" spans="2:5">
      <c r="B6824"/>
      <c r="C6824"/>
      <c r="D6824"/>
      <c r="E6824"/>
    </row>
    <row r="6825" spans="2:5">
      <c r="B6825"/>
      <c r="C6825"/>
      <c r="D6825"/>
      <c r="E6825"/>
    </row>
    <row r="6826" spans="2:5">
      <c r="B6826"/>
      <c r="C6826"/>
      <c r="D6826"/>
      <c r="E6826"/>
    </row>
    <row r="6827" spans="2:5">
      <c r="B6827"/>
      <c r="C6827"/>
      <c r="D6827"/>
      <c r="E6827"/>
    </row>
    <row r="6828" spans="2:5">
      <c r="B6828"/>
      <c r="C6828"/>
      <c r="D6828"/>
      <c r="E6828"/>
    </row>
    <row r="6829" spans="2:5">
      <c r="B6829"/>
      <c r="C6829"/>
      <c r="D6829"/>
      <c r="E6829"/>
    </row>
    <row r="6830" spans="2:5">
      <c r="B6830"/>
      <c r="C6830"/>
      <c r="D6830"/>
      <c r="E6830"/>
    </row>
    <row r="6831" spans="2:5">
      <c r="B6831"/>
      <c r="C6831"/>
      <c r="D6831"/>
      <c r="E6831"/>
    </row>
    <row r="6832" spans="2:5">
      <c r="B6832"/>
      <c r="C6832"/>
      <c r="D6832"/>
      <c r="E6832"/>
    </row>
    <row r="6833" spans="2:5">
      <c r="B6833"/>
      <c r="C6833"/>
      <c r="D6833"/>
      <c r="E6833"/>
    </row>
    <row r="6834" spans="2:5">
      <c r="B6834"/>
      <c r="C6834"/>
      <c r="D6834"/>
      <c r="E6834"/>
    </row>
    <row r="6835" spans="2:5">
      <c r="B6835"/>
      <c r="C6835"/>
      <c r="D6835"/>
      <c r="E6835"/>
    </row>
    <row r="6836" spans="2:5">
      <c r="B6836"/>
      <c r="C6836"/>
      <c r="D6836"/>
      <c r="E6836"/>
    </row>
    <row r="6837" spans="2:5">
      <c r="B6837"/>
      <c r="C6837"/>
      <c r="D6837"/>
      <c r="E6837"/>
    </row>
    <row r="6838" spans="2:5">
      <c r="B6838"/>
      <c r="C6838"/>
      <c r="D6838"/>
      <c r="E6838"/>
    </row>
    <row r="6839" spans="2:5">
      <c r="B6839"/>
      <c r="C6839"/>
      <c r="D6839"/>
      <c r="E6839"/>
    </row>
    <row r="6840" spans="2:5">
      <c r="B6840"/>
      <c r="C6840"/>
      <c r="D6840"/>
      <c r="E6840"/>
    </row>
    <row r="6841" spans="2:5">
      <c r="B6841"/>
      <c r="C6841"/>
      <c r="D6841"/>
      <c r="E6841"/>
    </row>
    <row r="6842" spans="2:5">
      <c r="B6842"/>
      <c r="C6842"/>
      <c r="D6842"/>
      <c r="E6842"/>
    </row>
    <row r="6843" spans="2:5">
      <c r="B6843"/>
      <c r="C6843"/>
      <c r="D6843"/>
      <c r="E6843"/>
    </row>
    <row r="6844" spans="2:5">
      <c r="B6844"/>
      <c r="C6844"/>
      <c r="D6844"/>
      <c r="E6844"/>
    </row>
    <row r="6845" spans="2:5">
      <c r="B6845"/>
      <c r="C6845"/>
      <c r="D6845"/>
      <c r="E6845"/>
    </row>
    <row r="6846" spans="2:5">
      <c r="B6846"/>
      <c r="C6846"/>
      <c r="D6846"/>
      <c r="E6846"/>
    </row>
    <row r="6847" spans="2:5">
      <c r="B6847"/>
      <c r="C6847"/>
      <c r="D6847"/>
      <c r="E6847"/>
    </row>
    <row r="6848" spans="2:5">
      <c r="B6848"/>
      <c r="C6848"/>
      <c r="D6848"/>
      <c r="E6848"/>
    </row>
    <row r="6849" spans="2:5">
      <c r="B6849"/>
      <c r="C6849"/>
      <c r="D6849"/>
      <c r="E6849"/>
    </row>
    <row r="6850" spans="2:5">
      <c r="B6850"/>
      <c r="C6850"/>
      <c r="D6850"/>
      <c r="E6850"/>
    </row>
    <row r="6851" spans="2:5">
      <c r="B6851"/>
      <c r="C6851"/>
      <c r="D6851"/>
      <c r="E6851"/>
    </row>
    <row r="6852" spans="2:5">
      <c r="B6852"/>
      <c r="C6852"/>
      <c r="D6852"/>
      <c r="E6852"/>
    </row>
    <row r="6853" spans="2:5">
      <c r="B6853"/>
      <c r="C6853"/>
      <c r="D6853"/>
      <c r="E6853"/>
    </row>
    <row r="6854" spans="2:5">
      <c r="B6854"/>
      <c r="C6854"/>
      <c r="D6854"/>
      <c r="E6854"/>
    </row>
    <row r="6855" spans="2:5">
      <c r="B6855"/>
      <c r="C6855"/>
      <c r="D6855"/>
      <c r="E6855"/>
    </row>
    <row r="6856" spans="2:5">
      <c r="B6856"/>
      <c r="C6856"/>
      <c r="D6856"/>
      <c r="E6856"/>
    </row>
    <row r="6857" spans="2:5">
      <c r="B6857"/>
      <c r="C6857"/>
      <c r="D6857"/>
      <c r="E6857"/>
    </row>
    <row r="6858" spans="2:5">
      <c r="B6858"/>
      <c r="C6858"/>
      <c r="D6858"/>
      <c r="E6858"/>
    </row>
    <row r="6859" spans="2:5">
      <c r="B6859"/>
      <c r="C6859"/>
      <c r="D6859"/>
      <c r="E6859"/>
    </row>
    <row r="6860" spans="2:5">
      <c r="B6860"/>
      <c r="C6860"/>
      <c r="D6860"/>
      <c r="E6860"/>
    </row>
    <row r="6861" spans="2:5">
      <c r="B6861"/>
      <c r="C6861"/>
      <c r="D6861"/>
      <c r="E6861"/>
    </row>
    <row r="6862" spans="2:5">
      <c r="B6862"/>
      <c r="C6862"/>
      <c r="D6862"/>
      <c r="E6862"/>
    </row>
    <row r="6863" spans="2:5">
      <c r="B6863"/>
      <c r="C6863"/>
      <c r="D6863"/>
      <c r="E6863"/>
    </row>
    <row r="6864" spans="2:5">
      <c r="B6864"/>
      <c r="C6864"/>
      <c r="D6864"/>
      <c r="E6864"/>
    </row>
    <row r="6865" spans="2:5">
      <c r="B6865"/>
      <c r="C6865"/>
      <c r="D6865"/>
      <c r="E6865"/>
    </row>
    <row r="6866" spans="2:5">
      <c r="B6866"/>
      <c r="C6866"/>
      <c r="D6866"/>
      <c r="E6866"/>
    </row>
    <row r="6867" spans="2:5">
      <c r="B6867"/>
      <c r="C6867"/>
      <c r="D6867"/>
      <c r="E6867"/>
    </row>
    <row r="6868" spans="2:5">
      <c r="B6868"/>
      <c r="C6868"/>
      <c r="D6868"/>
      <c r="E6868"/>
    </row>
    <row r="6869" spans="2:5">
      <c r="B6869"/>
      <c r="C6869"/>
      <c r="D6869"/>
      <c r="E6869"/>
    </row>
    <row r="6870" spans="2:5">
      <c r="B6870"/>
      <c r="C6870"/>
      <c r="D6870"/>
      <c r="E6870"/>
    </row>
    <row r="6871" spans="2:5">
      <c r="B6871"/>
      <c r="C6871"/>
      <c r="D6871"/>
      <c r="E6871"/>
    </row>
    <row r="6872" spans="2:5">
      <c r="B6872"/>
      <c r="C6872"/>
      <c r="D6872"/>
      <c r="E6872"/>
    </row>
    <row r="6873" spans="2:5">
      <c r="B6873"/>
      <c r="C6873"/>
      <c r="D6873"/>
      <c r="E6873"/>
    </row>
    <row r="6874" spans="2:5">
      <c r="B6874"/>
      <c r="C6874"/>
      <c r="D6874"/>
      <c r="E6874"/>
    </row>
    <row r="6875" spans="2:5">
      <c r="B6875"/>
      <c r="C6875"/>
      <c r="D6875"/>
      <c r="E6875"/>
    </row>
    <row r="6876" spans="2:5">
      <c r="B6876"/>
      <c r="C6876"/>
      <c r="D6876"/>
      <c r="E6876"/>
    </row>
    <row r="6877" spans="2:5">
      <c r="B6877"/>
      <c r="C6877"/>
      <c r="D6877"/>
      <c r="E6877"/>
    </row>
    <row r="6878" spans="2:5">
      <c r="B6878"/>
      <c r="C6878"/>
      <c r="D6878"/>
      <c r="E6878"/>
    </row>
    <row r="6879" spans="2:5">
      <c r="B6879"/>
      <c r="C6879"/>
      <c r="D6879"/>
      <c r="E6879"/>
    </row>
    <row r="6880" spans="2:5">
      <c r="B6880"/>
      <c r="C6880"/>
      <c r="D6880"/>
      <c r="E6880"/>
    </row>
    <row r="6881" spans="2:5">
      <c r="B6881"/>
      <c r="C6881"/>
      <c r="D6881"/>
      <c r="E6881"/>
    </row>
    <row r="6882" spans="2:5">
      <c r="B6882"/>
      <c r="C6882"/>
      <c r="D6882"/>
      <c r="E6882"/>
    </row>
    <row r="6883" spans="2:5">
      <c r="B6883"/>
      <c r="C6883"/>
      <c r="D6883"/>
      <c r="E6883"/>
    </row>
    <row r="6884" spans="2:5">
      <c r="B6884"/>
      <c r="C6884"/>
      <c r="D6884"/>
      <c r="E6884"/>
    </row>
    <row r="6885" spans="2:5">
      <c r="B6885"/>
      <c r="C6885"/>
      <c r="D6885"/>
      <c r="E6885"/>
    </row>
    <row r="6886" spans="2:5">
      <c r="B6886"/>
      <c r="C6886"/>
      <c r="D6886"/>
      <c r="E6886"/>
    </row>
    <row r="6887" spans="2:5">
      <c r="B6887"/>
      <c r="C6887"/>
      <c r="D6887"/>
      <c r="E6887"/>
    </row>
    <row r="6888" spans="2:5">
      <c r="B6888"/>
      <c r="C6888"/>
      <c r="D6888"/>
      <c r="E6888"/>
    </row>
    <row r="6889" spans="2:5">
      <c r="B6889"/>
      <c r="C6889"/>
      <c r="D6889"/>
      <c r="E6889"/>
    </row>
    <row r="6890" spans="2:5">
      <c r="B6890"/>
      <c r="C6890"/>
      <c r="D6890"/>
      <c r="E6890"/>
    </row>
    <row r="6891" spans="2:5">
      <c r="B6891"/>
      <c r="C6891"/>
      <c r="D6891"/>
      <c r="E6891"/>
    </row>
    <row r="6892" spans="2:5">
      <c r="B6892"/>
      <c r="C6892"/>
      <c r="D6892"/>
      <c r="E6892"/>
    </row>
    <row r="6893" spans="2:5">
      <c r="B6893"/>
      <c r="C6893"/>
      <c r="D6893"/>
      <c r="E6893"/>
    </row>
    <row r="6894" spans="2:5">
      <c r="B6894"/>
      <c r="C6894"/>
      <c r="D6894"/>
      <c r="E6894"/>
    </row>
    <row r="6895" spans="2:5">
      <c r="B6895"/>
      <c r="C6895"/>
      <c r="D6895"/>
      <c r="E6895"/>
    </row>
    <row r="6896" spans="2:5">
      <c r="B6896"/>
      <c r="C6896"/>
      <c r="D6896"/>
      <c r="E6896"/>
    </row>
    <row r="6897" spans="2:5">
      <c r="B6897"/>
      <c r="C6897"/>
      <c r="D6897"/>
      <c r="E6897"/>
    </row>
    <row r="6898" spans="2:5">
      <c r="B6898"/>
      <c r="C6898"/>
      <c r="D6898"/>
      <c r="E6898"/>
    </row>
    <row r="6899" spans="2:5">
      <c r="B6899"/>
      <c r="C6899"/>
      <c r="D6899"/>
      <c r="E6899"/>
    </row>
    <row r="6900" spans="2:5">
      <c r="B6900"/>
      <c r="C6900"/>
      <c r="D6900"/>
      <c r="E6900"/>
    </row>
    <row r="6901" spans="2:5">
      <c r="B6901"/>
      <c r="C6901"/>
      <c r="D6901"/>
      <c r="E6901"/>
    </row>
    <row r="6902" spans="2:5">
      <c r="B6902"/>
      <c r="C6902"/>
      <c r="D6902"/>
      <c r="E6902"/>
    </row>
    <row r="6903" spans="2:5">
      <c r="B6903"/>
      <c r="C6903"/>
      <c r="D6903"/>
      <c r="E6903"/>
    </row>
    <row r="6904" spans="2:5">
      <c r="B6904"/>
      <c r="C6904"/>
      <c r="D6904"/>
      <c r="E6904"/>
    </row>
    <row r="6905" spans="2:5">
      <c r="B6905"/>
      <c r="C6905"/>
      <c r="D6905"/>
      <c r="E6905"/>
    </row>
    <row r="6906" spans="2:5">
      <c r="B6906"/>
      <c r="C6906"/>
      <c r="D6906"/>
      <c r="E6906"/>
    </row>
    <row r="6907" spans="2:5">
      <c r="B6907"/>
      <c r="C6907"/>
      <c r="D6907"/>
      <c r="E6907"/>
    </row>
    <row r="6908" spans="2:5">
      <c r="B6908"/>
      <c r="C6908"/>
      <c r="D6908"/>
      <c r="E6908"/>
    </row>
    <row r="6909" spans="2:5">
      <c r="B6909"/>
      <c r="C6909"/>
      <c r="D6909"/>
      <c r="E6909"/>
    </row>
    <row r="6910" spans="2:5">
      <c r="B6910"/>
      <c r="C6910"/>
      <c r="D6910"/>
      <c r="E6910"/>
    </row>
    <row r="6911" spans="2:5">
      <c r="B6911"/>
      <c r="C6911"/>
      <c r="D6911"/>
      <c r="E6911"/>
    </row>
    <row r="6912" spans="2:5">
      <c r="B6912"/>
      <c r="C6912"/>
      <c r="D6912"/>
      <c r="E6912"/>
    </row>
    <row r="6913" spans="2:5">
      <c r="B6913"/>
      <c r="C6913"/>
      <c r="D6913"/>
      <c r="E6913"/>
    </row>
    <row r="6914" spans="2:5">
      <c r="B6914"/>
      <c r="C6914"/>
      <c r="D6914"/>
      <c r="E6914"/>
    </row>
    <row r="6915" spans="2:5">
      <c r="B6915"/>
      <c r="C6915"/>
      <c r="D6915"/>
      <c r="E6915"/>
    </row>
    <row r="6916" spans="2:5">
      <c r="B6916"/>
      <c r="C6916"/>
      <c r="D6916"/>
      <c r="E6916"/>
    </row>
    <row r="6917" spans="2:5">
      <c r="B6917"/>
      <c r="C6917"/>
      <c r="D6917"/>
      <c r="E6917"/>
    </row>
    <row r="6918" spans="2:5">
      <c r="B6918"/>
      <c r="C6918"/>
      <c r="D6918"/>
      <c r="E6918"/>
    </row>
    <row r="6919" spans="2:5">
      <c r="B6919"/>
      <c r="C6919"/>
      <c r="D6919"/>
      <c r="E6919"/>
    </row>
    <row r="6920" spans="2:5">
      <c r="B6920"/>
      <c r="C6920"/>
      <c r="D6920"/>
      <c r="E6920"/>
    </row>
    <row r="6921" spans="2:5">
      <c r="B6921"/>
      <c r="C6921"/>
      <c r="D6921"/>
      <c r="E6921"/>
    </row>
    <row r="6922" spans="2:5">
      <c r="B6922"/>
      <c r="C6922"/>
      <c r="D6922"/>
      <c r="E6922"/>
    </row>
    <row r="6923" spans="2:5">
      <c r="B6923"/>
      <c r="C6923"/>
      <c r="D6923"/>
      <c r="E6923"/>
    </row>
    <row r="6924" spans="2:5">
      <c r="B6924"/>
      <c r="C6924"/>
      <c r="D6924"/>
      <c r="E6924"/>
    </row>
    <row r="6925" spans="2:5">
      <c r="B6925"/>
      <c r="C6925"/>
      <c r="D6925"/>
      <c r="E6925"/>
    </row>
    <row r="6926" spans="2:5">
      <c r="B6926"/>
      <c r="C6926"/>
      <c r="D6926"/>
      <c r="E6926"/>
    </row>
    <row r="6927" spans="2:5">
      <c r="B6927"/>
      <c r="C6927"/>
      <c r="D6927"/>
      <c r="E6927"/>
    </row>
    <row r="6928" spans="2:5">
      <c r="B6928"/>
      <c r="C6928"/>
      <c r="D6928"/>
      <c r="E6928"/>
    </row>
    <row r="6929" spans="2:5">
      <c r="B6929"/>
      <c r="C6929"/>
      <c r="D6929"/>
      <c r="E6929"/>
    </row>
    <row r="6930" spans="2:5">
      <c r="B6930"/>
      <c r="C6930"/>
      <c r="D6930"/>
      <c r="E6930"/>
    </row>
    <row r="6931" spans="2:5">
      <c r="B6931"/>
      <c r="C6931"/>
      <c r="D6931"/>
      <c r="E6931"/>
    </row>
    <row r="6932" spans="2:5">
      <c r="B6932"/>
      <c r="C6932"/>
      <c r="D6932"/>
      <c r="E6932"/>
    </row>
    <row r="6933" spans="2:5">
      <c r="B6933"/>
      <c r="C6933"/>
      <c r="D6933"/>
      <c r="E6933"/>
    </row>
    <row r="6934" spans="2:5">
      <c r="B6934"/>
      <c r="C6934"/>
      <c r="D6934"/>
      <c r="E6934"/>
    </row>
    <row r="6935" spans="2:5">
      <c r="B6935"/>
      <c r="C6935"/>
      <c r="D6935"/>
      <c r="E6935"/>
    </row>
    <row r="6936" spans="2:5">
      <c r="B6936"/>
      <c r="C6936"/>
      <c r="D6936"/>
      <c r="E6936"/>
    </row>
    <row r="6937" spans="2:5">
      <c r="B6937"/>
      <c r="C6937"/>
      <c r="D6937"/>
      <c r="E6937"/>
    </row>
    <row r="6938" spans="2:5">
      <c r="B6938"/>
      <c r="C6938"/>
      <c r="D6938"/>
      <c r="E6938"/>
    </row>
    <row r="6939" spans="2:5">
      <c r="B6939"/>
      <c r="C6939"/>
      <c r="D6939"/>
      <c r="E6939"/>
    </row>
    <row r="6940" spans="2:5">
      <c r="B6940"/>
      <c r="C6940"/>
      <c r="D6940"/>
      <c r="E6940"/>
    </row>
    <row r="6941" spans="2:5">
      <c r="B6941"/>
      <c r="C6941"/>
      <c r="D6941"/>
      <c r="E6941"/>
    </row>
    <row r="6942" spans="2:5">
      <c r="B6942"/>
      <c r="C6942"/>
      <c r="D6942"/>
      <c r="E6942"/>
    </row>
    <row r="6943" spans="2:5">
      <c r="B6943"/>
      <c r="C6943"/>
      <c r="D6943"/>
      <c r="E6943"/>
    </row>
    <row r="6944" spans="2:5">
      <c r="B6944"/>
      <c r="C6944"/>
      <c r="D6944"/>
      <c r="E6944"/>
    </row>
    <row r="6945" spans="2:5">
      <c r="B6945"/>
      <c r="C6945"/>
      <c r="D6945"/>
      <c r="E6945"/>
    </row>
    <row r="6946" spans="2:5">
      <c r="B6946"/>
      <c r="C6946"/>
      <c r="D6946"/>
      <c r="E6946"/>
    </row>
    <row r="6947" spans="2:5">
      <c r="B6947"/>
      <c r="C6947"/>
      <c r="D6947"/>
      <c r="E6947"/>
    </row>
    <row r="6948" spans="2:5">
      <c r="B6948"/>
      <c r="C6948"/>
      <c r="D6948"/>
      <c r="E6948"/>
    </row>
    <row r="6949" spans="2:5">
      <c r="B6949"/>
      <c r="C6949"/>
      <c r="D6949"/>
      <c r="E6949"/>
    </row>
    <row r="6950" spans="2:5">
      <c r="B6950"/>
      <c r="C6950"/>
      <c r="D6950"/>
      <c r="E6950"/>
    </row>
    <row r="6951" spans="2:5">
      <c r="B6951"/>
      <c r="C6951"/>
      <c r="D6951"/>
      <c r="E6951"/>
    </row>
    <row r="6952" spans="2:5">
      <c r="B6952"/>
      <c r="C6952"/>
      <c r="D6952"/>
      <c r="E6952"/>
    </row>
    <row r="6953" spans="2:5">
      <c r="B6953"/>
      <c r="C6953"/>
      <c r="D6953"/>
      <c r="E6953"/>
    </row>
    <row r="6954" spans="2:5">
      <c r="B6954"/>
      <c r="C6954"/>
      <c r="D6954"/>
      <c r="E6954"/>
    </row>
    <row r="6955" spans="2:5">
      <c r="B6955"/>
      <c r="C6955"/>
      <c r="D6955"/>
      <c r="E6955"/>
    </row>
    <row r="6956" spans="2:5">
      <c r="B6956"/>
      <c r="C6956"/>
      <c r="D6956"/>
      <c r="E6956"/>
    </row>
    <row r="6957" spans="2:5">
      <c r="B6957"/>
      <c r="C6957"/>
      <c r="D6957"/>
      <c r="E6957"/>
    </row>
    <row r="6958" spans="2:5">
      <c r="B6958"/>
      <c r="C6958"/>
      <c r="D6958"/>
      <c r="E6958"/>
    </row>
    <row r="6959" spans="2:5">
      <c r="B6959"/>
      <c r="C6959"/>
      <c r="D6959"/>
      <c r="E6959"/>
    </row>
    <row r="6960" spans="2:5">
      <c r="B6960"/>
      <c r="C6960"/>
      <c r="D6960"/>
      <c r="E6960"/>
    </row>
    <row r="6961" spans="2:5">
      <c r="B6961"/>
      <c r="C6961"/>
      <c r="D6961"/>
      <c r="E6961"/>
    </row>
    <row r="6962" spans="2:5">
      <c r="B6962"/>
      <c r="C6962"/>
      <c r="D6962"/>
      <c r="E6962"/>
    </row>
    <row r="6963" spans="2:5">
      <c r="B6963"/>
      <c r="C6963"/>
      <c r="D6963"/>
      <c r="E6963"/>
    </row>
    <row r="6964" spans="2:5">
      <c r="B6964"/>
      <c r="C6964"/>
      <c r="D6964"/>
      <c r="E6964"/>
    </row>
    <row r="6965" spans="2:5">
      <c r="B6965"/>
      <c r="C6965"/>
      <c r="D6965"/>
      <c r="E6965"/>
    </row>
    <row r="6966" spans="2:5">
      <c r="B6966"/>
      <c r="C6966"/>
      <c r="D6966"/>
      <c r="E6966"/>
    </row>
    <row r="6967" spans="2:5">
      <c r="B6967"/>
      <c r="C6967"/>
      <c r="D6967"/>
      <c r="E6967"/>
    </row>
    <row r="6968" spans="2:5">
      <c r="B6968"/>
      <c r="C6968"/>
      <c r="D6968"/>
      <c r="E6968"/>
    </row>
    <row r="6969" spans="2:5">
      <c r="B6969"/>
      <c r="C6969"/>
      <c r="D6969"/>
      <c r="E6969"/>
    </row>
    <row r="6970" spans="2:5">
      <c r="B6970"/>
      <c r="C6970"/>
      <c r="D6970"/>
      <c r="E6970"/>
    </row>
    <row r="6971" spans="2:5">
      <c r="B6971"/>
      <c r="C6971"/>
      <c r="D6971"/>
      <c r="E6971"/>
    </row>
    <row r="6972" spans="2:5">
      <c r="B6972"/>
      <c r="C6972"/>
      <c r="D6972"/>
      <c r="E6972"/>
    </row>
    <row r="6973" spans="2:5">
      <c r="B6973"/>
      <c r="C6973"/>
      <c r="D6973"/>
      <c r="E6973"/>
    </row>
    <row r="6974" spans="2:5">
      <c r="B6974"/>
      <c r="C6974"/>
      <c r="D6974"/>
      <c r="E6974"/>
    </row>
    <row r="6975" spans="2:5">
      <c r="B6975"/>
      <c r="C6975"/>
      <c r="D6975"/>
      <c r="E6975"/>
    </row>
    <row r="6976" spans="2:5">
      <c r="B6976"/>
      <c r="C6976"/>
      <c r="D6976"/>
      <c r="E6976"/>
    </row>
    <row r="6977" spans="2:5">
      <c r="B6977"/>
      <c r="C6977"/>
      <c r="D6977"/>
      <c r="E6977"/>
    </row>
    <row r="6978" spans="2:5">
      <c r="B6978"/>
      <c r="C6978"/>
      <c r="D6978"/>
      <c r="E6978"/>
    </row>
    <row r="6979" spans="2:5">
      <c r="B6979"/>
      <c r="C6979"/>
      <c r="D6979"/>
      <c r="E6979"/>
    </row>
    <row r="6980" spans="2:5">
      <c r="B6980"/>
      <c r="C6980"/>
      <c r="D6980"/>
      <c r="E6980"/>
    </row>
    <row r="6981" spans="2:5">
      <c r="B6981"/>
      <c r="C6981"/>
      <c r="D6981"/>
      <c r="E6981"/>
    </row>
    <row r="6982" spans="2:5">
      <c r="B6982"/>
      <c r="C6982"/>
      <c r="D6982"/>
      <c r="E6982"/>
    </row>
    <row r="6983" spans="2:5">
      <c r="B6983"/>
      <c r="C6983"/>
      <c r="D6983"/>
      <c r="E6983"/>
    </row>
    <row r="6984" spans="2:5">
      <c r="B6984"/>
      <c r="C6984"/>
      <c r="D6984"/>
      <c r="E6984"/>
    </row>
    <row r="6985" spans="2:5">
      <c r="B6985"/>
      <c r="C6985"/>
      <c r="D6985"/>
      <c r="E6985"/>
    </row>
    <row r="6986" spans="2:5">
      <c r="B6986"/>
      <c r="C6986"/>
      <c r="D6986"/>
      <c r="E6986"/>
    </row>
    <row r="6987" spans="2:5">
      <c r="B6987"/>
      <c r="C6987"/>
      <c r="D6987"/>
      <c r="E6987"/>
    </row>
    <row r="6988" spans="2:5">
      <c r="B6988"/>
      <c r="C6988"/>
      <c r="D6988"/>
      <c r="E6988"/>
    </row>
    <row r="6989" spans="2:5">
      <c r="B6989"/>
      <c r="C6989"/>
      <c r="D6989"/>
      <c r="E6989"/>
    </row>
    <row r="6990" spans="2:5">
      <c r="B6990"/>
      <c r="C6990"/>
      <c r="D6990"/>
      <c r="E6990"/>
    </row>
    <row r="6991" spans="2:5">
      <c r="B6991"/>
      <c r="C6991"/>
      <c r="D6991"/>
      <c r="E6991"/>
    </row>
    <row r="6992" spans="2:5">
      <c r="B6992"/>
      <c r="C6992"/>
      <c r="D6992"/>
      <c r="E6992"/>
    </row>
    <row r="6993" spans="2:5">
      <c r="B6993"/>
      <c r="C6993"/>
      <c r="D6993"/>
      <c r="E6993"/>
    </row>
    <row r="6994" spans="2:5">
      <c r="B6994"/>
      <c r="C6994"/>
      <c r="D6994"/>
      <c r="E6994"/>
    </row>
    <row r="6995" spans="2:5">
      <c r="B6995"/>
      <c r="C6995"/>
      <c r="D6995"/>
      <c r="E6995"/>
    </row>
    <row r="6996" spans="2:5">
      <c r="B6996"/>
      <c r="C6996"/>
      <c r="D6996"/>
      <c r="E6996"/>
    </row>
    <row r="6997" spans="2:5">
      <c r="B6997"/>
      <c r="C6997"/>
      <c r="D6997"/>
      <c r="E6997"/>
    </row>
    <row r="6998" spans="2:5">
      <c r="B6998"/>
      <c r="C6998"/>
      <c r="D6998"/>
      <c r="E6998"/>
    </row>
    <row r="6999" spans="2:5">
      <c r="B6999"/>
      <c r="C6999"/>
      <c r="D6999"/>
      <c r="E6999"/>
    </row>
    <row r="7000" spans="2:5">
      <c r="B7000"/>
      <c r="C7000"/>
      <c r="D7000"/>
      <c r="E7000"/>
    </row>
    <row r="7001" spans="2:5">
      <c r="B7001"/>
      <c r="C7001"/>
      <c r="D7001"/>
      <c r="E7001"/>
    </row>
    <row r="7002" spans="2:5">
      <c r="B7002"/>
      <c r="C7002"/>
      <c r="D7002"/>
      <c r="E7002"/>
    </row>
    <row r="7003" spans="2:5">
      <c r="B7003"/>
      <c r="C7003"/>
      <c r="D7003"/>
      <c r="E7003"/>
    </row>
    <row r="7004" spans="2:5">
      <c r="B7004"/>
      <c r="C7004"/>
      <c r="D7004"/>
      <c r="E7004"/>
    </row>
    <row r="7005" spans="2:5">
      <c r="B7005"/>
      <c r="C7005"/>
      <c r="D7005"/>
      <c r="E7005"/>
    </row>
    <row r="7006" spans="2:5">
      <c r="B7006"/>
      <c r="C7006"/>
      <c r="D7006"/>
      <c r="E7006"/>
    </row>
    <row r="7007" spans="2:5">
      <c r="B7007"/>
      <c r="C7007"/>
      <c r="D7007"/>
      <c r="E7007"/>
    </row>
    <row r="7008" spans="2:5">
      <c r="B7008"/>
      <c r="C7008"/>
      <c r="D7008"/>
      <c r="E7008"/>
    </row>
    <row r="7009" spans="2:5">
      <c r="B7009"/>
      <c r="C7009"/>
      <c r="D7009"/>
      <c r="E7009"/>
    </row>
    <row r="7010" spans="2:5">
      <c r="B7010"/>
      <c r="C7010"/>
      <c r="D7010"/>
      <c r="E7010"/>
    </row>
    <row r="7011" spans="2:5">
      <c r="B7011"/>
      <c r="C7011"/>
      <c r="D7011"/>
      <c r="E7011"/>
    </row>
    <row r="7012" spans="2:5">
      <c r="B7012"/>
      <c r="C7012"/>
      <c r="D7012"/>
      <c r="E7012"/>
    </row>
    <row r="7013" spans="2:5">
      <c r="B7013"/>
      <c r="C7013"/>
      <c r="D7013"/>
      <c r="E7013"/>
    </row>
    <row r="7014" spans="2:5">
      <c r="B7014"/>
      <c r="C7014"/>
      <c r="D7014"/>
      <c r="E7014"/>
    </row>
    <row r="7015" spans="2:5">
      <c r="B7015"/>
      <c r="C7015"/>
      <c r="D7015"/>
      <c r="E7015"/>
    </row>
    <row r="7016" spans="2:5">
      <c r="B7016"/>
      <c r="C7016"/>
      <c r="D7016"/>
      <c r="E7016"/>
    </row>
    <row r="7017" spans="2:5">
      <c r="B7017"/>
      <c r="C7017"/>
      <c r="D7017"/>
      <c r="E7017"/>
    </row>
    <row r="7018" spans="2:5">
      <c r="B7018"/>
      <c r="C7018"/>
      <c r="D7018"/>
      <c r="E7018"/>
    </row>
    <row r="7019" spans="2:5">
      <c r="B7019"/>
      <c r="C7019"/>
      <c r="D7019"/>
      <c r="E7019"/>
    </row>
    <row r="7020" spans="2:5">
      <c r="B7020"/>
      <c r="C7020"/>
      <c r="D7020"/>
      <c r="E7020"/>
    </row>
    <row r="7021" spans="2:5">
      <c r="B7021"/>
      <c r="C7021"/>
      <c r="D7021"/>
      <c r="E7021"/>
    </row>
    <row r="7022" spans="2:5">
      <c r="B7022"/>
      <c r="C7022"/>
      <c r="D7022"/>
      <c r="E7022"/>
    </row>
    <row r="7023" spans="2:5">
      <c r="B7023"/>
      <c r="C7023"/>
      <c r="D7023"/>
      <c r="E7023"/>
    </row>
    <row r="7024" spans="2:5">
      <c r="B7024"/>
      <c r="C7024"/>
      <c r="D7024"/>
      <c r="E7024"/>
    </row>
    <row r="7025" spans="2:5">
      <c r="B7025"/>
      <c r="C7025"/>
      <c r="D7025"/>
      <c r="E7025"/>
    </row>
    <row r="7026" spans="2:5">
      <c r="B7026"/>
      <c r="C7026"/>
      <c r="D7026"/>
      <c r="E7026"/>
    </row>
    <row r="7027" spans="2:5">
      <c r="B7027"/>
      <c r="C7027"/>
      <c r="D7027"/>
      <c r="E7027"/>
    </row>
    <row r="7028" spans="2:5">
      <c r="B7028"/>
      <c r="C7028"/>
      <c r="D7028"/>
      <c r="E7028"/>
    </row>
    <row r="7029" spans="2:5">
      <c r="B7029"/>
      <c r="C7029"/>
      <c r="D7029"/>
      <c r="E7029"/>
    </row>
    <row r="7030" spans="2:5">
      <c r="B7030"/>
      <c r="C7030"/>
      <c r="D7030"/>
      <c r="E7030"/>
    </row>
    <row r="7031" spans="2:5">
      <c r="B7031"/>
      <c r="C7031"/>
      <c r="D7031"/>
      <c r="E7031"/>
    </row>
    <row r="7032" spans="2:5">
      <c r="B7032"/>
      <c r="C7032"/>
      <c r="D7032"/>
      <c r="E7032"/>
    </row>
    <row r="7033" spans="2:5">
      <c r="B7033"/>
      <c r="C7033"/>
      <c r="D7033"/>
      <c r="E7033"/>
    </row>
    <row r="7034" spans="2:5">
      <c r="B7034"/>
      <c r="C7034"/>
      <c r="D7034"/>
      <c r="E7034"/>
    </row>
    <row r="7035" spans="2:5">
      <c r="B7035"/>
      <c r="C7035"/>
      <c r="D7035"/>
      <c r="E7035"/>
    </row>
    <row r="7036" spans="2:5">
      <c r="B7036"/>
      <c r="C7036"/>
      <c r="D7036"/>
      <c r="E7036"/>
    </row>
    <row r="7037" spans="2:5">
      <c r="B7037"/>
      <c r="C7037"/>
      <c r="D7037"/>
      <c r="E7037"/>
    </row>
    <row r="7038" spans="2:5">
      <c r="B7038"/>
      <c r="C7038"/>
      <c r="D7038"/>
      <c r="E7038"/>
    </row>
    <row r="7039" spans="2:5">
      <c r="B7039"/>
      <c r="C7039"/>
      <c r="D7039"/>
      <c r="E7039"/>
    </row>
    <row r="7040" spans="2:5">
      <c r="B7040"/>
      <c r="C7040"/>
      <c r="D7040"/>
      <c r="E7040"/>
    </row>
    <row r="7041" spans="2:5">
      <c r="B7041"/>
      <c r="C7041"/>
      <c r="D7041"/>
      <c r="E7041"/>
    </row>
    <row r="7042" spans="2:5">
      <c r="B7042"/>
      <c r="C7042"/>
      <c r="D7042"/>
      <c r="E7042"/>
    </row>
    <row r="7043" spans="2:5">
      <c r="B7043"/>
      <c r="C7043"/>
      <c r="D7043"/>
      <c r="E7043"/>
    </row>
    <row r="7044" spans="2:5">
      <c r="B7044"/>
      <c r="C7044"/>
      <c r="D7044"/>
      <c r="E7044"/>
    </row>
    <row r="7045" spans="2:5">
      <c r="B7045"/>
      <c r="C7045"/>
      <c r="D7045"/>
      <c r="E7045"/>
    </row>
    <row r="7046" spans="2:5">
      <c r="B7046"/>
      <c r="C7046"/>
      <c r="D7046"/>
      <c r="E7046"/>
    </row>
    <row r="7047" spans="2:5">
      <c r="B7047"/>
      <c r="C7047"/>
      <c r="D7047"/>
      <c r="E7047"/>
    </row>
    <row r="7048" spans="2:5">
      <c r="B7048"/>
      <c r="C7048"/>
      <c r="D7048"/>
      <c r="E7048"/>
    </row>
    <row r="7049" spans="2:5">
      <c r="B7049"/>
      <c r="C7049"/>
      <c r="D7049"/>
      <c r="E7049"/>
    </row>
    <row r="7050" spans="2:5">
      <c r="B7050"/>
      <c r="C7050"/>
      <c r="D7050"/>
      <c r="E7050"/>
    </row>
    <row r="7051" spans="2:5">
      <c r="B7051"/>
      <c r="C7051"/>
      <c r="D7051"/>
      <c r="E7051"/>
    </row>
    <row r="7052" spans="2:5">
      <c r="B7052"/>
      <c r="C7052"/>
      <c r="D7052"/>
      <c r="E7052"/>
    </row>
    <row r="7053" spans="2:5">
      <c r="B7053"/>
      <c r="C7053"/>
      <c r="D7053"/>
      <c r="E7053"/>
    </row>
    <row r="7054" spans="2:5">
      <c r="B7054"/>
      <c r="C7054"/>
      <c r="D7054"/>
      <c r="E7054"/>
    </row>
    <row r="7055" spans="2:5">
      <c r="B7055"/>
      <c r="C7055"/>
      <c r="D7055"/>
      <c r="E7055"/>
    </row>
    <row r="7056" spans="2:5">
      <c r="B7056"/>
      <c r="C7056"/>
      <c r="D7056"/>
      <c r="E7056"/>
    </row>
    <row r="7057" spans="2:5">
      <c r="B7057"/>
      <c r="C7057"/>
      <c r="D7057"/>
      <c r="E7057"/>
    </row>
    <row r="7058" spans="2:5">
      <c r="B7058"/>
      <c r="C7058"/>
      <c r="D7058"/>
      <c r="E7058"/>
    </row>
    <row r="7059" spans="2:5">
      <c r="B7059"/>
      <c r="C7059"/>
      <c r="D7059"/>
      <c r="E7059"/>
    </row>
    <row r="7060" spans="2:5">
      <c r="B7060"/>
      <c r="C7060"/>
      <c r="D7060"/>
      <c r="E7060"/>
    </row>
    <row r="7061" spans="2:5">
      <c r="B7061"/>
      <c r="C7061"/>
      <c r="D7061"/>
      <c r="E7061"/>
    </row>
    <row r="7062" spans="2:5">
      <c r="B7062"/>
      <c r="C7062"/>
      <c r="D7062"/>
      <c r="E7062"/>
    </row>
    <row r="7063" spans="2:5">
      <c r="B7063"/>
      <c r="C7063"/>
      <c r="D7063"/>
      <c r="E7063"/>
    </row>
    <row r="7064" spans="2:5">
      <c r="B7064"/>
      <c r="C7064"/>
      <c r="D7064"/>
      <c r="E7064"/>
    </row>
    <row r="7065" spans="2:5">
      <c r="B7065"/>
      <c r="C7065"/>
      <c r="D7065"/>
      <c r="E7065"/>
    </row>
    <row r="7066" spans="2:5">
      <c r="B7066"/>
      <c r="C7066"/>
      <c r="D7066"/>
      <c r="E7066"/>
    </row>
    <row r="7067" spans="2:5">
      <c r="B7067"/>
      <c r="C7067"/>
      <c r="D7067"/>
      <c r="E7067"/>
    </row>
    <row r="7068" spans="2:5">
      <c r="B7068"/>
      <c r="C7068"/>
      <c r="D7068"/>
      <c r="E7068"/>
    </row>
    <row r="7069" spans="2:5">
      <c r="B7069"/>
      <c r="C7069"/>
      <c r="D7069"/>
      <c r="E7069"/>
    </row>
    <row r="7070" spans="2:5">
      <c r="B7070"/>
      <c r="C7070"/>
      <c r="D7070"/>
      <c r="E7070"/>
    </row>
    <row r="7071" spans="2:5">
      <c r="B7071"/>
      <c r="C7071"/>
      <c r="D7071"/>
      <c r="E7071"/>
    </row>
    <row r="7072" spans="2:5">
      <c r="B7072"/>
      <c r="C7072"/>
      <c r="D7072"/>
      <c r="E7072"/>
    </row>
    <row r="7073" spans="2:5">
      <c r="B7073"/>
      <c r="C7073"/>
      <c r="D7073"/>
      <c r="E7073"/>
    </row>
    <row r="7074" spans="2:5">
      <c r="B7074"/>
      <c r="C7074"/>
      <c r="D7074"/>
      <c r="E7074"/>
    </row>
    <row r="7075" spans="2:5">
      <c r="B7075"/>
      <c r="C7075"/>
      <c r="D7075"/>
      <c r="E7075"/>
    </row>
    <row r="7076" spans="2:5">
      <c r="B7076"/>
      <c r="C7076"/>
      <c r="D7076"/>
      <c r="E7076"/>
    </row>
    <row r="7077" spans="2:5">
      <c r="B7077"/>
      <c r="C7077"/>
      <c r="D7077"/>
      <c r="E7077"/>
    </row>
    <row r="7078" spans="2:5">
      <c r="B7078"/>
      <c r="C7078"/>
      <c r="D7078"/>
      <c r="E7078"/>
    </row>
    <row r="7079" spans="2:5">
      <c r="B7079"/>
      <c r="C7079"/>
      <c r="D7079"/>
      <c r="E7079"/>
    </row>
    <row r="7080" spans="2:5">
      <c r="B7080"/>
      <c r="C7080"/>
      <c r="D7080"/>
      <c r="E7080"/>
    </row>
    <row r="7081" spans="2:5">
      <c r="B7081"/>
      <c r="C7081"/>
      <c r="D7081"/>
      <c r="E7081"/>
    </row>
    <row r="7082" spans="2:5">
      <c r="B7082"/>
      <c r="C7082"/>
      <c r="D7082"/>
      <c r="E7082"/>
    </row>
    <row r="7083" spans="2:5">
      <c r="B7083"/>
      <c r="C7083"/>
      <c r="D7083"/>
      <c r="E7083"/>
    </row>
    <row r="7084" spans="2:5">
      <c r="B7084"/>
      <c r="C7084"/>
      <c r="D7084"/>
      <c r="E7084"/>
    </row>
    <row r="7085" spans="2:5">
      <c r="B7085"/>
      <c r="C7085"/>
      <c r="D7085"/>
      <c r="E7085"/>
    </row>
    <row r="7086" spans="2:5">
      <c r="B7086"/>
      <c r="C7086"/>
      <c r="D7086"/>
      <c r="E7086"/>
    </row>
    <row r="7087" spans="2:5">
      <c r="B7087"/>
      <c r="C7087"/>
      <c r="D7087"/>
      <c r="E7087"/>
    </row>
    <row r="7088" spans="2:5">
      <c r="B7088"/>
      <c r="C7088"/>
      <c r="D7088"/>
      <c r="E7088"/>
    </row>
    <row r="7089" spans="2:5">
      <c r="B7089"/>
      <c r="C7089"/>
      <c r="D7089"/>
      <c r="E7089"/>
    </row>
    <row r="7090" spans="2:5">
      <c r="B7090"/>
      <c r="C7090"/>
      <c r="D7090"/>
      <c r="E7090"/>
    </row>
    <row r="7091" spans="2:5">
      <c r="B7091"/>
      <c r="C7091"/>
      <c r="D7091"/>
      <c r="E7091"/>
    </row>
    <row r="7092" spans="2:5">
      <c r="B7092"/>
      <c r="C7092"/>
      <c r="D7092"/>
      <c r="E7092"/>
    </row>
    <row r="7093" spans="2:5">
      <c r="B7093"/>
      <c r="C7093"/>
      <c r="D7093"/>
      <c r="E7093"/>
    </row>
    <row r="7094" spans="2:5">
      <c r="B7094"/>
      <c r="C7094"/>
      <c r="D7094"/>
      <c r="E7094"/>
    </row>
    <row r="7095" spans="2:5">
      <c r="B7095"/>
      <c r="C7095"/>
      <c r="D7095"/>
      <c r="E7095"/>
    </row>
    <row r="7096" spans="2:5">
      <c r="B7096"/>
      <c r="C7096"/>
      <c r="D7096"/>
      <c r="E7096"/>
    </row>
    <row r="7097" spans="2:5">
      <c r="B7097"/>
      <c r="C7097"/>
      <c r="D7097"/>
      <c r="E7097"/>
    </row>
    <row r="7098" spans="2:5">
      <c r="B7098"/>
      <c r="C7098"/>
      <c r="D7098"/>
      <c r="E7098"/>
    </row>
    <row r="7099" spans="2:5">
      <c r="B7099"/>
      <c r="C7099"/>
      <c r="D7099"/>
      <c r="E7099"/>
    </row>
    <row r="7100" spans="2:5">
      <c r="B7100"/>
      <c r="C7100"/>
      <c r="D7100"/>
      <c r="E7100"/>
    </row>
    <row r="7101" spans="2:5">
      <c r="B7101"/>
      <c r="C7101"/>
      <c r="D7101"/>
      <c r="E7101"/>
    </row>
    <row r="7102" spans="2:5">
      <c r="B7102"/>
      <c r="C7102"/>
      <c r="D7102"/>
      <c r="E7102"/>
    </row>
    <row r="7103" spans="2:5">
      <c r="B7103"/>
      <c r="C7103"/>
      <c r="D7103"/>
      <c r="E7103"/>
    </row>
    <row r="7104" spans="2:5">
      <c r="B7104"/>
      <c r="C7104"/>
      <c r="D7104"/>
      <c r="E7104"/>
    </row>
    <row r="7105" spans="2:5">
      <c r="B7105"/>
      <c r="C7105"/>
      <c r="D7105"/>
      <c r="E7105"/>
    </row>
    <row r="7106" spans="2:5">
      <c r="B7106"/>
      <c r="C7106"/>
      <c r="D7106"/>
      <c r="E7106"/>
    </row>
    <row r="7107" spans="2:5">
      <c r="B7107"/>
      <c r="C7107"/>
      <c r="D7107"/>
      <c r="E7107"/>
    </row>
    <row r="7108" spans="2:5">
      <c r="B7108"/>
      <c r="C7108"/>
      <c r="D7108"/>
      <c r="E7108"/>
    </row>
    <row r="7109" spans="2:5">
      <c r="B7109"/>
      <c r="C7109"/>
      <c r="D7109"/>
      <c r="E7109"/>
    </row>
    <row r="7110" spans="2:5">
      <c r="B7110"/>
      <c r="C7110"/>
      <c r="D7110"/>
      <c r="E7110"/>
    </row>
    <row r="7111" spans="2:5">
      <c r="B7111"/>
      <c r="C7111"/>
      <c r="D7111"/>
      <c r="E7111"/>
    </row>
    <row r="7112" spans="2:5">
      <c r="B7112"/>
      <c r="C7112"/>
      <c r="D7112"/>
      <c r="E7112"/>
    </row>
    <row r="7113" spans="2:5">
      <c r="B7113"/>
      <c r="C7113"/>
      <c r="D7113"/>
      <c r="E7113"/>
    </row>
    <row r="7114" spans="2:5">
      <c r="B7114"/>
      <c r="C7114"/>
      <c r="D7114"/>
      <c r="E7114"/>
    </row>
    <row r="7115" spans="2:5">
      <c r="B7115"/>
      <c r="C7115"/>
      <c r="D7115"/>
      <c r="E7115"/>
    </row>
    <row r="7116" spans="2:5">
      <c r="B7116"/>
      <c r="C7116"/>
      <c r="D7116"/>
      <c r="E7116"/>
    </row>
    <row r="7117" spans="2:5">
      <c r="B7117"/>
      <c r="C7117"/>
      <c r="D7117"/>
      <c r="E7117"/>
    </row>
    <row r="7118" spans="2:5">
      <c r="B7118"/>
      <c r="C7118"/>
      <c r="D7118"/>
      <c r="E7118"/>
    </row>
    <row r="7119" spans="2:5">
      <c r="B7119"/>
      <c r="C7119"/>
      <c r="D7119"/>
      <c r="E7119"/>
    </row>
    <row r="7120" spans="2:5">
      <c r="B7120"/>
      <c r="C7120"/>
      <c r="D7120"/>
      <c r="E7120"/>
    </row>
    <row r="7121" spans="2:5">
      <c r="B7121"/>
      <c r="C7121"/>
      <c r="D7121"/>
      <c r="E7121"/>
    </row>
    <row r="7122" spans="2:5">
      <c r="B7122"/>
      <c r="C7122"/>
      <c r="D7122"/>
      <c r="E7122"/>
    </row>
    <row r="7123" spans="2:5">
      <c r="B7123"/>
      <c r="C7123"/>
      <c r="D7123"/>
      <c r="E7123"/>
    </row>
    <row r="7124" spans="2:5">
      <c r="B7124"/>
      <c r="C7124"/>
      <c r="D7124"/>
      <c r="E7124"/>
    </row>
    <row r="7125" spans="2:5">
      <c r="B7125"/>
      <c r="C7125"/>
      <c r="D7125"/>
      <c r="E7125"/>
    </row>
    <row r="7126" spans="2:5">
      <c r="B7126"/>
      <c r="C7126"/>
      <c r="D7126"/>
      <c r="E7126"/>
    </row>
    <row r="7127" spans="2:5">
      <c r="B7127"/>
      <c r="C7127"/>
      <c r="D7127"/>
      <c r="E7127"/>
    </row>
    <row r="7128" spans="2:5">
      <c r="B7128"/>
      <c r="C7128"/>
      <c r="D7128"/>
      <c r="E7128"/>
    </row>
    <row r="7129" spans="2:5">
      <c r="B7129"/>
      <c r="C7129"/>
      <c r="D7129"/>
      <c r="E7129"/>
    </row>
    <row r="7130" spans="2:5">
      <c r="B7130"/>
      <c r="C7130"/>
      <c r="D7130"/>
      <c r="E7130"/>
    </row>
    <row r="7131" spans="2:5">
      <c r="B7131"/>
      <c r="C7131"/>
      <c r="D7131"/>
      <c r="E7131"/>
    </row>
    <row r="7132" spans="2:5">
      <c r="B7132"/>
      <c r="C7132"/>
      <c r="D7132"/>
      <c r="E7132"/>
    </row>
    <row r="7133" spans="2:5">
      <c r="B7133"/>
      <c r="C7133"/>
      <c r="D7133"/>
      <c r="E7133"/>
    </row>
    <row r="7134" spans="2:5">
      <c r="B7134"/>
      <c r="C7134"/>
      <c r="D7134"/>
      <c r="E7134"/>
    </row>
    <row r="7135" spans="2:5">
      <c r="B7135"/>
      <c r="C7135"/>
      <c r="D7135"/>
      <c r="E7135"/>
    </row>
    <row r="7136" spans="2:5">
      <c r="B7136"/>
      <c r="C7136"/>
      <c r="D7136"/>
      <c r="E7136"/>
    </row>
    <row r="7137" spans="2:5">
      <c r="B7137"/>
      <c r="C7137"/>
      <c r="D7137"/>
      <c r="E7137"/>
    </row>
    <row r="7138" spans="2:5">
      <c r="B7138"/>
      <c r="C7138"/>
      <c r="D7138"/>
      <c r="E7138"/>
    </row>
    <row r="7139" spans="2:5">
      <c r="B7139"/>
      <c r="C7139"/>
      <c r="D7139"/>
      <c r="E7139"/>
    </row>
    <row r="7140" spans="2:5">
      <c r="B7140"/>
      <c r="C7140"/>
      <c r="D7140"/>
      <c r="E7140"/>
    </row>
    <row r="7141" spans="2:5">
      <c r="B7141"/>
      <c r="C7141"/>
      <c r="D7141"/>
      <c r="E7141"/>
    </row>
    <row r="7142" spans="2:5">
      <c r="B7142"/>
      <c r="C7142"/>
      <c r="D7142"/>
      <c r="E7142"/>
    </row>
    <row r="7143" spans="2:5">
      <c r="B7143"/>
      <c r="C7143"/>
      <c r="D7143"/>
      <c r="E7143"/>
    </row>
    <row r="7144" spans="2:5">
      <c r="B7144"/>
      <c r="C7144"/>
      <c r="D7144"/>
      <c r="E7144"/>
    </row>
    <row r="7145" spans="2:5">
      <c r="B7145"/>
      <c r="C7145"/>
      <c r="D7145"/>
      <c r="E7145"/>
    </row>
    <row r="7146" spans="2:5">
      <c r="B7146"/>
      <c r="C7146"/>
      <c r="D7146"/>
      <c r="E7146"/>
    </row>
    <row r="7147" spans="2:5">
      <c r="B7147"/>
      <c r="C7147"/>
      <c r="D7147"/>
      <c r="E7147"/>
    </row>
    <row r="7148" spans="2:5">
      <c r="B7148"/>
      <c r="C7148"/>
      <c r="D7148"/>
      <c r="E7148"/>
    </row>
    <row r="7149" spans="2:5">
      <c r="B7149"/>
      <c r="C7149"/>
      <c r="D7149"/>
      <c r="E7149"/>
    </row>
    <row r="7150" spans="2:5">
      <c r="B7150"/>
      <c r="C7150"/>
      <c r="D7150"/>
      <c r="E7150"/>
    </row>
    <row r="7151" spans="2:5">
      <c r="B7151"/>
      <c r="C7151"/>
      <c r="D7151"/>
      <c r="E7151"/>
    </row>
    <row r="7152" spans="2:5">
      <c r="B7152"/>
      <c r="C7152"/>
      <c r="D7152"/>
      <c r="E7152"/>
    </row>
    <row r="7153" spans="2:5">
      <c r="B7153"/>
      <c r="C7153"/>
      <c r="D7153"/>
      <c r="E7153"/>
    </row>
    <row r="7154" spans="2:5">
      <c r="B7154"/>
      <c r="C7154"/>
      <c r="D7154"/>
      <c r="E7154"/>
    </row>
    <row r="7155" spans="2:5">
      <c r="B7155"/>
      <c r="C7155"/>
      <c r="D7155"/>
      <c r="E7155"/>
    </row>
    <row r="7156" spans="2:5">
      <c r="B7156"/>
      <c r="C7156"/>
      <c r="D7156"/>
      <c r="E7156"/>
    </row>
    <row r="7157" spans="2:5">
      <c r="B7157"/>
      <c r="C7157"/>
      <c r="D7157"/>
      <c r="E7157"/>
    </row>
    <row r="7158" spans="2:5">
      <c r="B7158"/>
      <c r="C7158"/>
      <c r="D7158"/>
      <c r="E7158"/>
    </row>
    <row r="7159" spans="2:5">
      <c r="B7159"/>
      <c r="C7159"/>
      <c r="D7159"/>
      <c r="E7159"/>
    </row>
    <row r="7160" spans="2:5">
      <c r="B7160"/>
      <c r="C7160"/>
      <c r="D7160"/>
      <c r="E7160"/>
    </row>
    <row r="7161" spans="2:5">
      <c r="B7161"/>
      <c r="C7161"/>
      <c r="D7161"/>
      <c r="E7161"/>
    </row>
    <row r="7162" spans="2:5">
      <c r="B7162"/>
      <c r="C7162"/>
      <c r="D7162"/>
      <c r="E7162"/>
    </row>
    <row r="7163" spans="2:5">
      <c r="B7163"/>
      <c r="C7163"/>
      <c r="D7163"/>
      <c r="E7163"/>
    </row>
    <row r="7164" spans="2:5">
      <c r="B7164"/>
      <c r="C7164"/>
      <c r="D7164"/>
      <c r="E7164"/>
    </row>
    <row r="7165" spans="2:5">
      <c r="B7165"/>
      <c r="C7165"/>
      <c r="D7165"/>
      <c r="E7165"/>
    </row>
    <row r="7166" spans="2:5">
      <c r="B7166"/>
      <c r="C7166"/>
      <c r="D7166"/>
      <c r="E7166"/>
    </row>
    <row r="7167" spans="2:5">
      <c r="B7167"/>
      <c r="C7167"/>
      <c r="D7167"/>
      <c r="E7167"/>
    </row>
    <row r="7168" spans="2:5">
      <c r="B7168"/>
      <c r="C7168"/>
      <c r="D7168"/>
      <c r="E7168"/>
    </row>
    <row r="7169" spans="2:5">
      <c r="B7169"/>
      <c r="C7169"/>
      <c r="D7169"/>
      <c r="E7169"/>
    </row>
    <row r="7170" spans="2:5">
      <c r="B7170"/>
      <c r="C7170"/>
      <c r="D7170"/>
      <c r="E7170"/>
    </row>
    <row r="7171" spans="2:5">
      <c r="B7171"/>
      <c r="C7171"/>
      <c r="D7171"/>
      <c r="E7171"/>
    </row>
    <row r="7172" spans="2:5">
      <c r="B7172"/>
      <c r="C7172"/>
      <c r="D7172"/>
      <c r="E7172"/>
    </row>
    <row r="7173" spans="2:5">
      <c r="B7173"/>
      <c r="C7173"/>
      <c r="D7173"/>
      <c r="E7173"/>
    </row>
    <row r="7174" spans="2:5">
      <c r="B7174"/>
      <c r="C7174"/>
      <c r="D7174"/>
      <c r="E7174"/>
    </row>
    <row r="7175" spans="2:5">
      <c r="B7175"/>
      <c r="C7175"/>
      <c r="D7175"/>
      <c r="E7175"/>
    </row>
    <row r="7176" spans="2:5">
      <c r="B7176"/>
      <c r="C7176"/>
      <c r="D7176"/>
      <c r="E7176"/>
    </row>
    <row r="7177" spans="2:5">
      <c r="B7177"/>
      <c r="C7177"/>
      <c r="D7177"/>
      <c r="E7177"/>
    </row>
    <row r="7178" spans="2:5">
      <c r="B7178"/>
      <c r="C7178"/>
      <c r="D7178"/>
      <c r="E7178"/>
    </row>
    <row r="7179" spans="2:5">
      <c r="B7179"/>
      <c r="C7179"/>
      <c r="D7179"/>
      <c r="E7179"/>
    </row>
    <row r="7180" spans="2:5">
      <c r="B7180"/>
      <c r="C7180"/>
      <c r="D7180"/>
      <c r="E7180"/>
    </row>
    <row r="7181" spans="2:5">
      <c r="B7181"/>
      <c r="C7181"/>
      <c r="D7181"/>
      <c r="E7181"/>
    </row>
    <row r="7182" spans="2:5">
      <c r="B7182"/>
      <c r="C7182"/>
      <c r="D7182"/>
      <c r="E7182"/>
    </row>
    <row r="7183" spans="2:5">
      <c r="B7183"/>
      <c r="C7183"/>
      <c r="D7183"/>
      <c r="E7183"/>
    </row>
    <row r="7184" spans="2:5">
      <c r="B7184"/>
      <c r="C7184"/>
      <c r="D7184"/>
      <c r="E7184"/>
    </row>
    <row r="7185" spans="2:5">
      <c r="B7185"/>
      <c r="C7185"/>
      <c r="D7185"/>
      <c r="E7185"/>
    </row>
    <row r="7186" spans="2:5">
      <c r="B7186"/>
      <c r="C7186"/>
      <c r="D7186"/>
      <c r="E7186"/>
    </row>
    <row r="7187" spans="2:5">
      <c r="B7187"/>
      <c r="C7187"/>
      <c r="D7187"/>
      <c r="E7187"/>
    </row>
    <row r="7188" spans="2:5">
      <c r="B7188"/>
      <c r="C7188"/>
      <c r="D7188"/>
      <c r="E7188"/>
    </row>
    <row r="7189" spans="2:5">
      <c r="B7189"/>
      <c r="C7189"/>
      <c r="D7189"/>
      <c r="E7189"/>
    </row>
    <row r="7190" spans="2:5">
      <c r="B7190"/>
      <c r="C7190"/>
      <c r="D7190"/>
      <c r="E7190"/>
    </row>
    <row r="7191" spans="2:5">
      <c r="B7191"/>
      <c r="C7191"/>
      <c r="D7191"/>
      <c r="E7191"/>
    </row>
    <row r="7192" spans="2:5">
      <c r="B7192"/>
      <c r="C7192"/>
      <c r="D7192"/>
      <c r="E7192"/>
    </row>
    <row r="7193" spans="2:5">
      <c r="B7193"/>
      <c r="C7193"/>
      <c r="D7193"/>
      <c r="E7193"/>
    </row>
    <row r="7194" spans="2:5">
      <c r="B7194"/>
      <c r="C7194"/>
      <c r="D7194"/>
      <c r="E7194"/>
    </row>
    <row r="7195" spans="2:5">
      <c r="B7195"/>
      <c r="C7195"/>
      <c r="D7195"/>
      <c r="E7195"/>
    </row>
    <row r="7196" spans="2:5">
      <c r="B7196"/>
      <c r="C7196"/>
      <c r="D7196"/>
      <c r="E7196"/>
    </row>
    <row r="7197" spans="2:5">
      <c r="B7197"/>
      <c r="C7197"/>
      <c r="D7197"/>
      <c r="E7197"/>
    </row>
    <row r="7198" spans="2:5">
      <c r="B7198"/>
      <c r="C7198"/>
      <c r="D7198"/>
      <c r="E7198"/>
    </row>
    <row r="7199" spans="2:5">
      <c r="B7199"/>
      <c r="C7199"/>
      <c r="D7199"/>
      <c r="E7199"/>
    </row>
    <row r="7200" spans="2:5">
      <c r="B7200"/>
      <c r="C7200"/>
      <c r="D7200"/>
      <c r="E7200"/>
    </row>
    <row r="7201" spans="2:5">
      <c r="B7201"/>
      <c r="C7201"/>
      <c r="D7201"/>
      <c r="E7201"/>
    </row>
    <row r="7202" spans="2:5">
      <c r="B7202"/>
      <c r="C7202"/>
      <c r="D7202"/>
      <c r="E7202"/>
    </row>
    <row r="7203" spans="2:5">
      <c r="B7203"/>
      <c r="C7203"/>
      <c r="D7203"/>
      <c r="E7203"/>
    </row>
    <row r="7204" spans="2:5">
      <c r="B7204"/>
      <c r="C7204"/>
      <c r="D7204"/>
      <c r="E7204"/>
    </row>
    <row r="7205" spans="2:5">
      <c r="B7205"/>
      <c r="C7205"/>
      <c r="D7205"/>
      <c r="E7205"/>
    </row>
    <row r="7206" spans="2:5">
      <c r="B7206"/>
      <c r="C7206"/>
      <c r="D7206"/>
      <c r="E7206"/>
    </row>
    <row r="7207" spans="2:5">
      <c r="B7207"/>
      <c r="C7207"/>
      <c r="D7207"/>
      <c r="E7207"/>
    </row>
    <row r="7208" spans="2:5">
      <c r="B7208"/>
      <c r="C7208"/>
      <c r="D7208"/>
      <c r="E7208"/>
    </row>
    <row r="7209" spans="2:5">
      <c r="B7209"/>
      <c r="C7209"/>
      <c r="D7209"/>
      <c r="E7209"/>
    </row>
    <row r="7210" spans="2:5">
      <c r="B7210"/>
      <c r="C7210"/>
      <c r="D7210"/>
      <c r="E7210"/>
    </row>
    <row r="7211" spans="2:5">
      <c r="B7211"/>
      <c r="C7211"/>
      <c r="D7211"/>
      <c r="E7211"/>
    </row>
    <row r="7212" spans="2:5">
      <c r="B7212"/>
      <c r="C7212"/>
      <c r="D7212"/>
      <c r="E7212"/>
    </row>
    <row r="7213" spans="2:5">
      <c r="B7213"/>
      <c r="C7213"/>
      <c r="D7213"/>
      <c r="E7213"/>
    </row>
    <row r="7214" spans="2:5">
      <c r="B7214"/>
      <c r="C7214"/>
      <c r="D7214"/>
      <c r="E7214"/>
    </row>
    <row r="7215" spans="2:5">
      <c r="B7215"/>
      <c r="C7215"/>
      <c r="D7215"/>
      <c r="E7215"/>
    </row>
    <row r="7216" spans="2:5">
      <c r="B7216"/>
      <c r="C7216"/>
      <c r="D7216"/>
      <c r="E7216"/>
    </row>
    <row r="7217" spans="2:5">
      <c r="B7217"/>
      <c r="C7217"/>
      <c r="D7217"/>
      <c r="E7217"/>
    </row>
    <row r="7218" spans="2:5">
      <c r="B7218"/>
      <c r="C7218"/>
      <c r="D7218"/>
      <c r="E7218"/>
    </row>
    <row r="7219" spans="2:5">
      <c r="B7219"/>
      <c r="C7219"/>
      <c r="D7219"/>
      <c r="E7219"/>
    </row>
    <row r="7220" spans="2:5">
      <c r="B7220"/>
      <c r="C7220"/>
      <c r="D7220"/>
      <c r="E7220"/>
    </row>
    <row r="7221" spans="2:5">
      <c r="B7221"/>
      <c r="C7221"/>
      <c r="D7221"/>
      <c r="E7221"/>
    </row>
    <row r="7222" spans="2:5">
      <c r="B7222"/>
      <c r="C7222"/>
      <c r="D7222"/>
      <c r="E7222"/>
    </row>
    <row r="7223" spans="2:5">
      <c r="B7223"/>
      <c r="C7223"/>
      <c r="D7223"/>
      <c r="E7223"/>
    </row>
    <row r="7224" spans="2:5">
      <c r="B7224"/>
      <c r="C7224"/>
      <c r="D7224"/>
      <c r="E7224"/>
    </row>
    <row r="7225" spans="2:5">
      <c r="B7225"/>
      <c r="C7225"/>
      <c r="D7225"/>
      <c r="E7225"/>
    </row>
    <row r="7226" spans="2:5">
      <c r="B7226"/>
      <c r="C7226"/>
      <c r="D7226"/>
      <c r="E7226"/>
    </row>
    <row r="7227" spans="2:5">
      <c r="B7227"/>
      <c r="C7227"/>
      <c r="D7227"/>
      <c r="E7227"/>
    </row>
    <row r="7228" spans="2:5">
      <c r="B7228"/>
      <c r="C7228"/>
      <c r="D7228"/>
      <c r="E7228"/>
    </row>
    <row r="7229" spans="2:5">
      <c r="B7229"/>
      <c r="C7229"/>
      <c r="D7229"/>
      <c r="E7229"/>
    </row>
    <row r="7230" spans="2:5">
      <c r="B7230"/>
      <c r="C7230"/>
      <c r="D7230"/>
      <c r="E7230"/>
    </row>
    <row r="7231" spans="2:5">
      <c r="B7231"/>
      <c r="C7231"/>
      <c r="D7231"/>
      <c r="E7231"/>
    </row>
    <row r="7232" spans="2:5">
      <c r="B7232"/>
      <c r="C7232"/>
      <c r="D7232"/>
      <c r="E7232"/>
    </row>
    <row r="7233" spans="2:5">
      <c r="B7233"/>
      <c r="C7233"/>
      <c r="D7233"/>
      <c r="E7233"/>
    </row>
    <row r="7234" spans="2:5">
      <c r="B7234"/>
      <c r="C7234"/>
      <c r="D7234"/>
      <c r="E7234"/>
    </row>
    <row r="7235" spans="2:5">
      <c r="B7235"/>
      <c r="C7235"/>
      <c r="D7235"/>
      <c r="E7235"/>
    </row>
    <row r="7236" spans="2:5">
      <c r="B7236"/>
      <c r="C7236"/>
      <c r="D7236"/>
      <c r="E7236"/>
    </row>
    <row r="7237" spans="2:5">
      <c r="B7237"/>
      <c r="C7237"/>
      <c r="D7237"/>
      <c r="E7237"/>
    </row>
    <row r="7238" spans="2:5">
      <c r="B7238"/>
      <c r="C7238"/>
      <c r="D7238"/>
      <c r="E7238"/>
    </row>
    <row r="7239" spans="2:5">
      <c r="B7239"/>
      <c r="C7239"/>
      <c r="D7239"/>
      <c r="E7239"/>
    </row>
    <row r="7240" spans="2:5">
      <c r="B7240"/>
      <c r="C7240"/>
      <c r="D7240"/>
      <c r="E7240"/>
    </row>
    <row r="7241" spans="2:5">
      <c r="B7241"/>
      <c r="C7241"/>
      <c r="D7241"/>
      <c r="E7241"/>
    </row>
    <row r="7242" spans="2:5">
      <c r="B7242"/>
      <c r="C7242"/>
      <c r="D7242"/>
      <c r="E7242"/>
    </row>
    <row r="7243" spans="2:5">
      <c r="B7243"/>
      <c r="C7243"/>
      <c r="D7243"/>
      <c r="E7243"/>
    </row>
    <row r="7244" spans="2:5">
      <c r="B7244"/>
      <c r="C7244"/>
      <c r="D7244"/>
      <c r="E7244"/>
    </row>
    <row r="7245" spans="2:5">
      <c r="B7245"/>
      <c r="C7245"/>
      <c r="D7245"/>
      <c r="E7245"/>
    </row>
    <row r="7246" spans="2:5">
      <c r="B7246"/>
      <c r="C7246"/>
      <c r="D7246"/>
      <c r="E7246"/>
    </row>
    <row r="7247" spans="2:5">
      <c r="B7247"/>
      <c r="C7247"/>
      <c r="D7247"/>
      <c r="E7247"/>
    </row>
    <row r="7248" spans="2:5">
      <c r="B7248"/>
      <c r="C7248"/>
      <c r="D7248"/>
      <c r="E7248"/>
    </row>
    <row r="7249" spans="2:5">
      <c r="B7249"/>
      <c r="C7249"/>
      <c r="D7249"/>
      <c r="E7249"/>
    </row>
    <row r="7250" spans="2:5">
      <c r="B7250"/>
      <c r="C7250"/>
      <c r="D7250"/>
      <c r="E7250"/>
    </row>
    <row r="7251" spans="2:5">
      <c r="B7251"/>
      <c r="C7251"/>
      <c r="D7251"/>
      <c r="E7251"/>
    </row>
    <row r="7252" spans="2:5">
      <c r="B7252"/>
      <c r="C7252"/>
      <c r="D7252"/>
      <c r="E7252"/>
    </row>
    <row r="7253" spans="2:5">
      <c r="B7253"/>
      <c r="C7253"/>
      <c r="D7253"/>
      <c r="E7253"/>
    </row>
    <row r="7254" spans="2:5">
      <c r="B7254"/>
      <c r="C7254"/>
      <c r="D7254"/>
      <c r="E7254"/>
    </row>
    <row r="7255" spans="2:5">
      <c r="B7255"/>
      <c r="C7255"/>
      <c r="D7255"/>
      <c r="E7255"/>
    </row>
    <row r="7256" spans="2:5">
      <c r="B7256"/>
      <c r="C7256"/>
      <c r="D7256"/>
      <c r="E7256"/>
    </row>
    <row r="7257" spans="2:5">
      <c r="B7257"/>
      <c r="C7257"/>
      <c r="D7257"/>
      <c r="E7257"/>
    </row>
    <row r="7258" spans="2:5">
      <c r="B7258"/>
      <c r="C7258"/>
      <c r="D7258"/>
      <c r="E7258"/>
    </row>
    <row r="7259" spans="2:5">
      <c r="B7259"/>
      <c r="C7259"/>
      <c r="D7259"/>
      <c r="E7259"/>
    </row>
    <row r="7260" spans="2:5">
      <c r="B7260"/>
      <c r="C7260"/>
      <c r="D7260"/>
      <c r="E7260"/>
    </row>
    <row r="7261" spans="2:5">
      <c r="B7261"/>
      <c r="C7261"/>
      <c r="D7261"/>
      <c r="E7261"/>
    </row>
    <row r="7262" spans="2:5">
      <c r="B7262"/>
      <c r="C7262"/>
      <c r="D7262"/>
      <c r="E7262"/>
    </row>
    <row r="7263" spans="2:5">
      <c r="B7263"/>
      <c r="C7263"/>
      <c r="D7263"/>
      <c r="E7263"/>
    </row>
    <row r="7264" spans="2:5">
      <c r="B7264"/>
      <c r="C7264"/>
      <c r="D7264"/>
      <c r="E7264"/>
    </row>
    <row r="7265" spans="2:5">
      <c r="B7265"/>
      <c r="C7265"/>
      <c r="D7265"/>
      <c r="E7265"/>
    </row>
    <row r="7266" spans="2:5">
      <c r="B7266"/>
      <c r="C7266"/>
      <c r="D7266"/>
      <c r="E7266"/>
    </row>
    <row r="7267" spans="2:5">
      <c r="B7267"/>
      <c r="C7267"/>
      <c r="D7267"/>
      <c r="E7267"/>
    </row>
    <row r="7268" spans="2:5">
      <c r="B7268"/>
      <c r="C7268"/>
      <c r="D7268"/>
      <c r="E7268"/>
    </row>
    <row r="7269" spans="2:5">
      <c r="B7269"/>
      <c r="C7269"/>
      <c r="D7269"/>
      <c r="E7269"/>
    </row>
    <row r="7270" spans="2:5">
      <c r="B7270"/>
      <c r="C7270"/>
      <c r="D7270"/>
      <c r="E7270"/>
    </row>
    <row r="7271" spans="2:5">
      <c r="B7271"/>
      <c r="C7271"/>
      <c r="D7271"/>
      <c r="E7271"/>
    </row>
    <row r="7272" spans="2:5">
      <c r="B7272"/>
      <c r="C7272"/>
      <c r="D7272"/>
      <c r="E7272"/>
    </row>
    <row r="7273" spans="2:5">
      <c r="B7273"/>
      <c r="C7273"/>
      <c r="D7273"/>
      <c r="E7273"/>
    </row>
    <row r="7274" spans="2:5">
      <c r="B7274"/>
      <c r="C7274"/>
      <c r="D7274"/>
      <c r="E7274"/>
    </row>
    <row r="7275" spans="2:5">
      <c r="B7275"/>
      <c r="C7275"/>
      <c r="D7275"/>
      <c r="E7275"/>
    </row>
    <row r="7276" spans="2:5">
      <c r="B7276"/>
      <c r="C7276"/>
      <c r="D7276"/>
      <c r="E7276"/>
    </row>
    <row r="7277" spans="2:5">
      <c r="B7277"/>
      <c r="C7277"/>
      <c r="D7277"/>
      <c r="E7277"/>
    </row>
    <row r="7278" spans="2:5">
      <c r="B7278"/>
      <c r="C7278"/>
      <c r="D7278"/>
      <c r="E7278"/>
    </row>
    <row r="7279" spans="2:5">
      <c r="B7279"/>
      <c r="C7279"/>
      <c r="D7279"/>
      <c r="E7279"/>
    </row>
    <row r="7280" spans="2:5">
      <c r="B7280"/>
      <c r="C7280"/>
      <c r="D7280"/>
      <c r="E7280"/>
    </row>
    <row r="7281" spans="2:5">
      <c r="B7281"/>
      <c r="C7281"/>
      <c r="D7281"/>
      <c r="E7281"/>
    </row>
    <row r="7282" spans="2:5">
      <c r="B7282"/>
      <c r="C7282"/>
      <c r="D7282"/>
      <c r="E7282"/>
    </row>
    <row r="7283" spans="2:5">
      <c r="B7283"/>
      <c r="C7283"/>
      <c r="D7283"/>
      <c r="E7283"/>
    </row>
    <row r="7284" spans="2:5">
      <c r="B7284"/>
      <c r="C7284"/>
      <c r="D7284"/>
      <c r="E7284"/>
    </row>
    <row r="7285" spans="2:5">
      <c r="B7285"/>
      <c r="C7285"/>
      <c r="D7285"/>
      <c r="E7285"/>
    </row>
    <row r="7286" spans="2:5">
      <c r="B7286"/>
      <c r="C7286"/>
      <c r="D7286"/>
      <c r="E7286"/>
    </row>
    <row r="7287" spans="2:5">
      <c r="B7287"/>
      <c r="C7287"/>
      <c r="D7287"/>
      <c r="E7287"/>
    </row>
    <row r="7288" spans="2:5">
      <c r="B7288"/>
      <c r="C7288"/>
      <c r="D7288"/>
      <c r="E7288"/>
    </row>
    <row r="7289" spans="2:5">
      <c r="B7289"/>
      <c r="C7289"/>
      <c r="D7289"/>
      <c r="E7289"/>
    </row>
    <row r="7290" spans="2:5">
      <c r="B7290"/>
      <c r="C7290"/>
      <c r="D7290"/>
      <c r="E7290"/>
    </row>
    <row r="7291" spans="2:5">
      <c r="B7291"/>
      <c r="C7291"/>
      <c r="D7291"/>
      <c r="E7291"/>
    </row>
    <row r="7292" spans="2:5">
      <c r="B7292"/>
      <c r="C7292"/>
      <c r="D7292"/>
      <c r="E7292"/>
    </row>
    <row r="7293" spans="2:5">
      <c r="B7293"/>
      <c r="C7293"/>
      <c r="D7293"/>
      <c r="E7293"/>
    </row>
    <row r="7294" spans="2:5">
      <c r="B7294"/>
      <c r="C7294"/>
      <c r="D7294"/>
      <c r="E7294"/>
    </row>
    <row r="7295" spans="2:5">
      <c r="B7295"/>
      <c r="C7295"/>
      <c r="D7295"/>
      <c r="E7295"/>
    </row>
    <row r="7296" spans="2:5">
      <c r="B7296"/>
      <c r="C7296"/>
      <c r="D7296"/>
      <c r="E7296"/>
    </row>
    <row r="7297" spans="2:5">
      <c r="B7297"/>
      <c r="C7297"/>
      <c r="D7297"/>
      <c r="E7297"/>
    </row>
    <row r="7298" spans="2:5">
      <c r="B7298"/>
      <c r="C7298"/>
      <c r="D7298"/>
      <c r="E7298"/>
    </row>
    <row r="7299" spans="2:5">
      <c r="B7299"/>
      <c r="C7299"/>
      <c r="D7299"/>
      <c r="E7299"/>
    </row>
    <row r="7300" spans="2:5">
      <c r="B7300"/>
      <c r="C7300"/>
      <c r="D7300"/>
      <c r="E7300"/>
    </row>
    <row r="7301" spans="2:5">
      <c r="B7301"/>
      <c r="C7301"/>
      <c r="D7301"/>
      <c r="E7301"/>
    </row>
    <row r="7302" spans="2:5">
      <c r="B7302"/>
      <c r="C7302"/>
      <c r="D7302"/>
      <c r="E7302"/>
    </row>
    <row r="7303" spans="2:5">
      <c r="B7303"/>
      <c r="C7303"/>
      <c r="D7303"/>
      <c r="E7303"/>
    </row>
    <row r="7304" spans="2:5">
      <c r="B7304"/>
      <c r="C7304"/>
      <c r="D7304"/>
      <c r="E7304"/>
    </row>
    <row r="7305" spans="2:5">
      <c r="B7305"/>
      <c r="C7305"/>
      <c r="D7305"/>
      <c r="E7305"/>
    </row>
    <row r="7306" spans="2:5">
      <c r="B7306"/>
      <c r="C7306"/>
      <c r="D7306"/>
      <c r="E7306"/>
    </row>
    <row r="7307" spans="2:5">
      <c r="B7307"/>
      <c r="C7307"/>
      <c r="D7307"/>
      <c r="E7307"/>
    </row>
    <row r="7308" spans="2:5">
      <c r="B7308"/>
      <c r="C7308"/>
      <c r="D7308"/>
      <c r="E7308"/>
    </row>
    <row r="7309" spans="2:5">
      <c r="B7309"/>
      <c r="C7309"/>
      <c r="D7309"/>
      <c r="E7309"/>
    </row>
    <row r="7310" spans="2:5">
      <c r="B7310"/>
      <c r="C7310"/>
      <c r="D7310"/>
      <c r="E7310"/>
    </row>
    <row r="7311" spans="2:5">
      <c r="B7311"/>
      <c r="C7311"/>
      <c r="D7311"/>
      <c r="E7311"/>
    </row>
    <row r="7312" spans="2:5">
      <c r="B7312"/>
      <c r="C7312"/>
      <c r="D7312"/>
      <c r="E7312"/>
    </row>
    <row r="7313" spans="2:5">
      <c r="B7313"/>
      <c r="C7313"/>
      <c r="D7313"/>
      <c r="E7313"/>
    </row>
    <row r="7314" spans="2:5">
      <c r="B7314"/>
      <c r="C7314"/>
      <c r="D7314"/>
      <c r="E7314"/>
    </row>
    <row r="7315" spans="2:5">
      <c r="B7315"/>
      <c r="C7315"/>
      <c r="D7315"/>
      <c r="E7315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34"/>
  <sheetViews>
    <sheetView zoomScaleNormal="100" workbookViewId="0">
      <selection activeCell="F12" sqref="F12"/>
    </sheetView>
  </sheetViews>
  <sheetFormatPr baseColWidth="10" defaultColWidth="11.42578125" defaultRowHeight="12.75"/>
  <cols>
    <col min="1" max="1" width="16.28515625" style="4" customWidth="1"/>
    <col min="2" max="2" width="7.5703125" style="4" customWidth="1"/>
    <col min="3" max="3" width="7.7109375" style="4" customWidth="1"/>
    <col min="4" max="4" width="6.28515625" style="4" customWidth="1"/>
    <col min="5" max="5" width="6.42578125" style="75" customWidth="1"/>
    <col min="6" max="6" width="6.28515625" style="75" customWidth="1"/>
    <col min="7" max="7" width="6.140625" style="4" bestFit="1" customWidth="1"/>
    <col min="8" max="8" width="5.7109375" style="4" customWidth="1"/>
    <col min="9" max="9" width="5.5703125" style="4" customWidth="1"/>
    <col min="10" max="10" width="4.85546875" style="4" customWidth="1"/>
    <col min="11" max="12" width="4.5703125" style="4" customWidth="1"/>
    <col min="13" max="13" width="5.140625" style="4" customWidth="1"/>
    <col min="14" max="14" width="4.7109375" style="4" customWidth="1"/>
    <col min="15" max="15" width="5.5703125" style="4" customWidth="1"/>
    <col min="16" max="16384" width="11.42578125" style="4"/>
  </cols>
  <sheetData>
    <row r="1" spans="1:28" ht="14.1" customHeight="1" thickBot="1">
      <c r="A1" s="1" t="s">
        <v>208</v>
      </c>
      <c r="B1" s="1"/>
      <c r="C1" s="1"/>
      <c r="D1" s="1"/>
      <c r="E1" s="82"/>
      <c r="F1" s="82"/>
      <c r="G1" s="82"/>
      <c r="H1" s="82"/>
      <c r="I1" s="82"/>
      <c r="J1" s="82"/>
      <c r="K1" s="82"/>
      <c r="L1" s="82"/>
      <c r="M1" s="82"/>
      <c r="N1" s="82"/>
      <c r="O1" s="119"/>
    </row>
    <row r="2" spans="1:28" ht="14.1" customHeight="1">
      <c r="A2" s="3"/>
      <c r="B2" s="3"/>
      <c r="C2" s="3"/>
      <c r="D2" s="3"/>
      <c r="P2" s="163" t="s">
        <v>233</v>
      </c>
    </row>
    <row r="3" spans="1:28" ht="14.1" customHeight="1">
      <c r="A3" s="5" t="s">
        <v>398</v>
      </c>
      <c r="B3" s="5"/>
      <c r="C3" s="5"/>
      <c r="D3" s="5"/>
      <c r="N3" s="121"/>
      <c r="O3" s="121"/>
    </row>
    <row r="4" spans="1:28" ht="14.1" customHeight="1">
      <c r="A4" s="5"/>
      <c r="B4" s="5"/>
      <c r="C4" s="5"/>
      <c r="D4" s="5"/>
      <c r="N4" s="121"/>
      <c r="O4" s="121"/>
    </row>
    <row r="5" spans="1:28" ht="14.1" customHeight="1">
      <c r="A5" s="6" t="s">
        <v>129</v>
      </c>
      <c r="B5" s="6"/>
      <c r="C5" s="6"/>
      <c r="D5" s="6"/>
      <c r="N5" s="121"/>
      <c r="O5" s="121"/>
    </row>
    <row r="6" spans="1:28" ht="9.9499999999999993" customHeight="1">
      <c r="A6" s="33"/>
      <c r="B6" s="33"/>
      <c r="C6" s="33"/>
      <c r="D6" s="33"/>
      <c r="E6" s="83"/>
      <c r="N6" s="121"/>
    </row>
    <row r="7" spans="1:28" ht="14.1" customHeight="1">
      <c r="A7" s="74"/>
      <c r="B7" s="259" t="s">
        <v>295</v>
      </c>
      <c r="C7" s="78" t="s">
        <v>130</v>
      </c>
      <c r="D7" s="78" t="s">
        <v>131</v>
      </c>
      <c r="E7" s="78" t="s">
        <v>132</v>
      </c>
      <c r="F7" s="78" t="s">
        <v>133</v>
      </c>
      <c r="G7" s="78" t="s">
        <v>134</v>
      </c>
      <c r="H7" s="78" t="s">
        <v>135</v>
      </c>
      <c r="I7" s="78" t="s">
        <v>136</v>
      </c>
      <c r="J7" s="78" t="s">
        <v>137</v>
      </c>
      <c r="K7" s="78" t="s">
        <v>138</v>
      </c>
      <c r="L7" s="78" t="s">
        <v>139</v>
      </c>
      <c r="M7" s="78" t="s">
        <v>304</v>
      </c>
      <c r="N7" s="205">
        <v>5000</v>
      </c>
    </row>
    <row r="8" spans="1:28" ht="14.1" customHeight="1">
      <c r="A8" s="236"/>
      <c r="B8" s="260"/>
      <c r="C8" s="257" t="s">
        <v>302</v>
      </c>
      <c r="D8" s="257" t="s">
        <v>302</v>
      </c>
      <c r="E8" s="257" t="s">
        <v>302</v>
      </c>
      <c r="F8" s="257" t="s">
        <v>302</v>
      </c>
      <c r="G8" s="257" t="s">
        <v>302</v>
      </c>
      <c r="H8" s="90">
        <v>49</v>
      </c>
      <c r="I8" s="90">
        <v>99</v>
      </c>
      <c r="J8" s="90">
        <v>199</v>
      </c>
      <c r="K8" s="90">
        <v>499</v>
      </c>
      <c r="L8" s="90">
        <v>999</v>
      </c>
      <c r="M8" s="90">
        <v>4999</v>
      </c>
      <c r="N8" s="237" t="s">
        <v>140</v>
      </c>
    </row>
    <row r="9" spans="1:28" ht="14.1" customHeight="1">
      <c r="A9" s="15"/>
      <c r="B9" s="261"/>
      <c r="C9" s="258"/>
      <c r="D9" s="258"/>
      <c r="E9" s="258"/>
      <c r="F9" s="258"/>
      <c r="G9" s="258"/>
      <c r="H9" s="17" t="s">
        <v>303</v>
      </c>
      <c r="I9" s="17" t="s">
        <v>303</v>
      </c>
      <c r="J9" s="17" t="s">
        <v>303</v>
      </c>
      <c r="K9" s="17" t="s">
        <v>303</v>
      </c>
      <c r="L9" s="17" t="s">
        <v>303</v>
      </c>
      <c r="M9" s="17" t="s">
        <v>303</v>
      </c>
      <c r="N9" s="17" t="s">
        <v>303</v>
      </c>
    </row>
    <row r="10" spans="1:28" ht="14.1" customHeight="1">
      <c r="A10" s="19"/>
    </row>
    <row r="11" spans="1:28" ht="14.1" customHeight="1">
      <c r="A11" s="46" t="s">
        <v>0</v>
      </c>
      <c r="B11" s="68">
        <v>3207580</v>
      </c>
      <c r="C11" s="68">
        <v>1719297</v>
      </c>
      <c r="D11" s="68">
        <v>897786</v>
      </c>
      <c r="E11" s="68">
        <v>309528</v>
      </c>
      <c r="F11" s="68">
        <v>128079</v>
      </c>
      <c r="G11" s="68">
        <v>81822</v>
      </c>
      <c r="H11" s="68">
        <v>45896</v>
      </c>
      <c r="I11" s="68">
        <v>12646</v>
      </c>
      <c r="J11" s="68">
        <v>6373</v>
      </c>
      <c r="K11" s="68">
        <v>1290</v>
      </c>
      <c r="L11" s="68">
        <v>3710</v>
      </c>
      <c r="M11" s="68">
        <v>963</v>
      </c>
      <c r="N11" s="68">
        <v>190</v>
      </c>
      <c r="O11" s="68"/>
      <c r="P11"/>
      <c r="Q11" s="173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8" t="s">
        <v>5</v>
      </c>
      <c r="B12" s="68">
        <v>520870</v>
      </c>
      <c r="C12" s="68">
        <v>276826</v>
      </c>
      <c r="D12" s="68">
        <v>147482</v>
      </c>
      <c r="E12" s="68">
        <v>53665</v>
      </c>
      <c r="F12" s="68">
        <v>21003</v>
      </c>
      <c r="G12" s="68">
        <v>12668</v>
      </c>
      <c r="H12" s="68">
        <v>6388</v>
      </c>
      <c r="I12" s="68">
        <v>1546</v>
      </c>
      <c r="J12" s="68">
        <v>696</v>
      </c>
      <c r="K12" s="68">
        <v>143</v>
      </c>
      <c r="L12" s="68">
        <v>369</v>
      </c>
      <c r="M12" s="68">
        <v>78</v>
      </c>
      <c r="N12" s="68">
        <v>6</v>
      </c>
      <c r="O12" s="68"/>
      <c r="P12"/>
      <c r="Q12" s="173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2" t="s">
        <v>6</v>
      </c>
      <c r="B13" s="68">
        <v>83953</v>
      </c>
      <c r="C13" s="68">
        <v>43013</v>
      </c>
      <c r="D13" s="68">
        <v>24788</v>
      </c>
      <c r="E13" s="68">
        <v>8318</v>
      </c>
      <c r="F13" s="68">
        <v>3477</v>
      </c>
      <c r="G13" s="68">
        <v>2337</v>
      </c>
      <c r="H13" s="68">
        <v>1307</v>
      </c>
      <c r="I13" s="68">
        <v>374</v>
      </c>
      <c r="J13" s="68">
        <v>193</v>
      </c>
      <c r="K13" s="68">
        <v>30</v>
      </c>
      <c r="L13" s="68">
        <v>91</v>
      </c>
      <c r="M13" s="68">
        <v>21</v>
      </c>
      <c r="N13" s="68">
        <v>4</v>
      </c>
      <c r="O13" s="68"/>
      <c r="P13"/>
      <c r="Q13" s="17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3" t="s">
        <v>160</v>
      </c>
      <c r="B14" s="68">
        <v>64611</v>
      </c>
      <c r="C14" s="68">
        <v>34977</v>
      </c>
      <c r="D14" s="68">
        <v>18683</v>
      </c>
      <c r="E14" s="68">
        <v>6120</v>
      </c>
      <c r="F14" s="68">
        <v>2249</v>
      </c>
      <c r="G14" s="68">
        <v>1467</v>
      </c>
      <c r="H14" s="68">
        <v>753</v>
      </c>
      <c r="I14" s="68">
        <v>171</v>
      </c>
      <c r="J14" s="68">
        <v>101</v>
      </c>
      <c r="K14" s="68">
        <v>24</v>
      </c>
      <c r="L14" s="68">
        <v>52</v>
      </c>
      <c r="M14" s="68">
        <v>11</v>
      </c>
      <c r="N14" s="68">
        <v>3</v>
      </c>
      <c r="O14" s="68"/>
      <c r="P14"/>
      <c r="Q14" s="173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4" t="s">
        <v>188</v>
      </c>
      <c r="B15" s="68">
        <v>97784</v>
      </c>
      <c r="C15" s="68">
        <v>53319</v>
      </c>
      <c r="D15" s="68">
        <v>26626</v>
      </c>
      <c r="E15" s="68">
        <v>9506</v>
      </c>
      <c r="F15" s="68">
        <v>4041</v>
      </c>
      <c r="G15" s="68">
        <v>2504</v>
      </c>
      <c r="H15" s="68">
        <v>1277</v>
      </c>
      <c r="I15" s="68">
        <v>275</v>
      </c>
      <c r="J15" s="68">
        <v>140</v>
      </c>
      <c r="K15" s="68">
        <v>24</v>
      </c>
      <c r="L15" s="68">
        <v>53</v>
      </c>
      <c r="M15" s="68">
        <v>14</v>
      </c>
      <c r="N15" s="68">
        <v>5</v>
      </c>
      <c r="O15" s="68"/>
      <c r="P15"/>
      <c r="Q15" s="173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7</v>
      </c>
      <c r="B16" s="68">
        <v>139245</v>
      </c>
      <c r="C16" s="68">
        <v>75199</v>
      </c>
      <c r="D16" s="68">
        <v>36929</v>
      </c>
      <c r="E16" s="68">
        <v>14692</v>
      </c>
      <c r="F16" s="68">
        <v>5996</v>
      </c>
      <c r="G16" s="68">
        <v>3503</v>
      </c>
      <c r="H16" s="68">
        <v>1950</v>
      </c>
      <c r="I16" s="68">
        <v>495</v>
      </c>
      <c r="J16" s="68">
        <v>271</v>
      </c>
      <c r="K16" s="68">
        <v>48</v>
      </c>
      <c r="L16" s="68">
        <v>141</v>
      </c>
      <c r="M16" s="68">
        <v>18</v>
      </c>
      <c r="N16" s="68">
        <v>3</v>
      </c>
      <c r="O16" s="68"/>
      <c r="P16"/>
      <c r="Q16" s="173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3" t="s">
        <v>8</v>
      </c>
      <c r="B17" s="68">
        <v>37801</v>
      </c>
      <c r="C17" s="68">
        <v>19827</v>
      </c>
      <c r="D17" s="68">
        <v>11206</v>
      </c>
      <c r="E17" s="68">
        <v>3724</v>
      </c>
      <c r="F17" s="68">
        <v>1411</v>
      </c>
      <c r="G17" s="68">
        <v>847</v>
      </c>
      <c r="H17" s="68">
        <v>549</v>
      </c>
      <c r="I17" s="68">
        <v>119</v>
      </c>
      <c r="J17" s="68">
        <v>62</v>
      </c>
      <c r="K17" s="68">
        <v>10</v>
      </c>
      <c r="L17" s="68">
        <v>37</v>
      </c>
      <c r="M17" s="68">
        <v>5</v>
      </c>
      <c r="N17" s="68">
        <v>4</v>
      </c>
      <c r="O17" s="68"/>
      <c r="P17"/>
      <c r="Q17" s="173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8" t="s">
        <v>10</v>
      </c>
      <c r="B18" s="68">
        <v>148223</v>
      </c>
      <c r="C18" s="68">
        <v>79224</v>
      </c>
      <c r="D18" s="68">
        <v>42952</v>
      </c>
      <c r="E18" s="68">
        <v>14241</v>
      </c>
      <c r="F18" s="68">
        <v>5610</v>
      </c>
      <c r="G18" s="68">
        <v>3424</v>
      </c>
      <c r="H18" s="68">
        <v>1930</v>
      </c>
      <c r="I18" s="68">
        <v>463</v>
      </c>
      <c r="J18" s="68">
        <v>209</v>
      </c>
      <c r="K18" s="68">
        <v>31</v>
      </c>
      <c r="L18" s="68">
        <v>105</v>
      </c>
      <c r="M18" s="68">
        <v>30</v>
      </c>
      <c r="N18" s="68">
        <v>4</v>
      </c>
      <c r="O18" s="68"/>
      <c r="P18"/>
      <c r="Q18" s="173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6" t="s">
        <v>9</v>
      </c>
      <c r="B19" s="68">
        <v>122860</v>
      </c>
      <c r="C19" s="68">
        <v>63631</v>
      </c>
      <c r="D19" s="68">
        <v>36525</v>
      </c>
      <c r="E19" s="68">
        <v>12417</v>
      </c>
      <c r="F19" s="68">
        <v>4922</v>
      </c>
      <c r="G19" s="68">
        <v>3065</v>
      </c>
      <c r="H19" s="68">
        <v>1693</v>
      </c>
      <c r="I19" s="68">
        <v>335</v>
      </c>
      <c r="J19" s="68">
        <v>158</v>
      </c>
      <c r="K19" s="68">
        <v>23</v>
      </c>
      <c r="L19" s="68">
        <v>74</v>
      </c>
      <c r="M19" s="68">
        <v>16</v>
      </c>
      <c r="N19" s="68">
        <v>1</v>
      </c>
      <c r="O19" s="68"/>
      <c r="P19"/>
      <c r="Q19" s="173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11</v>
      </c>
      <c r="B20" s="68">
        <v>591734</v>
      </c>
      <c r="C20" s="68">
        <v>327402</v>
      </c>
      <c r="D20" s="68">
        <v>158415</v>
      </c>
      <c r="E20" s="68">
        <v>53109</v>
      </c>
      <c r="F20" s="68">
        <v>23270</v>
      </c>
      <c r="G20" s="68">
        <v>15290</v>
      </c>
      <c r="H20" s="68">
        <v>8849</v>
      </c>
      <c r="I20" s="68">
        <v>2703</v>
      </c>
      <c r="J20" s="68">
        <v>1338</v>
      </c>
      <c r="K20" s="68">
        <v>302</v>
      </c>
      <c r="L20" s="68">
        <v>843</v>
      </c>
      <c r="M20" s="68">
        <v>188</v>
      </c>
      <c r="N20" s="68">
        <v>25</v>
      </c>
      <c r="O20" s="68"/>
      <c r="P20"/>
      <c r="Q20" s="173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18</v>
      </c>
      <c r="B21" s="68">
        <v>352990</v>
      </c>
      <c r="C21" s="68">
        <v>184717</v>
      </c>
      <c r="D21" s="68">
        <v>101382</v>
      </c>
      <c r="E21" s="68">
        <v>35420</v>
      </c>
      <c r="F21" s="68">
        <v>14442</v>
      </c>
      <c r="G21" s="68">
        <v>9201</v>
      </c>
      <c r="H21" s="68">
        <v>5208</v>
      </c>
      <c r="I21" s="68">
        <v>1416</v>
      </c>
      <c r="J21" s="68">
        <v>643</v>
      </c>
      <c r="K21" s="68">
        <v>120</v>
      </c>
      <c r="L21" s="68">
        <v>357</v>
      </c>
      <c r="M21" s="68">
        <v>76</v>
      </c>
      <c r="N21" s="68">
        <v>8</v>
      </c>
      <c r="O21" s="68"/>
      <c r="P21"/>
      <c r="Q21" s="173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12</v>
      </c>
      <c r="B22" s="68">
        <v>63094</v>
      </c>
      <c r="C22" s="68">
        <v>32973</v>
      </c>
      <c r="D22" s="68">
        <v>18812</v>
      </c>
      <c r="E22" s="68">
        <v>6376</v>
      </c>
      <c r="F22" s="68">
        <v>2457</v>
      </c>
      <c r="G22" s="68">
        <v>1397</v>
      </c>
      <c r="H22" s="68">
        <v>735</v>
      </c>
      <c r="I22" s="68">
        <v>208</v>
      </c>
      <c r="J22" s="68">
        <v>87</v>
      </c>
      <c r="K22" s="68">
        <v>16</v>
      </c>
      <c r="L22" s="68">
        <v>24</v>
      </c>
      <c r="M22" s="68">
        <v>7</v>
      </c>
      <c r="N22" s="68">
        <v>2</v>
      </c>
      <c r="O22" s="68"/>
      <c r="P22"/>
      <c r="Q22" s="173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13</v>
      </c>
      <c r="B23" s="68">
        <v>185179</v>
      </c>
      <c r="C23" s="68">
        <v>95831</v>
      </c>
      <c r="D23" s="68">
        <v>56160</v>
      </c>
      <c r="E23" s="68">
        <v>18541</v>
      </c>
      <c r="F23" s="68">
        <v>7255</v>
      </c>
      <c r="G23" s="68">
        <v>4077</v>
      </c>
      <c r="H23" s="68">
        <v>2210</v>
      </c>
      <c r="I23" s="68">
        <v>597</v>
      </c>
      <c r="J23" s="68">
        <v>286</v>
      </c>
      <c r="K23" s="68">
        <v>52</v>
      </c>
      <c r="L23" s="68">
        <v>123</v>
      </c>
      <c r="M23" s="68">
        <v>36</v>
      </c>
      <c r="N23" s="68">
        <v>11</v>
      </c>
      <c r="O23" s="68"/>
      <c r="P23"/>
      <c r="Q23" s="17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19</v>
      </c>
      <c r="B24" s="68">
        <v>503018</v>
      </c>
      <c r="C24" s="68">
        <v>280969</v>
      </c>
      <c r="D24" s="68">
        <v>133017</v>
      </c>
      <c r="E24" s="68">
        <v>43138</v>
      </c>
      <c r="F24" s="68">
        <v>19128</v>
      </c>
      <c r="G24" s="68">
        <v>13197</v>
      </c>
      <c r="H24" s="68">
        <v>7781</v>
      </c>
      <c r="I24" s="68">
        <v>2487</v>
      </c>
      <c r="J24" s="68">
        <v>1478</v>
      </c>
      <c r="K24" s="68">
        <v>294</v>
      </c>
      <c r="L24" s="68">
        <v>1052</v>
      </c>
      <c r="M24" s="68">
        <v>377</v>
      </c>
      <c r="N24" s="68">
        <v>100</v>
      </c>
      <c r="O24" s="68"/>
      <c r="P24"/>
      <c r="Q24" s="173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20</v>
      </c>
      <c r="B25" s="68">
        <v>91290</v>
      </c>
      <c r="C25" s="68">
        <v>47238</v>
      </c>
      <c r="D25" s="68">
        <v>25223</v>
      </c>
      <c r="E25" s="68">
        <v>9714</v>
      </c>
      <c r="F25" s="68">
        <v>4160</v>
      </c>
      <c r="G25" s="68">
        <v>2715</v>
      </c>
      <c r="H25" s="68">
        <v>1530</v>
      </c>
      <c r="I25" s="68">
        <v>388</v>
      </c>
      <c r="J25" s="68">
        <v>154</v>
      </c>
      <c r="K25" s="68">
        <v>41</v>
      </c>
      <c r="L25" s="68">
        <v>101</v>
      </c>
      <c r="M25" s="68">
        <v>22</v>
      </c>
      <c r="N25" s="68">
        <v>4</v>
      </c>
      <c r="O25" s="68"/>
      <c r="P25"/>
      <c r="Q25" s="173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161</v>
      </c>
      <c r="B26" s="68">
        <v>41152</v>
      </c>
      <c r="C26" s="68">
        <v>21911</v>
      </c>
      <c r="D26" s="68">
        <v>11124</v>
      </c>
      <c r="E26" s="68">
        <v>4001</v>
      </c>
      <c r="F26" s="68">
        <v>1707</v>
      </c>
      <c r="G26" s="68">
        <v>1196</v>
      </c>
      <c r="H26" s="68">
        <v>734</v>
      </c>
      <c r="I26" s="68">
        <v>214</v>
      </c>
      <c r="J26" s="68">
        <v>149</v>
      </c>
      <c r="K26" s="68">
        <v>26</v>
      </c>
      <c r="L26" s="68">
        <v>74</v>
      </c>
      <c r="M26" s="68">
        <v>13</v>
      </c>
      <c r="N26" s="68">
        <v>3</v>
      </c>
      <c r="O26" s="68"/>
      <c r="P26"/>
      <c r="Q26" s="173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14</v>
      </c>
      <c r="B27" s="68">
        <v>134859</v>
      </c>
      <c r="C27" s="68">
        <v>67397</v>
      </c>
      <c r="D27" s="68">
        <v>40154</v>
      </c>
      <c r="E27" s="68">
        <v>13528</v>
      </c>
      <c r="F27" s="68">
        <v>5700</v>
      </c>
      <c r="G27" s="68">
        <v>4131</v>
      </c>
      <c r="H27" s="68">
        <v>2520</v>
      </c>
      <c r="I27" s="68">
        <v>737</v>
      </c>
      <c r="J27" s="68">
        <v>359</v>
      </c>
      <c r="K27" s="68">
        <v>88</v>
      </c>
      <c r="L27" s="68">
        <v>190</v>
      </c>
      <c r="M27" s="68">
        <v>48</v>
      </c>
      <c r="N27" s="68">
        <v>7</v>
      </c>
      <c r="O27" s="68"/>
      <c r="P27"/>
      <c r="Q27" s="173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1</v>
      </c>
      <c r="B28" s="68">
        <v>21178</v>
      </c>
      <c r="C28" s="68">
        <v>10787</v>
      </c>
      <c r="D28" s="68">
        <v>6122</v>
      </c>
      <c r="E28" s="68">
        <v>2163</v>
      </c>
      <c r="F28" s="68">
        <v>933</v>
      </c>
      <c r="G28" s="68">
        <v>621</v>
      </c>
      <c r="H28" s="68">
        <v>379</v>
      </c>
      <c r="I28" s="68">
        <v>98</v>
      </c>
      <c r="J28" s="68">
        <v>39</v>
      </c>
      <c r="K28" s="68">
        <v>16</v>
      </c>
      <c r="L28" s="68">
        <v>17</v>
      </c>
      <c r="M28" s="68">
        <v>3</v>
      </c>
      <c r="N28" s="68" t="s">
        <v>42</v>
      </c>
      <c r="O28" s="68"/>
      <c r="P28"/>
      <c r="Q28" s="173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28</v>
      </c>
      <c r="B29" s="68">
        <v>3369</v>
      </c>
      <c r="C29" s="68">
        <v>1587</v>
      </c>
      <c r="D29" s="68">
        <v>1096</v>
      </c>
      <c r="E29" s="68">
        <v>382</v>
      </c>
      <c r="F29" s="68">
        <v>138</v>
      </c>
      <c r="G29" s="68">
        <v>92</v>
      </c>
      <c r="H29" s="68">
        <v>50</v>
      </c>
      <c r="I29" s="68">
        <v>12</v>
      </c>
      <c r="J29" s="68">
        <v>7</v>
      </c>
      <c r="K29" s="68">
        <v>1</v>
      </c>
      <c r="L29" s="68">
        <v>4</v>
      </c>
      <c r="M29" s="68" t="s">
        <v>42</v>
      </c>
      <c r="N29" s="68" t="s">
        <v>42</v>
      </c>
      <c r="O29" s="68"/>
      <c r="P29"/>
      <c r="Q29" s="173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21" t="s">
        <v>26</v>
      </c>
      <c r="B30" s="68">
        <v>4370</v>
      </c>
      <c r="C30" s="68">
        <v>2469</v>
      </c>
      <c r="D30" s="68">
        <v>1090</v>
      </c>
      <c r="E30" s="68">
        <v>473</v>
      </c>
      <c r="F30" s="68">
        <v>180</v>
      </c>
      <c r="G30" s="68">
        <v>90</v>
      </c>
      <c r="H30" s="68">
        <v>53</v>
      </c>
      <c r="I30" s="68">
        <v>8</v>
      </c>
      <c r="J30" s="68">
        <v>3</v>
      </c>
      <c r="K30" s="68">
        <v>1</v>
      </c>
      <c r="L30" s="68">
        <v>3</v>
      </c>
      <c r="M30" s="68" t="s">
        <v>42</v>
      </c>
      <c r="N30" s="68" t="s">
        <v>42</v>
      </c>
      <c r="O30" s="68"/>
      <c r="P30"/>
      <c r="Q30" s="173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39"/>
      <c r="B31" s="81"/>
      <c r="C31" s="81"/>
      <c r="D31" s="81"/>
      <c r="E31" s="86"/>
      <c r="F31" s="86"/>
      <c r="G31" s="86"/>
      <c r="H31" s="86"/>
      <c r="I31" s="86"/>
      <c r="J31" s="108"/>
      <c r="K31" s="86"/>
      <c r="L31" s="108"/>
      <c r="M31" s="108"/>
      <c r="N31" s="108"/>
      <c r="O31" s="226"/>
      <c r="Q31" s="173"/>
    </row>
    <row r="32" spans="1:28" ht="14.1" customHeight="1">
      <c r="A32" s="40" t="s">
        <v>128</v>
      </c>
      <c r="B32" s="40"/>
      <c r="C32" s="40"/>
      <c r="D32" s="40"/>
    </row>
    <row r="33" spans="1:13" ht="14.1" customHeight="1">
      <c r="A33" s="40" t="s">
        <v>127</v>
      </c>
      <c r="B33" s="40"/>
      <c r="C33" s="40"/>
      <c r="D33" s="40"/>
    </row>
    <row r="34" spans="1:13" ht="14.1" customHeight="1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34"/>
  <sheetViews>
    <sheetView zoomScaleNormal="100" workbookViewId="0">
      <selection activeCell="A4" sqref="A4"/>
    </sheetView>
  </sheetViews>
  <sheetFormatPr baseColWidth="10" defaultColWidth="11.42578125" defaultRowHeight="12.75"/>
  <cols>
    <col min="1" max="1" width="13.28515625" style="4" customWidth="1"/>
    <col min="2" max="2" width="7.7109375" style="4" customWidth="1"/>
    <col min="3" max="3" width="8.85546875" style="4" customWidth="1"/>
    <col min="4" max="4" width="7.5703125" style="4" customWidth="1"/>
    <col min="5" max="5" width="7.5703125" style="75" customWidth="1"/>
    <col min="6" max="6" width="6.42578125" style="75" customWidth="1"/>
    <col min="7" max="7" width="6.5703125" style="4" bestFit="1" customWidth="1"/>
    <col min="8" max="11" width="7" style="4" customWidth="1"/>
    <col min="12" max="13" width="5.5703125" style="4" customWidth="1"/>
    <col min="14" max="16384" width="11.42578125" style="4"/>
  </cols>
  <sheetData>
    <row r="1" spans="1:23" ht="14.1" customHeight="1" thickBot="1">
      <c r="A1" s="1" t="s">
        <v>208</v>
      </c>
      <c r="B1" s="1"/>
      <c r="C1" s="1"/>
      <c r="D1" s="1"/>
      <c r="E1" s="82"/>
      <c r="F1" s="82"/>
      <c r="G1" s="82"/>
      <c r="H1" s="82"/>
      <c r="I1" s="82"/>
      <c r="J1" s="82"/>
      <c r="K1" s="82"/>
      <c r="L1" s="82"/>
      <c r="M1" s="119"/>
    </row>
    <row r="2" spans="1:23" ht="14.1" customHeight="1">
      <c r="A2" s="3"/>
      <c r="B2" s="3"/>
      <c r="C2" s="3"/>
      <c r="D2" s="3"/>
      <c r="N2" s="163" t="s">
        <v>233</v>
      </c>
    </row>
    <row r="3" spans="1:23" ht="14.1" customHeight="1">
      <c r="A3" s="5" t="s">
        <v>399</v>
      </c>
      <c r="B3" s="5"/>
      <c r="C3" s="5"/>
      <c r="D3" s="5"/>
    </row>
    <row r="4" spans="1:23" ht="14.1" customHeight="1">
      <c r="A4" s="5"/>
      <c r="B4" s="5"/>
      <c r="C4" s="5"/>
      <c r="D4" s="5"/>
    </row>
    <row r="5" spans="1:23" ht="14.1" customHeight="1">
      <c r="A5" s="6" t="s">
        <v>141</v>
      </c>
      <c r="B5" s="6"/>
      <c r="C5" s="6"/>
      <c r="D5" s="6"/>
    </row>
    <row r="6" spans="1:23" ht="9.9499999999999993" customHeight="1">
      <c r="A6" s="33"/>
      <c r="B6" s="33"/>
      <c r="C6" s="33"/>
      <c r="D6" s="33"/>
      <c r="E6" s="83"/>
    </row>
    <row r="7" spans="1:23" ht="14.1" customHeight="1">
      <c r="A7" s="74"/>
      <c r="B7" s="259" t="s">
        <v>295</v>
      </c>
      <c r="C7" s="78" t="s">
        <v>130</v>
      </c>
      <c r="D7" s="78" t="s">
        <v>131</v>
      </c>
      <c r="E7" s="78" t="s">
        <v>132</v>
      </c>
      <c r="F7" s="78" t="s">
        <v>133</v>
      </c>
      <c r="G7" s="78" t="s">
        <v>134</v>
      </c>
      <c r="H7" s="78" t="s">
        <v>135</v>
      </c>
      <c r="I7" s="78" t="s">
        <v>136</v>
      </c>
      <c r="J7" s="78" t="s">
        <v>137</v>
      </c>
      <c r="K7" s="78" t="s">
        <v>138</v>
      </c>
      <c r="L7" s="78" t="s">
        <v>142</v>
      </c>
    </row>
    <row r="8" spans="1:23" ht="14.1" customHeight="1">
      <c r="A8" s="236"/>
      <c r="B8" s="260"/>
      <c r="C8" s="257" t="s">
        <v>302</v>
      </c>
      <c r="D8" s="257" t="s">
        <v>302</v>
      </c>
      <c r="E8" s="257" t="s">
        <v>302</v>
      </c>
      <c r="F8" s="257" t="s">
        <v>302</v>
      </c>
      <c r="G8" s="257" t="s">
        <v>302</v>
      </c>
      <c r="H8" s="90">
        <v>49</v>
      </c>
      <c r="I8" s="90">
        <v>99</v>
      </c>
      <c r="J8" s="90">
        <v>199</v>
      </c>
      <c r="K8" s="90">
        <v>499</v>
      </c>
      <c r="L8" s="90" t="s">
        <v>143</v>
      </c>
    </row>
    <row r="9" spans="1:23" ht="14.1" customHeight="1">
      <c r="A9" s="15"/>
      <c r="B9" s="261"/>
      <c r="C9" s="258"/>
      <c r="D9" s="258"/>
      <c r="E9" s="258"/>
      <c r="F9" s="258"/>
      <c r="G9" s="258"/>
      <c r="H9" s="17" t="s">
        <v>303</v>
      </c>
      <c r="I9" s="17" t="s">
        <v>303</v>
      </c>
      <c r="J9" s="17" t="s">
        <v>303</v>
      </c>
      <c r="K9" s="17" t="s">
        <v>303</v>
      </c>
      <c r="L9" s="17" t="s">
        <v>303</v>
      </c>
    </row>
    <row r="10" spans="1:23" ht="14.1" customHeight="1">
      <c r="A10" s="19"/>
    </row>
    <row r="11" spans="1:23" ht="14.1" customHeight="1">
      <c r="A11" s="46" t="s">
        <v>0</v>
      </c>
      <c r="B11" s="68">
        <v>3893239</v>
      </c>
      <c r="C11" s="68">
        <v>2196740</v>
      </c>
      <c r="D11" s="68">
        <v>970916</v>
      </c>
      <c r="E11" s="68">
        <v>360074</v>
      </c>
      <c r="F11" s="68">
        <v>157455</v>
      </c>
      <c r="G11" s="68">
        <v>110657</v>
      </c>
      <c r="H11" s="68">
        <v>63660</v>
      </c>
      <c r="I11" s="68">
        <v>18353</v>
      </c>
      <c r="J11" s="68">
        <v>8908</v>
      </c>
      <c r="K11" s="68">
        <v>4672</v>
      </c>
      <c r="L11" s="68">
        <v>1804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</row>
    <row r="12" spans="1:23" ht="14.1" customHeight="1">
      <c r="A12" s="8" t="s">
        <v>5</v>
      </c>
      <c r="B12" s="68">
        <v>628468</v>
      </c>
      <c r="C12" s="68">
        <v>354878</v>
      </c>
      <c r="D12" s="68">
        <v>157914</v>
      </c>
      <c r="E12" s="68">
        <v>61154</v>
      </c>
      <c r="F12" s="68">
        <v>25310</v>
      </c>
      <c r="G12" s="68">
        <v>16744</v>
      </c>
      <c r="H12" s="68">
        <v>8655</v>
      </c>
      <c r="I12" s="68">
        <v>2199</v>
      </c>
      <c r="J12" s="68">
        <v>978</v>
      </c>
      <c r="K12" s="68">
        <v>472</v>
      </c>
      <c r="L12" s="68">
        <v>164</v>
      </c>
      <c r="N12" s="68"/>
      <c r="O12" s="68"/>
      <c r="P12" s="68"/>
      <c r="Q12" s="68"/>
      <c r="R12" s="68"/>
      <c r="S12" s="68"/>
      <c r="T12" s="68"/>
      <c r="U12" s="68"/>
      <c r="V12" s="68"/>
      <c r="W12" s="68"/>
    </row>
    <row r="13" spans="1:23" ht="14.1" customHeight="1">
      <c r="A13" s="22" t="s">
        <v>6</v>
      </c>
      <c r="B13" s="68">
        <v>103912</v>
      </c>
      <c r="C13" s="68">
        <v>56070</v>
      </c>
      <c r="D13" s="68">
        <v>27547</v>
      </c>
      <c r="E13" s="68">
        <v>9829</v>
      </c>
      <c r="F13" s="68">
        <v>4476</v>
      </c>
      <c r="G13" s="68">
        <v>3265</v>
      </c>
      <c r="H13" s="68">
        <v>1767</v>
      </c>
      <c r="I13" s="68">
        <v>543</v>
      </c>
      <c r="J13" s="68">
        <v>232</v>
      </c>
      <c r="K13" s="68">
        <v>139</v>
      </c>
      <c r="L13" s="68">
        <v>44</v>
      </c>
      <c r="N13" s="68"/>
      <c r="O13" s="68"/>
      <c r="P13" s="68"/>
      <c r="Q13" s="68"/>
      <c r="R13" s="68"/>
      <c r="S13" s="68"/>
      <c r="T13" s="68"/>
      <c r="U13" s="68"/>
      <c r="V13" s="68"/>
      <c r="W13" s="68"/>
    </row>
    <row r="14" spans="1:23" ht="14.1" customHeight="1">
      <c r="A14" s="23" t="s">
        <v>160</v>
      </c>
      <c r="B14" s="68">
        <v>77199</v>
      </c>
      <c r="C14" s="68">
        <v>43456</v>
      </c>
      <c r="D14" s="68">
        <v>20285</v>
      </c>
      <c r="E14" s="68">
        <v>7084</v>
      </c>
      <c r="F14" s="68">
        <v>2785</v>
      </c>
      <c r="G14" s="68">
        <v>1958</v>
      </c>
      <c r="H14" s="68">
        <v>1151</v>
      </c>
      <c r="I14" s="68">
        <v>243</v>
      </c>
      <c r="J14" s="68">
        <v>137</v>
      </c>
      <c r="K14" s="68">
        <v>70</v>
      </c>
      <c r="L14" s="68">
        <v>30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ht="14.1" customHeight="1">
      <c r="A15" s="24" t="s">
        <v>188</v>
      </c>
      <c r="B15" s="68">
        <v>119402</v>
      </c>
      <c r="C15" s="68">
        <v>68026</v>
      </c>
      <c r="D15" s="68">
        <v>29497</v>
      </c>
      <c r="E15" s="68">
        <v>11284</v>
      </c>
      <c r="F15" s="68">
        <v>5053</v>
      </c>
      <c r="G15" s="68">
        <v>3329</v>
      </c>
      <c r="H15" s="68">
        <v>1555</v>
      </c>
      <c r="I15" s="68">
        <v>421</v>
      </c>
      <c r="J15" s="68">
        <v>151</v>
      </c>
      <c r="K15" s="68">
        <v>65</v>
      </c>
      <c r="L15" s="68">
        <v>21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ht="14.1" customHeight="1">
      <c r="A16" s="22" t="s">
        <v>7</v>
      </c>
      <c r="B16" s="68">
        <v>176142</v>
      </c>
      <c r="C16" s="68">
        <v>99997</v>
      </c>
      <c r="D16" s="68">
        <v>40595</v>
      </c>
      <c r="E16" s="68">
        <v>18014</v>
      </c>
      <c r="F16" s="68">
        <v>8126</v>
      </c>
      <c r="G16" s="68">
        <v>5285</v>
      </c>
      <c r="H16" s="68">
        <v>2807</v>
      </c>
      <c r="I16" s="68">
        <v>747</v>
      </c>
      <c r="J16" s="68">
        <v>355</v>
      </c>
      <c r="K16" s="68">
        <v>180</v>
      </c>
      <c r="L16" s="68">
        <v>36</v>
      </c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1:23" ht="14.1" customHeight="1">
      <c r="A17" s="23" t="s">
        <v>8</v>
      </c>
      <c r="B17" s="68">
        <v>44792</v>
      </c>
      <c r="C17" s="68">
        <v>24533</v>
      </c>
      <c r="D17" s="68">
        <v>12064</v>
      </c>
      <c r="E17" s="68">
        <v>4249</v>
      </c>
      <c r="F17" s="68">
        <v>1759</v>
      </c>
      <c r="G17" s="68">
        <v>1135</v>
      </c>
      <c r="H17" s="68">
        <v>726</v>
      </c>
      <c r="I17" s="68">
        <v>172</v>
      </c>
      <c r="J17" s="68">
        <v>91</v>
      </c>
      <c r="K17" s="68">
        <v>48</v>
      </c>
      <c r="L17" s="68">
        <v>15</v>
      </c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</row>
    <row r="18" spans="1:23" ht="14.1" customHeight="1">
      <c r="A18" s="8" t="s">
        <v>10</v>
      </c>
      <c r="B18" s="68">
        <v>182668</v>
      </c>
      <c r="C18" s="68">
        <v>102504</v>
      </c>
      <c r="D18" s="68">
        <v>47580</v>
      </c>
      <c r="E18" s="68">
        <v>16993</v>
      </c>
      <c r="F18" s="68">
        <v>7075</v>
      </c>
      <c r="G18" s="68">
        <v>4668</v>
      </c>
      <c r="H18" s="68">
        <v>2641</v>
      </c>
      <c r="I18" s="68">
        <v>650</v>
      </c>
      <c r="J18" s="68">
        <v>307</v>
      </c>
      <c r="K18" s="68">
        <v>185</v>
      </c>
      <c r="L18" s="68">
        <v>65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</row>
    <row r="19" spans="1:23" ht="14.1" customHeight="1">
      <c r="A19" s="26" t="s">
        <v>9</v>
      </c>
      <c r="B19" s="68">
        <v>147594</v>
      </c>
      <c r="C19" s="68">
        <v>81208</v>
      </c>
      <c r="D19" s="68">
        <v>39604</v>
      </c>
      <c r="E19" s="68">
        <v>13972</v>
      </c>
      <c r="F19" s="68">
        <v>5822</v>
      </c>
      <c r="G19" s="68">
        <v>3986</v>
      </c>
      <c r="H19" s="68">
        <v>2146</v>
      </c>
      <c r="I19" s="68">
        <v>485</v>
      </c>
      <c r="J19" s="68">
        <v>232</v>
      </c>
      <c r="K19" s="68">
        <v>102</v>
      </c>
      <c r="L19" s="68">
        <v>37</v>
      </c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</row>
    <row r="20" spans="1:23" ht="14.1" customHeight="1">
      <c r="A20" s="21" t="s">
        <v>11</v>
      </c>
      <c r="B20" s="68">
        <v>719709</v>
      </c>
      <c r="C20" s="68">
        <v>414738</v>
      </c>
      <c r="D20" s="68">
        <v>171155</v>
      </c>
      <c r="E20" s="68">
        <v>63033</v>
      </c>
      <c r="F20" s="68">
        <v>29079</v>
      </c>
      <c r="G20" s="68">
        <v>21516</v>
      </c>
      <c r="H20" s="68">
        <v>12693</v>
      </c>
      <c r="I20" s="68">
        <v>4138</v>
      </c>
      <c r="J20" s="68">
        <v>1990</v>
      </c>
      <c r="K20" s="68">
        <v>1021</v>
      </c>
      <c r="L20" s="68">
        <v>346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  <row r="21" spans="1:23" ht="14.1" customHeight="1">
      <c r="A21" s="21" t="s">
        <v>18</v>
      </c>
      <c r="B21" s="68">
        <v>425627</v>
      </c>
      <c r="C21" s="68">
        <v>235781</v>
      </c>
      <c r="D21" s="68">
        <v>109033</v>
      </c>
      <c r="E21" s="68">
        <v>40616</v>
      </c>
      <c r="F21" s="68">
        <v>17428</v>
      </c>
      <c r="G21" s="68">
        <v>12271</v>
      </c>
      <c r="H21" s="68">
        <v>7027</v>
      </c>
      <c r="I21" s="68">
        <v>1879</v>
      </c>
      <c r="J21" s="68">
        <v>922</v>
      </c>
      <c r="K21" s="68">
        <v>532</v>
      </c>
      <c r="L21" s="68">
        <v>138</v>
      </c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ht="14.1" customHeight="1">
      <c r="A22" s="21" t="s">
        <v>12</v>
      </c>
      <c r="B22" s="68">
        <v>76699</v>
      </c>
      <c r="C22" s="68">
        <v>42769</v>
      </c>
      <c r="D22" s="68">
        <v>20715</v>
      </c>
      <c r="E22" s="68">
        <v>7309</v>
      </c>
      <c r="F22" s="68">
        <v>2887</v>
      </c>
      <c r="G22" s="68">
        <v>1728</v>
      </c>
      <c r="H22" s="68">
        <v>891</v>
      </c>
      <c r="I22" s="68">
        <v>260</v>
      </c>
      <c r="J22" s="68">
        <v>96</v>
      </c>
      <c r="K22" s="68">
        <v>32</v>
      </c>
      <c r="L22" s="68">
        <v>12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</row>
    <row r="23" spans="1:23" ht="14.1" customHeight="1">
      <c r="A23" s="21" t="s">
        <v>13</v>
      </c>
      <c r="B23" s="68">
        <v>222212</v>
      </c>
      <c r="C23" s="68">
        <v>120881</v>
      </c>
      <c r="D23" s="68">
        <v>60617</v>
      </c>
      <c r="E23" s="68">
        <v>21481</v>
      </c>
      <c r="F23" s="68">
        <v>8881</v>
      </c>
      <c r="G23" s="68">
        <v>5728</v>
      </c>
      <c r="H23" s="68">
        <v>3174</v>
      </c>
      <c r="I23" s="68">
        <v>796</v>
      </c>
      <c r="J23" s="68">
        <v>400</v>
      </c>
      <c r="K23" s="68">
        <v>189</v>
      </c>
      <c r="L23" s="68">
        <v>65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</row>
    <row r="24" spans="1:23" ht="14.1" customHeight="1">
      <c r="A24" s="21" t="s">
        <v>19</v>
      </c>
      <c r="B24" s="68">
        <v>607476</v>
      </c>
      <c r="C24" s="68">
        <v>359431</v>
      </c>
      <c r="D24" s="68">
        <v>140042</v>
      </c>
      <c r="E24" s="68">
        <v>48586</v>
      </c>
      <c r="F24" s="68">
        <v>22880</v>
      </c>
      <c r="G24" s="68">
        <v>17416</v>
      </c>
      <c r="H24" s="68">
        <v>11461</v>
      </c>
      <c r="I24" s="68">
        <v>3806</v>
      </c>
      <c r="J24" s="68">
        <v>2030</v>
      </c>
      <c r="K24" s="68">
        <v>1156</v>
      </c>
      <c r="L24" s="68">
        <v>668</v>
      </c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</row>
    <row r="25" spans="1:23" ht="14.1" customHeight="1">
      <c r="A25" s="21" t="s">
        <v>20</v>
      </c>
      <c r="B25" s="68">
        <v>108795</v>
      </c>
      <c r="C25" s="68">
        <v>59655</v>
      </c>
      <c r="D25" s="68">
        <v>27101</v>
      </c>
      <c r="E25" s="68">
        <v>11059</v>
      </c>
      <c r="F25" s="68">
        <v>4913</v>
      </c>
      <c r="G25" s="68">
        <v>3279</v>
      </c>
      <c r="H25" s="68">
        <v>1890</v>
      </c>
      <c r="I25" s="68">
        <v>521</v>
      </c>
      <c r="J25" s="68">
        <v>202</v>
      </c>
      <c r="K25" s="68">
        <v>120</v>
      </c>
      <c r="L25" s="68">
        <v>55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</row>
    <row r="26" spans="1:23" ht="14.1" customHeight="1">
      <c r="A26" s="21" t="s">
        <v>161</v>
      </c>
      <c r="B26" s="68">
        <v>53813</v>
      </c>
      <c r="C26" s="68">
        <v>31386</v>
      </c>
      <c r="D26" s="68">
        <v>12628</v>
      </c>
      <c r="E26" s="68">
        <v>4797</v>
      </c>
      <c r="F26" s="68">
        <v>1966</v>
      </c>
      <c r="G26" s="68">
        <v>1533</v>
      </c>
      <c r="H26" s="68">
        <v>916</v>
      </c>
      <c r="I26" s="68">
        <v>285</v>
      </c>
      <c r="J26" s="68">
        <v>173</v>
      </c>
      <c r="K26" s="68">
        <v>95</v>
      </c>
      <c r="L26" s="68">
        <v>34</v>
      </c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</row>
    <row r="27" spans="1:23" ht="14.1" customHeight="1">
      <c r="A27" s="21" t="s">
        <v>14</v>
      </c>
      <c r="B27" s="68">
        <v>163145</v>
      </c>
      <c r="C27" s="68">
        <v>81783</v>
      </c>
      <c r="D27" s="68">
        <v>45520</v>
      </c>
      <c r="E27" s="68">
        <v>17108</v>
      </c>
      <c r="F27" s="68">
        <v>7477</v>
      </c>
      <c r="G27" s="68">
        <v>5823</v>
      </c>
      <c r="H27" s="68">
        <v>3560</v>
      </c>
      <c r="I27" s="68">
        <v>1033</v>
      </c>
      <c r="J27" s="68">
        <v>537</v>
      </c>
      <c r="K27" s="68">
        <v>238</v>
      </c>
      <c r="L27" s="68">
        <v>66</v>
      </c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1:23" ht="14.1" customHeight="1">
      <c r="A28" s="21" t="s">
        <v>1</v>
      </c>
      <c r="B28" s="68">
        <v>26092</v>
      </c>
      <c r="C28" s="68">
        <v>14226</v>
      </c>
      <c r="D28" s="68">
        <v>6700</v>
      </c>
      <c r="E28" s="68">
        <v>2537</v>
      </c>
      <c r="F28" s="68">
        <v>1160</v>
      </c>
      <c r="G28" s="68">
        <v>758</v>
      </c>
      <c r="H28" s="68">
        <v>474</v>
      </c>
      <c r="I28" s="68">
        <v>148</v>
      </c>
      <c r="J28" s="68">
        <v>61</v>
      </c>
      <c r="K28" s="68">
        <v>22</v>
      </c>
      <c r="L28" s="68">
        <v>6</v>
      </c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</row>
    <row r="29" spans="1:23" ht="14.1" customHeight="1">
      <c r="A29" s="21" t="s">
        <v>28</v>
      </c>
      <c r="B29" s="68">
        <v>4233</v>
      </c>
      <c r="C29" s="68">
        <v>2238</v>
      </c>
      <c r="D29" s="68">
        <v>1153</v>
      </c>
      <c r="E29" s="68">
        <v>455</v>
      </c>
      <c r="F29" s="68">
        <v>175</v>
      </c>
      <c r="G29" s="68">
        <v>117</v>
      </c>
      <c r="H29" s="68">
        <v>68</v>
      </c>
      <c r="I29" s="68">
        <v>14</v>
      </c>
      <c r="J29" s="68">
        <v>9</v>
      </c>
      <c r="K29" s="68">
        <v>3</v>
      </c>
      <c r="L29" s="68">
        <v>1</v>
      </c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1:23" ht="14.1" customHeight="1">
      <c r="A30" s="21" t="s">
        <v>26</v>
      </c>
      <c r="B30" s="68">
        <v>5261</v>
      </c>
      <c r="C30" s="68">
        <v>3180</v>
      </c>
      <c r="D30" s="68">
        <v>1166</v>
      </c>
      <c r="E30" s="68">
        <v>514</v>
      </c>
      <c r="F30" s="68">
        <v>203</v>
      </c>
      <c r="G30" s="68">
        <v>118</v>
      </c>
      <c r="H30" s="68">
        <v>58</v>
      </c>
      <c r="I30" s="68">
        <v>13</v>
      </c>
      <c r="J30" s="68">
        <v>5</v>
      </c>
      <c r="K30" s="68">
        <v>3</v>
      </c>
      <c r="L30" s="68">
        <v>1</v>
      </c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</row>
    <row r="31" spans="1:23" ht="13.5" customHeight="1">
      <c r="A31" s="39"/>
      <c r="B31" s="39"/>
      <c r="C31" s="39"/>
      <c r="D31" s="39"/>
      <c r="E31" s="84"/>
      <c r="F31" s="84"/>
      <c r="G31" s="84"/>
      <c r="H31" s="84"/>
      <c r="I31" s="84"/>
      <c r="J31" s="84"/>
      <c r="K31" s="84"/>
      <c r="L31" s="84"/>
      <c r="M31" s="83"/>
      <c r="N31" s="68"/>
      <c r="O31" s="68"/>
      <c r="P31" s="68"/>
      <c r="Q31" s="68"/>
      <c r="R31" s="68"/>
      <c r="S31" s="68"/>
      <c r="T31" s="68"/>
      <c r="U31" s="68"/>
      <c r="V31" s="68"/>
      <c r="W31" s="68"/>
    </row>
    <row r="32" spans="1:23" ht="14.1" customHeight="1">
      <c r="A32" s="40" t="s">
        <v>128</v>
      </c>
      <c r="B32" s="40"/>
      <c r="C32" s="40"/>
      <c r="D32" s="40"/>
      <c r="N32" s="68"/>
      <c r="O32" s="68"/>
      <c r="P32" s="68"/>
      <c r="Q32" s="68"/>
      <c r="R32" s="68"/>
      <c r="S32" s="68"/>
      <c r="T32" s="68"/>
      <c r="U32" s="68"/>
      <c r="V32" s="68"/>
      <c r="W32" s="68"/>
    </row>
    <row r="33" spans="1:23" ht="14.1" customHeight="1">
      <c r="A33" s="40" t="s">
        <v>127</v>
      </c>
      <c r="B33" s="40"/>
      <c r="C33" s="40"/>
      <c r="D33" s="40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</row>
    <row r="34" spans="1:23" ht="14.1" customHeight="1">
      <c r="E34" s="4"/>
      <c r="F34" s="4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2"/>
  <sheetViews>
    <sheetView topLeftCell="A16" zoomScaleNormal="100" workbookViewId="0">
      <selection activeCell="I32" sqref="I32:L57"/>
    </sheetView>
  </sheetViews>
  <sheetFormatPr baseColWidth="10" defaultColWidth="11.42578125" defaultRowHeight="12.75"/>
  <cols>
    <col min="1" max="1" width="21.425781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75" customWidth="1"/>
    <col min="7" max="7" width="8.42578125" style="75" bestFit="1" customWidth="1"/>
    <col min="8" max="8" width="11.7109375" style="75" customWidth="1"/>
    <col min="9" max="9" width="5.5703125" style="75" customWidth="1"/>
    <col min="10" max="10" width="9.42578125" style="75" customWidth="1"/>
    <col min="11" max="11" width="9" style="75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37" ht="14.1" customHeight="1" thickBot="1">
      <c r="A1" s="1" t="s">
        <v>208</v>
      </c>
      <c r="B1" s="1"/>
      <c r="C1" s="1"/>
      <c r="D1" s="1"/>
      <c r="E1" s="1"/>
      <c r="F1" s="82"/>
      <c r="G1" s="82"/>
      <c r="H1" s="82"/>
      <c r="I1" s="4"/>
      <c r="J1" s="4"/>
      <c r="K1" s="4"/>
    </row>
    <row r="2" spans="1:37" ht="12.95" customHeight="1">
      <c r="A2" s="3"/>
      <c r="B2" s="3"/>
      <c r="C2" s="3"/>
      <c r="D2" s="3"/>
      <c r="E2" s="3"/>
      <c r="J2" s="163" t="s">
        <v>233</v>
      </c>
      <c r="M2" s="211"/>
    </row>
    <row r="3" spans="1:37" ht="14.1" customHeight="1">
      <c r="A3" s="77" t="s">
        <v>263</v>
      </c>
      <c r="B3" s="3"/>
      <c r="C3" s="3"/>
      <c r="D3" s="3"/>
      <c r="E3" s="3"/>
    </row>
    <row r="4" spans="1:37" ht="12.95" customHeight="1">
      <c r="A4" s="3"/>
      <c r="B4" s="3"/>
      <c r="C4" s="3"/>
      <c r="D4" s="3"/>
      <c r="E4" s="3"/>
    </row>
    <row r="5" spans="1:37" ht="14.1" customHeight="1">
      <c r="A5" s="5" t="s">
        <v>363</v>
      </c>
      <c r="B5" s="5"/>
      <c r="C5" s="5"/>
      <c r="D5" s="5"/>
      <c r="E5" s="5"/>
      <c r="F5" s="5"/>
      <c r="G5" s="5"/>
      <c r="L5" s="75"/>
      <c r="M5" s="75"/>
    </row>
    <row r="6" spans="1:37" ht="12.95" customHeight="1">
      <c r="A6" s="5"/>
      <c r="B6" s="5"/>
      <c r="C6" s="5"/>
      <c r="D6" s="5"/>
      <c r="E6" s="5"/>
      <c r="F6" s="5"/>
      <c r="G6" s="5"/>
      <c r="L6" s="75"/>
      <c r="M6" s="75"/>
    </row>
    <row r="7" spans="1:37" ht="14.1" customHeight="1">
      <c r="A7" s="6" t="s">
        <v>53</v>
      </c>
      <c r="B7" s="6"/>
      <c r="C7" s="6"/>
      <c r="D7" s="6"/>
      <c r="E7" s="6"/>
      <c r="F7" s="6"/>
      <c r="G7" s="6"/>
      <c r="L7" s="75"/>
      <c r="M7" s="75"/>
    </row>
    <row r="8" spans="1:37" ht="9.9499999999999993" customHeight="1">
      <c r="A8" s="33"/>
      <c r="B8" s="33"/>
      <c r="C8" s="33"/>
      <c r="D8" s="75"/>
      <c r="E8" s="75"/>
      <c r="I8"/>
      <c r="J8"/>
      <c r="K8"/>
      <c r="L8"/>
      <c r="M8"/>
      <c r="N8"/>
      <c r="O8"/>
      <c r="P8"/>
      <c r="Q8"/>
    </row>
    <row r="9" spans="1:37" ht="14.1" customHeight="1">
      <c r="A9" s="72"/>
      <c r="B9" s="13" t="s">
        <v>197</v>
      </c>
      <c r="C9" s="34"/>
      <c r="D9" s="34"/>
      <c r="E9" s="13"/>
      <c r="F9" s="13" t="s">
        <v>198</v>
      </c>
      <c r="G9" s="13"/>
      <c r="H9" s="13"/>
      <c r="I9"/>
      <c r="J9"/>
      <c r="K9"/>
      <c r="L9"/>
      <c r="O9"/>
      <c r="P9"/>
      <c r="Q9"/>
    </row>
    <row r="10" spans="1:37" ht="14.1" customHeight="1">
      <c r="A10" s="15"/>
      <c r="B10" s="124" t="s">
        <v>2</v>
      </c>
      <c r="C10" s="124" t="s">
        <v>144</v>
      </c>
      <c r="D10" s="124" t="s">
        <v>195</v>
      </c>
      <c r="E10" s="125"/>
      <c r="F10" s="124" t="s">
        <v>2</v>
      </c>
      <c r="G10" s="124" t="s">
        <v>144</v>
      </c>
      <c r="H10" s="124" t="s">
        <v>195</v>
      </c>
      <c r="I10"/>
      <c r="J10"/>
      <c r="K10"/>
      <c r="L10"/>
      <c r="M10"/>
      <c r="N10"/>
      <c r="O10"/>
      <c r="P10"/>
      <c r="Q10"/>
    </row>
    <row r="11" spans="1:37" ht="11.1" customHeight="1">
      <c r="A11" s="19"/>
      <c r="B11" s="19"/>
      <c r="C11" s="19"/>
      <c r="D11" s="18"/>
      <c r="E11" s="83"/>
      <c r="F11" s="83"/>
      <c r="G11" s="18"/>
      <c r="H11" s="18"/>
      <c r="I11"/>
      <c r="J11"/>
      <c r="K11"/>
      <c r="L11"/>
      <c r="M11"/>
      <c r="N11"/>
      <c r="O11"/>
      <c r="P11"/>
      <c r="Q11"/>
    </row>
    <row r="12" spans="1:37" ht="12.6" customHeight="1">
      <c r="A12" s="46" t="s">
        <v>0</v>
      </c>
      <c r="B12" s="117">
        <v>25003482.118829999</v>
      </c>
      <c r="C12" s="117">
        <v>8767328.9549700003</v>
      </c>
      <c r="D12" s="117">
        <f>B12-C12</f>
        <v>16236153.163859999</v>
      </c>
      <c r="E12" s="117"/>
      <c r="F12" s="117">
        <v>18059675</v>
      </c>
      <c r="G12" s="117">
        <v>6957100</v>
      </c>
      <c r="H12" s="117">
        <f>F12-G12</f>
        <v>11102575</v>
      </c>
      <c r="I12"/>
      <c r="J12" s="101"/>
      <c r="K12" s="101"/>
      <c r="L12"/>
      <c r="M12"/>
      <c r="N12"/>
      <c r="O12"/>
      <c r="P12"/>
      <c r="Q12" s="234"/>
      <c r="R12" s="80"/>
      <c r="S12" s="80"/>
      <c r="T12" s="80"/>
      <c r="U12" s="80"/>
      <c r="V12" s="80"/>
      <c r="W12" s="80"/>
      <c r="X12" s="80"/>
      <c r="Y12" s="80"/>
      <c r="Z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</row>
    <row r="13" spans="1:37" ht="12.6" customHeight="1">
      <c r="A13" s="8" t="s">
        <v>5</v>
      </c>
      <c r="B13" s="117">
        <v>2925043.6730800001</v>
      </c>
      <c r="C13" s="117">
        <v>944613.47725</v>
      </c>
      <c r="D13" s="117">
        <f t="shared" ref="D13:D32" si="0">B13-C13</f>
        <v>1980430.1958300001</v>
      </c>
      <c r="E13" s="117"/>
      <c r="F13" s="117">
        <v>2195190</v>
      </c>
      <c r="G13" s="117">
        <v>852186</v>
      </c>
      <c r="H13" s="117">
        <f t="shared" ref="H13:H31" si="1">F13-G13</f>
        <v>1343004</v>
      </c>
      <c r="I13"/>
      <c r="J13" s="101"/>
      <c r="K13" s="101"/>
      <c r="L13"/>
      <c r="M13"/>
      <c r="N13"/>
      <c r="O13"/>
      <c r="P13"/>
      <c r="Q13"/>
    </row>
    <row r="14" spans="1:37" ht="12.6" customHeight="1">
      <c r="A14" s="22" t="s">
        <v>6</v>
      </c>
      <c r="B14" s="117">
        <v>609725.28937000001</v>
      </c>
      <c r="C14" s="117">
        <v>213212.34176000001</v>
      </c>
      <c r="D14" s="117">
        <f t="shared" si="0"/>
        <v>396512.94761000003</v>
      </c>
      <c r="E14" s="117"/>
      <c r="F14" s="117">
        <v>405706</v>
      </c>
      <c r="G14" s="117">
        <v>189519</v>
      </c>
      <c r="H14" s="117">
        <f t="shared" si="1"/>
        <v>216187</v>
      </c>
      <c r="I14"/>
      <c r="J14" s="101"/>
      <c r="K14" s="101"/>
      <c r="L14"/>
      <c r="M14"/>
      <c r="N14"/>
      <c r="O14"/>
      <c r="P14"/>
      <c r="Q14"/>
    </row>
    <row r="15" spans="1:37" ht="12.6" customHeight="1">
      <c r="A15" s="23" t="s">
        <v>160</v>
      </c>
      <c r="B15" s="117">
        <v>549798.25223999994</v>
      </c>
      <c r="C15" s="117">
        <v>202000.92824000001</v>
      </c>
      <c r="D15" s="117">
        <f t="shared" si="0"/>
        <v>347797.32399999991</v>
      </c>
      <c r="E15" s="117"/>
      <c r="F15" s="117">
        <v>393690</v>
      </c>
      <c r="G15" s="117">
        <v>194646</v>
      </c>
      <c r="H15" s="117">
        <f t="shared" si="1"/>
        <v>199044</v>
      </c>
      <c r="J15" s="101"/>
      <c r="K15" s="101"/>
      <c r="L15"/>
      <c r="M15"/>
      <c r="N15"/>
      <c r="O15"/>
      <c r="P15"/>
      <c r="Q15"/>
    </row>
    <row r="16" spans="1:37" ht="12.6" customHeight="1">
      <c r="A16" s="24" t="s">
        <v>188</v>
      </c>
      <c r="B16" s="117">
        <v>601715.40260999999</v>
      </c>
      <c r="C16" s="117">
        <v>293916.84039000003</v>
      </c>
      <c r="D16" s="117">
        <f t="shared" si="0"/>
        <v>307798.56221999996</v>
      </c>
      <c r="E16" s="117"/>
      <c r="F16" s="117">
        <v>456202</v>
      </c>
      <c r="G16" s="117">
        <v>229858</v>
      </c>
      <c r="H16" s="117">
        <f t="shared" si="1"/>
        <v>226344</v>
      </c>
      <c r="I16"/>
      <c r="J16" s="101"/>
      <c r="K16" s="101"/>
      <c r="L16"/>
      <c r="M16"/>
      <c r="N16"/>
      <c r="O16"/>
      <c r="P16"/>
      <c r="Q16"/>
    </row>
    <row r="17" spans="1:17" ht="12.6" customHeight="1">
      <c r="A17" s="22" t="s">
        <v>7</v>
      </c>
      <c r="B17" s="117">
        <v>1013492.72903</v>
      </c>
      <c r="C17" s="117">
        <v>385049.12964</v>
      </c>
      <c r="D17" s="117">
        <f t="shared" si="0"/>
        <v>628443.5993900001</v>
      </c>
      <c r="E17" s="117"/>
      <c r="F17" s="117">
        <v>897634</v>
      </c>
      <c r="G17" s="117">
        <v>353446</v>
      </c>
      <c r="H17" s="117">
        <f t="shared" si="1"/>
        <v>544188</v>
      </c>
      <c r="I17" s="177"/>
      <c r="J17" s="101"/>
      <c r="K17" s="101"/>
      <c r="L17"/>
      <c r="M17"/>
      <c r="N17"/>
      <c r="O17"/>
      <c r="P17"/>
      <c r="Q17"/>
    </row>
    <row r="18" spans="1:17" ht="12.6" customHeight="1">
      <c r="A18" s="23" t="s">
        <v>8</v>
      </c>
      <c r="B18" s="117">
        <v>402096.25485999999</v>
      </c>
      <c r="C18" s="117">
        <v>190809.98537000001</v>
      </c>
      <c r="D18" s="117">
        <f t="shared" si="0"/>
        <v>211286.26948999998</v>
      </c>
      <c r="E18" s="117"/>
      <c r="F18" s="117">
        <v>248340</v>
      </c>
      <c r="G18" s="117">
        <v>119834</v>
      </c>
      <c r="H18" s="117">
        <f t="shared" si="1"/>
        <v>128506</v>
      </c>
      <c r="I18"/>
      <c r="J18" s="101"/>
      <c r="K18" s="101"/>
      <c r="L18"/>
      <c r="M18"/>
      <c r="N18"/>
      <c r="O18"/>
      <c r="P18"/>
      <c r="Q18"/>
    </row>
    <row r="19" spans="1:17" ht="12.6" customHeight="1">
      <c r="A19" s="8" t="s">
        <v>9</v>
      </c>
      <c r="B19" s="117">
        <v>797405.04029999999</v>
      </c>
      <c r="C19" s="117">
        <v>322656.98226999998</v>
      </c>
      <c r="D19" s="117">
        <f t="shared" si="0"/>
        <v>474748.05803000001</v>
      </c>
      <c r="E19" s="117"/>
      <c r="F19" s="117">
        <v>648120</v>
      </c>
      <c r="G19" s="117">
        <v>287889</v>
      </c>
      <c r="H19" s="117">
        <f t="shared" si="1"/>
        <v>360231</v>
      </c>
      <c r="I19"/>
      <c r="J19" s="101"/>
      <c r="K19" s="101"/>
      <c r="L19"/>
      <c r="M19"/>
      <c r="N19"/>
      <c r="O19"/>
      <c r="P19"/>
      <c r="Q19"/>
    </row>
    <row r="20" spans="1:17" ht="12.6" customHeight="1">
      <c r="A20" s="8" t="s">
        <v>10</v>
      </c>
      <c r="B20" s="117">
        <v>1560000.2531399999</v>
      </c>
      <c r="C20" s="117">
        <v>509538.82092999999</v>
      </c>
      <c r="D20" s="117">
        <f t="shared" si="0"/>
        <v>1050461.43221</v>
      </c>
      <c r="E20" s="117"/>
      <c r="F20" s="117">
        <v>1040450</v>
      </c>
      <c r="G20" s="117">
        <v>403645</v>
      </c>
      <c r="H20" s="117">
        <f t="shared" si="1"/>
        <v>636805</v>
      </c>
      <c r="I20"/>
      <c r="J20" s="101"/>
      <c r="K20" s="101"/>
      <c r="L20"/>
      <c r="M20"/>
      <c r="N20"/>
      <c r="O20"/>
      <c r="P20"/>
      <c r="Q20"/>
    </row>
    <row r="21" spans="1:17" ht="12.6" customHeight="1">
      <c r="A21" s="21" t="s">
        <v>11</v>
      </c>
      <c r="B21" s="117">
        <v>4175342.2099299999</v>
      </c>
      <c r="C21" s="117">
        <v>1311470.4410300001</v>
      </c>
      <c r="D21" s="117">
        <f t="shared" si="0"/>
        <v>2863871.7688999996</v>
      </c>
      <c r="E21" s="117"/>
      <c r="F21" s="117">
        <v>3016669</v>
      </c>
      <c r="G21" s="117">
        <v>1231403</v>
      </c>
      <c r="H21" s="117">
        <f t="shared" si="1"/>
        <v>1785266</v>
      </c>
      <c r="I21"/>
      <c r="J21" s="101"/>
      <c r="K21" s="101"/>
      <c r="L21"/>
      <c r="M21"/>
      <c r="N21"/>
      <c r="O21"/>
      <c r="P21"/>
      <c r="Q21"/>
    </row>
    <row r="22" spans="1:17" ht="12.6" customHeight="1">
      <c r="A22" s="21" t="s">
        <v>18</v>
      </c>
      <c r="B22" s="117">
        <v>2832145.2343299999</v>
      </c>
      <c r="C22" s="117">
        <v>1718929.9672699999</v>
      </c>
      <c r="D22" s="117">
        <f t="shared" si="0"/>
        <v>1113215.26706</v>
      </c>
      <c r="E22" s="117"/>
      <c r="F22" s="117">
        <v>1716589</v>
      </c>
      <c r="G22" s="117">
        <v>1001137</v>
      </c>
      <c r="H22" s="117">
        <f t="shared" si="1"/>
        <v>715452</v>
      </c>
      <c r="I22"/>
      <c r="J22" s="101"/>
      <c r="K22" s="101"/>
      <c r="L22"/>
      <c r="M22"/>
      <c r="N22"/>
      <c r="O22"/>
      <c r="P22"/>
      <c r="Q22"/>
    </row>
    <row r="23" spans="1:17" ht="12.6" customHeight="1">
      <c r="A23" s="21" t="s">
        <v>12</v>
      </c>
      <c r="B23" s="117">
        <v>619482.54252999998</v>
      </c>
      <c r="C23" s="117">
        <v>198043.10670999999</v>
      </c>
      <c r="D23" s="117">
        <f t="shared" si="0"/>
        <v>421439.43582000001</v>
      </c>
      <c r="E23" s="117"/>
      <c r="F23" s="117">
        <v>380381</v>
      </c>
      <c r="G23" s="117">
        <v>167831</v>
      </c>
      <c r="H23" s="117">
        <f t="shared" si="1"/>
        <v>212550</v>
      </c>
      <c r="I23"/>
      <c r="J23" s="101"/>
      <c r="K23" s="101"/>
      <c r="L23"/>
      <c r="M23"/>
      <c r="N23"/>
      <c r="O23"/>
      <c r="P23"/>
      <c r="Q23"/>
    </row>
    <row r="24" spans="1:17" ht="12.6" customHeight="1">
      <c r="A24" s="21" t="s">
        <v>13</v>
      </c>
      <c r="B24" s="117">
        <v>1269568.45202</v>
      </c>
      <c r="C24" s="117">
        <v>371928.62662</v>
      </c>
      <c r="D24" s="117">
        <f t="shared" si="0"/>
        <v>897639.82539999997</v>
      </c>
      <c r="E24" s="117"/>
      <c r="F24" s="117">
        <v>838384</v>
      </c>
      <c r="G24" s="117">
        <v>337650</v>
      </c>
      <c r="H24" s="117">
        <f t="shared" si="1"/>
        <v>500734</v>
      </c>
      <c r="I24"/>
      <c r="J24" s="101"/>
      <c r="K24" s="101"/>
      <c r="L24"/>
      <c r="M24"/>
      <c r="N24"/>
      <c r="O24"/>
      <c r="P24"/>
      <c r="Q24"/>
    </row>
    <row r="25" spans="1:17" ht="12.6" customHeight="1">
      <c r="A25" s="21" t="s">
        <v>19</v>
      </c>
      <c r="B25" s="117">
        <v>3859844.9365099999</v>
      </c>
      <c r="C25" s="117">
        <v>960420.18825000001</v>
      </c>
      <c r="D25" s="117">
        <f t="shared" si="0"/>
        <v>2899424.7482599998</v>
      </c>
      <c r="E25" s="117"/>
      <c r="F25" s="117">
        <v>3269376</v>
      </c>
      <c r="G25" s="117">
        <v>651437</v>
      </c>
      <c r="H25" s="117">
        <f t="shared" si="1"/>
        <v>2617939</v>
      </c>
      <c r="I25"/>
      <c r="J25" s="101"/>
      <c r="K25" s="101"/>
      <c r="L25"/>
      <c r="M25"/>
      <c r="N25"/>
      <c r="O25"/>
      <c r="P25"/>
      <c r="Q25"/>
    </row>
    <row r="26" spans="1:17" ht="12.6" customHeight="1">
      <c r="A26" s="21" t="s">
        <v>20</v>
      </c>
      <c r="B26" s="117">
        <v>824070.19082999998</v>
      </c>
      <c r="C26" s="117">
        <v>127771.53201</v>
      </c>
      <c r="D26" s="117">
        <f t="shared" si="0"/>
        <v>696298.65882000001</v>
      </c>
      <c r="E26" s="117"/>
      <c r="F26" s="117">
        <v>350929</v>
      </c>
      <c r="G26" s="117">
        <v>81312</v>
      </c>
      <c r="H26" s="117">
        <f t="shared" si="1"/>
        <v>269617</v>
      </c>
      <c r="I26"/>
      <c r="J26" s="101"/>
      <c r="K26" s="101"/>
      <c r="L26"/>
      <c r="M26"/>
      <c r="N26"/>
      <c r="O26"/>
      <c r="P26"/>
      <c r="Q26"/>
    </row>
    <row r="27" spans="1:17" ht="12.6" customHeight="1">
      <c r="A27" s="21" t="s">
        <v>161</v>
      </c>
      <c r="B27" s="117">
        <v>408846.21127000003</v>
      </c>
      <c r="C27" s="117">
        <v>249624.65732</v>
      </c>
      <c r="D27" s="117">
        <f t="shared" si="0"/>
        <v>159221.55395000003</v>
      </c>
      <c r="E27" s="117"/>
      <c r="F27" s="117">
        <v>404690</v>
      </c>
      <c r="G27" s="117">
        <v>248638</v>
      </c>
      <c r="H27" s="117">
        <f t="shared" si="1"/>
        <v>156052</v>
      </c>
      <c r="I27"/>
      <c r="J27" s="101"/>
      <c r="K27" s="101"/>
      <c r="L27"/>
      <c r="M27"/>
      <c r="N27"/>
      <c r="O27"/>
      <c r="P27"/>
      <c r="Q27"/>
    </row>
    <row r="28" spans="1:17" ht="12.6" customHeight="1">
      <c r="A28" s="21" t="s">
        <v>14</v>
      </c>
      <c r="B28" s="117">
        <v>1766516.5401900001</v>
      </c>
      <c r="C28" s="117">
        <v>625370.85811999999</v>
      </c>
      <c r="D28" s="117">
        <f t="shared" si="0"/>
        <v>1141145.6820700001</v>
      </c>
      <c r="E28" s="117"/>
      <c r="F28" s="117">
        <v>1625872</v>
      </c>
      <c r="G28" s="117">
        <v>546083</v>
      </c>
      <c r="H28" s="117">
        <f t="shared" si="1"/>
        <v>1079789</v>
      </c>
      <c r="I28"/>
      <c r="J28" s="101"/>
      <c r="K28" s="101"/>
      <c r="L28"/>
      <c r="M28"/>
      <c r="N28"/>
      <c r="O28"/>
      <c r="P28"/>
      <c r="Q28"/>
    </row>
    <row r="29" spans="1:17" ht="12.6" customHeight="1">
      <c r="A29" s="21" t="s">
        <v>1</v>
      </c>
      <c r="B29" s="117">
        <v>134149.65280000001</v>
      </c>
      <c r="C29" s="117">
        <v>49590.104169999999</v>
      </c>
      <c r="D29" s="117">
        <f t="shared" si="0"/>
        <v>84559.548630000005</v>
      </c>
      <c r="E29" s="117"/>
      <c r="F29" s="117">
        <v>116966</v>
      </c>
      <c r="G29" s="117">
        <v>48082</v>
      </c>
      <c r="H29" s="117">
        <f t="shared" si="1"/>
        <v>68884</v>
      </c>
      <c r="I29"/>
      <c r="J29" s="101"/>
      <c r="K29" s="101"/>
      <c r="L29"/>
      <c r="M29"/>
      <c r="N29"/>
      <c r="O29"/>
      <c r="P29"/>
      <c r="Q29"/>
    </row>
    <row r="30" spans="1:17" ht="12.6" customHeight="1">
      <c r="A30" s="21" t="s">
        <v>28</v>
      </c>
      <c r="B30" s="117">
        <v>57174.204449999997</v>
      </c>
      <c r="C30" s="117">
        <v>29255.53599</v>
      </c>
      <c r="D30" s="117">
        <f t="shared" si="0"/>
        <v>27918.668459999997</v>
      </c>
      <c r="E30" s="117"/>
      <c r="F30" s="117">
        <v>31042</v>
      </c>
      <c r="G30" s="117">
        <v>6925</v>
      </c>
      <c r="H30" s="117">
        <f t="shared" si="1"/>
        <v>24117</v>
      </c>
      <c r="I30"/>
      <c r="J30" s="101"/>
      <c r="K30" s="101"/>
      <c r="L30"/>
      <c r="M30"/>
      <c r="N30"/>
      <c r="O30"/>
      <c r="P30"/>
      <c r="Q30"/>
    </row>
    <row r="31" spans="1:17" ht="12.6" customHeight="1">
      <c r="A31" s="21" t="s">
        <v>26</v>
      </c>
      <c r="B31" s="117">
        <v>30098.53631</v>
      </c>
      <c r="C31" s="117">
        <v>10152.822690000001</v>
      </c>
      <c r="D31" s="117">
        <f t="shared" si="0"/>
        <v>19945.713619999999</v>
      </c>
      <c r="E31" s="117"/>
      <c r="F31" s="117">
        <v>23445</v>
      </c>
      <c r="G31" s="117">
        <v>5578</v>
      </c>
      <c r="H31" s="117">
        <f t="shared" si="1"/>
        <v>17867</v>
      </c>
      <c r="I31"/>
      <c r="J31" s="101"/>
      <c r="K31" s="101"/>
      <c r="L31"/>
      <c r="M31"/>
      <c r="N31"/>
      <c r="O31"/>
      <c r="P31"/>
      <c r="Q31"/>
    </row>
    <row r="32" spans="1:17" ht="12.6" customHeight="1">
      <c r="A32" s="21" t="s">
        <v>196</v>
      </c>
      <c r="B32" s="117">
        <v>566966.51303000003</v>
      </c>
      <c r="C32" s="117">
        <v>52972.608939999998</v>
      </c>
      <c r="D32" s="117">
        <f t="shared" si="0"/>
        <v>513993.90409000003</v>
      </c>
      <c r="E32" s="117"/>
      <c r="F32" s="117" t="s">
        <v>42</v>
      </c>
      <c r="G32" s="117" t="s">
        <v>42</v>
      </c>
      <c r="H32" s="117" t="s">
        <v>42</v>
      </c>
      <c r="I32" s="300"/>
      <c r="J32" s="311"/>
      <c r="K32" s="311"/>
      <c r="L32" s="284"/>
      <c r="M32"/>
      <c r="N32"/>
      <c r="O32"/>
      <c r="P32"/>
      <c r="Q32"/>
    </row>
    <row r="33" spans="1:19" ht="11.1" customHeight="1">
      <c r="A33" s="95"/>
      <c r="B33" s="212"/>
      <c r="C33" s="212"/>
      <c r="D33" s="212"/>
      <c r="E33" s="212"/>
      <c r="F33" s="212"/>
      <c r="G33" s="212"/>
      <c r="H33" s="212"/>
      <c r="I33" s="284"/>
      <c r="J33" s="284"/>
      <c r="K33" s="284"/>
      <c r="L33" s="284"/>
      <c r="N33" s="101"/>
      <c r="O33"/>
      <c r="P33"/>
      <c r="Q33"/>
    </row>
    <row r="34" spans="1:19" ht="12.75" customHeight="1">
      <c r="A34" s="123" t="s">
        <v>383</v>
      </c>
      <c r="B34" s="40"/>
      <c r="C34" s="40"/>
      <c r="E34" s="75"/>
      <c r="I34" s="284"/>
      <c r="J34" s="314" t="s">
        <v>38</v>
      </c>
      <c r="K34" s="283"/>
      <c r="L34" s="312"/>
      <c r="M34"/>
      <c r="N34"/>
    </row>
    <row r="35" spans="1:19" ht="12.75" customHeight="1">
      <c r="A35" s="40" t="s">
        <v>331</v>
      </c>
      <c r="B35" s="40"/>
      <c r="C35" s="40"/>
      <c r="D35" s="40"/>
      <c r="E35" s="40"/>
      <c r="F35" s="40"/>
      <c r="I35" s="300"/>
      <c r="J35" s="311" t="s">
        <v>106</v>
      </c>
      <c r="K35" s="283"/>
      <c r="L35" s="315"/>
      <c r="M35"/>
      <c r="N35"/>
      <c r="O35" s="101"/>
    </row>
    <row r="36" spans="1:19" ht="12.75" customHeight="1">
      <c r="A36" s="40"/>
      <c r="B36" s="40"/>
      <c r="C36" s="40"/>
      <c r="D36" s="40"/>
      <c r="E36" s="40"/>
      <c r="F36" s="40"/>
      <c r="I36" s="300"/>
      <c r="J36" s="278" t="s">
        <v>26</v>
      </c>
      <c r="K36" s="313">
        <v>30098.53631</v>
      </c>
      <c r="L36" s="315"/>
      <c r="M36"/>
      <c r="N36"/>
      <c r="O36" s="101"/>
      <c r="R36" s="21"/>
      <c r="S36" s="68"/>
    </row>
    <row r="37" spans="1:19" ht="16.5" customHeight="1">
      <c r="A37" s="262" t="s">
        <v>364</v>
      </c>
      <c r="B37" s="263"/>
      <c r="C37" s="263"/>
      <c r="D37" s="263"/>
      <c r="E37" s="263"/>
      <c r="F37" s="263"/>
      <c r="G37" s="263"/>
      <c r="H37" s="263"/>
      <c r="I37" s="300"/>
      <c r="J37" s="278" t="s">
        <v>28</v>
      </c>
      <c r="K37" s="313">
        <v>57174.204449999997</v>
      </c>
      <c r="L37" s="283"/>
      <c r="M37"/>
      <c r="N37"/>
      <c r="R37" s="21"/>
      <c r="S37" s="68"/>
    </row>
    <row r="38" spans="1:19" ht="14.1" customHeight="1">
      <c r="I38" s="316"/>
      <c r="J38" s="278" t="s">
        <v>199</v>
      </c>
      <c r="K38" s="313">
        <v>134149.65280000001</v>
      </c>
      <c r="L38" s="301"/>
      <c r="M38"/>
      <c r="N38"/>
      <c r="R38" s="23"/>
      <c r="S38" s="68"/>
    </row>
    <row r="39" spans="1:19" s="3" customFormat="1" ht="12.95" customHeight="1">
      <c r="A39" s="97"/>
      <c r="B39" s="65"/>
      <c r="C39" s="65"/>
      <c r="D39" s="65"/>
      <c r="E39" s="65"/>
      <c r="F39" s="65"/>
      <c r="G39" s="65"/>
      <c r="H39" s="65"/>
      <c r="I39" s="291"/>
      <c r="J39" s="279" t="s">
        <v>8</v>
      </c>
      <c r="K39" s="313">
        <v>402096.25485999999</v>
      </c>
      <c r="L39" s="291"/>
      <c r="M39"/>
      <c r="N39"/>
      <c r="R39" s="21"/>
      <c r="S39" s="68"/>
    </row>
    <row r="40" spans="1:19" ht="12.95" customHeight="1">
      <c r="I40" s="300"/>
      <c r="J40" s="278" t="s">
        <v>161</v>
      </c>
      <c r="K40" s="313">
        <v>408846.21127000003</v>
      </c>
      <c r="L40" s="283"/>
      <c r="M40"/>
      <c r="N40"/>
      <c r="R40" s="23"/>
      <c r="S40" s="68"/>
    </row>
    <row r="41" spans="1:19" ht="12.95" customHeight="1">
      <c r="I41" s="300"/>
      <c r="J41" s="279" t="s">
        <v>160</v>
      </c>
      <c r="K41" s="313">
        <v>549798.25223999994</v>
      </c>
      <c r="L41" s="283"/>
      <c r="M41"/>
      <c r="N41"/>
      <c r="R41" s="21"/>
      <c r="S41" s="68"/>
    </row>
    <row r="42" spans="1:19" ht="12.95" customHeight="1">
      <c r="I42" s="300"/>
      <c r="J42" s="280" t="s">
        <v>188</v>
      </c>
      <c r="K42" s="313">
        <v>601715.40260999999</v>
      </c>
      <c r="L42" s="283"/>
      <c r="M42"/>
      <c r="N42"/>
      <c r="R42" s="8"/>
      <c r="S42" s="68"/>
    </row>
    <row r="43" spans="1:19" ht="12.95" customHeight="1">
      <c r="I43" s="300"/>
      <c r="J43" s="279" t="s">
        <v>6</v>
      </c>
      <c r="K43" s="313">
        <v>609725.28937000001</v>
      </c>
      <c r="L43" s="283"/>
      <c r="M43"/>
      <c r="N43"/>
      <c r="R43" s="22"/>
      <c r="S43" s="68"/>
    </row>
    <row r="44" spans="1:19" ht="12.95" customHeight="1">
      <c r="I44" s="300"/>
      <c r="J44" s="278" t="s">
        <v>12</v>
      </c>
      <c r="K44" s="313">
        <v>619482.54252999998</v>
      </c>
      <c r="L44" s="283"/>
      <c r="M44"/>
      <c r="N44"/>
      <c r="R44" s="21"/>
      <c r="S44" s="68"/>
    </row>
    <row r="45" spans="1:19" ht="12.95" customHeight="1">
      <c r="I45" s="300"/>
      <c r="J45" s="276" t="s">
        <v>9</v>
      </c>
      <c r="K45" s="313">
        <v>797405.04029999999</v>
      </c>
      <c r="L45" s="283"/>
      <c r="M45"/>
      <c r="N45"/>
      <c r="R45" s="21"/>
      <c r="S45" s="68"/>
    </row>
    <row r="46" spans="1:19" ht="12.95" customHeight="1">
      <c r="I46" s="300"/>
      <c r="J46" s="278" t="s">
        <v>20</v>
      </c>
      <c r="K46" s="313">
        <v>824070.19082999998</v>
      </c>
      <c r="L46" s="283"/>
      <c r="M46"/>
      <c r="N46"/>
      <c r="R46" s="21"/>
      <c r="S46" s="68"/>
    </row>
    <row r="47" spans="1:19" ht="12.95" customHeight="1">
      <c r="I47" s="300"/>
      <c r="J47" s="279" t="s">
        <v>7</v>
      </c>
      <c r="K47" s="313">
        <v>1013492.72903</v>
      </c>
      <c r="L47" s="283"/>
      <c r="M47"/>
      <c r="N47"/>
      <c r="R47" s="22"/>
      <c r="S47" s="68"/>
    </row>
    <row r="48" spans="1:19" ht="12.95" customHeight="1">
      <c r="I48" s="300"/>
      <c r="J48" s="278" t="s">
        <v>13</v>
      </c>
      <c r="K48" s="313">
        <v>1269568.45202</v>
      </c>
      <c r="L48" s="283"/>
      <c r="M48"/>
      <c r="N48"/>
      <c r="R48" s="24"/>
      <c r="S48" s="68"/>
    </row>
    <row r="49" spans="6:19" ht="12.95" customHeight="1">
      <c r="I49" s="300"/>
      <c r="J49" s="276" t="s">
        <v>10</v>
      </c>
      <c r="K49" s="313">
        <v>1560000.2531399999</v>
      </c>
      <c r="L49" s="283"/>
      <c r="M49"/>
      <c r="N49"/>
      <c r="R49" s="21"/>
      <c r="S49" s="68"/>
    </row>
    <row r="50" spans="6:19" ht="12.95" customHeight="1">
      <c r="F50" s="4"/>
      <c r="G50" s="4"/>
      <c r="H50" s="4"/>
      <c r="I50" s="300"/>
      <c r="J50" s="278" t="s">
        <v>14</v>
      </c>
      <c r="K50" s="313">
        <v>1766516.5401900001</v>
      </c>
      <c r="L50" s="283"/>
      <c r="M50"/>
      <c r="N50"/>
      <c r="R50" s="21"/>
      <c r="S50" s="68"/>
    </row>
    <row r="51" spans="6:19" ht="12.95" customHeight="1">
      <c r="F51" s="4"/>
      <c r="G51" s="4"/>
      <c r="H51" s="4"/>
      <c r="I51" s="283"/>
      <c r="J51" s="278" t="s">
        <v>18</v>
      </c>
      <c r="K51" s="313">
        <v>2832145.2343299999</v>
      </c>
      <c r="L51" s="283"/>
      <c r="M51"/>
      <c r="N51"/>
      <c r="R51" s="21"/>
      <c r="S51" s="68"/>
    </row>
    <row r="52" spans="6:19" ht="12.95" customHeight="1">
      <c r="F52" s="4"/>
      <c r="G52" s="4"/>
      <c r="H52" s="4"/>
      <c r="I52" s="283"/>
      <c r="J52" s="276" t="s">
        <v>5</v>
      </c>
      <c r="K52" s="313">
        <v>2925043.6730800001</v>
      </c>
      <c r="L52" s="283"/>
      <c r="M52"/>
      <c r="N52"/>
      <c r="R52" s="8"/>
      <c r="S52" s="68"/>
    </row>
    <row r="53" spans="6:19" ht="12.95" customHeight="1">
      <c r="F53" s="4"/>
      <c r="G53" s="4"/>
      <c r="H53" s="4"/>
      <c r="I53" s="283"/>
      <c r="J53" s="278" t="s">
        <v>19</v>
      </c>
      <c r="K53" s="313">
        <v>3859844.9365099999</v>
      </c>
      <c r="L53" s="283"/>
      <c r="M53"/>
      <c r="N53"/>
      <c r="R53" s="8"/>
      <c r="S53" s="68"/>
    </row>
    <row r="54" spans="6:19" ht="12.95" customHeight="1">
      <c r="F54" s="4"/>
      <c r="G54" s="4"/>
      <c r="H54" s="4"/>
      <c r="I54" s="283"/>
      <c r="J54" s="278" t="s">
        <v>11</v>
      </c>
      <c r="K54" s="313">
        <v>4175342.2099299999</v>
      </c>
      <c r="L54" s="283"/>
      <c r="M54" s="21"/>
      <c r="N54" s="117"/>
      <c r="R54" s="21"/>
      <c r="S54" s="68"/>
    </row>
    <row r="55" spans="6:19" ht="12.95" customHeight="1">
      <c r="F55" s="4"/>
      <c r="G55" s="4"/>
      <c r="H55" s="4"/>
      <c r="I55" s="283"/>
      <c r="J55" s="276"/>
      <c r="K55" s="311"/>
      <c r="L55" s="283"/>
      <c r="R55" s="21"/>
      <c r="S55" s="68"/>
    </row>
    <row r="56" spans="6:19" ht="12.95" customHeight="1">
      <c r="F56" s="4"/>
      <c r="G56" s="4"/>
      <c r="H56" s="4"/>
      <c r="I56" s="283"/>
      <c r="J56" s="283"/>
      <c r="K56" s="283"/>
      <c r="L56" s="283"/>
    </row>
    <row r="57" spans="6:19" ht="9.75" customHeight="1">
      <c r="F57" s="4"/>
      <c r="G57" s="4"/>
      <c r="H57" s="4"/>
      <c r="I57" s="283"/>
      <c r="J57" s="283"/>
      <c r="K57" s="283"/>
      <c r="L57" s="283"/>
    </row>
    <row r="58" spans="6:19" ht="14.1" customHeight="1">
      <c r="F58" s="4"/>
      <c r="G58" s="4"/>
      <c r="H58" s="4"/>
      <c r="I58" s="4"/>
      <c r="J58" s="4"/>
      <c r="K58" s="4"/>
      <c r="N58" s="21"/>
    </row>
    <row r="59" spans="6:19" ht="14.1" customHeight="1">
      <c r="F59" s="4"/>
      <c r="G59" s="4"/>
      <c r="H59" s="4"/>
      <c r="I59" s="4"/>
    </row>
    <row r="60" spans="6:19">
      <c r="I60" s="4"/>
    </row>
    <row r="62" spans="6:19">
      <c r="O62" s="101"/>
    </row>
  </sheetData>
  <sortState ref="M35:N53">
    <sortCondition ref="N35:N53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7"/>
  <sheetViews>
    <sheetView topLeftCell="A19" zoomScaleNormal="100" workbookViewId="0">
      <selection activeCell="G32" sqref="G32:N55"/>
    </sheetView>
  </sheetViews>
  <sheetFormatPr baseColWidth="10" defaultColWidth="11.42578125" defaultRowHeight="12.75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75" customWidth="1"/>
    <col min="7" max="7" width="5.5703125" style="75" customWidth="1"/>
    <col min="8" max="8" width="11.85546875" style="75" customWidth="1"/>
    <col min="9" max="9" width="9.85546875" style="75" customWidth="1"/>
    <col min="10" max="10" width="9.5703125" style="75" customWidth="1"/>
    <col min="11" max="11" width="7.5703125" style="4" customWidth="1"/>
    <col min="12" max="12" width="8.7109375" style="4" customWidth="1"/>
    <col min="13" max="13" width="9.28515625" style="4" bestFit="1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>
      <c r="A1" s="1" t="s">
        <v>208</v>
      </c>
      <c r="B1" s="1"/>
      <c r="C1" s="1"/>
      <c r="D1" s="1"/>
      <c r="E1" s="1"/>
      <c r="F1" s="82"/>
      <c r="G1"/>
      <c r="H1"/>
      <c r="I1"/>
      <c r="J1"/>
      <c r="K1"/>
      <c r="L1"/>
    </row>
    <row r="2" spans="1:12" ht="14.1" customHeight="1">
      <c r="A2" s="3"/>
      <c r="B2" s="3"/>
      <c r="C2" s="3"/>
      <c r="D2" s="3"/>
      <c r="E2" s="3"/>
      <c r="K2" s="75"/>
      <c r="L2" s="75"/>
    </row>
    <row r="3" spans="1:12" ht="13.5" customHeight="1">
      <c r="A3" s="5" t="s">
        <v>366</v>
      </c>
      <c r="B3" s="5"/>
      <c r="C3" s="5"/>
      <c r="D3" s="5"/>
      <c r="E3" s="5"/>
      <c r="H3" s="163" t="s">
        <v>233</v>
      </c>
    </row>
    <row r="4" spans="1:12" ht="14.1" customHeight="1">
      <c r="A4" s="5"/>
      <c r="B4" s="5"/>
      <c r="C4" s="5"/>
      <c r="D4" s="5"/>
      <c r="E4" s="5"/>
    </row>
    <row r="5" spans="1:12" ht="14.1" customHeight="1">
      <c r="A5" s="6" t="s">
        <v>54</v>
      </c>
      <c r="B5" s="6"/>
      <c r="C5" s="6"/>
      <c r="D5" s="6"/>
      <c r="E5" s="6"/>
    </row>
    <row r="6" spans="1:12" ht="9.9499999999999993" customHeight="1">
      <c r="A6" s="33"/>
      <c r="B6" s="75"/>
      <c r="C6" s="75"/>
      <c r="D6" s="75"/>
      <c r="E6" s="75"/>
      <c r="F6" s="4"/>
      <c r="G6" s="4"/>
      <c r="H6" s="4"/>
      <c r="I6" s="4"/>
      <c r="J6" s="4"/>
    </row>
    <row r="7" spans="1:12" ht="14.1" customHeight="1">
      <c r="A7" s="78"/>
      <c r="B7" s="103" t="s">
        <v>145</v>
      </c>
      <c r="C7" s="103"/>
      <c r="D7" s="103"/>
      <c r="E7" s="158"/>
      <c r="F7" s="264" t="s">
        <v>221</v>
      </c>
      <c r="G7" s="4"/>
      <c r="H7" s="4"/>
      <c r="I7" s="4"/>
      <c r="J7" s="4"/>
    </row>
    <row r="8" spans="1:12" ht="11.1" customHeight="1">
      <c r="A8" s="89"/>
      <c r="B8" s="90" t="s">
        <v>212</v>
      </c>
      <c r="C8" s="90" t="s">
        <v>218</v>
      </c>
      <c r="D8" s="90" t="s">
        <v>219</v>
      </c>
      <c r="E8" s="90"/>
      <c r="F8" s="265"/>
      <c r="G8" s="4"/>
      <c r="H8" s="4"/>
      <c r="I8" s="4"/>
      <c r="J8" s="4"/>
    </row>
    <row r="9" spans="1:12" ht="11.1" customHeight="1">
      <c r="A9" s="15"/>
      <c r="B9" s="15"/>
      <c r="C9" s="17" t="s">
        <v>220</v>
      </c>
      <c r="D9" s="17" t="s">
        <v>220</v>
      </c>
      <c r="E9" s="17"/>
      <c r="F9" s="266"/>
      <c r="G9" s="4"/>
      <c r="H9" s="4"/>
      <c r="I9" s="4"/>
      <c r="J9" s="4"/>
    </row>
    <row r="10" spans="1:12" ht="12" customHeight="1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>
      <c r="A11" s="46" t="s">
        <v>0</v>
      </c>
      <c r="B11" s="104">
        <v>1740.9749999999999</v>
      </c>
      <c r="C11" s="104">
        <v>2036.7249999999999</v>
      </c>
      <c r="D11" s="104">
        <v>1732.0750000000003</v>
      </c>
      <c r="E11" s="104"/>
      <c r="F11" s="104">
        <v>1147</v>
      </c>
      <c r="G11" s="4"/>
      <c r="H11" s="4"/>
      <c r="I11" s="213"/>
      <c r="J11" s="214"/>
      <c r="K11" s="215"/>
      <c r="L11" s="130"/>
    </row>
    <row r="12" spans="1:12" ht="14.1" customHeight="1">
      <c r="A12" s="8" t="s">
        <v>5</v>
      </c>
      <c r="B12" s="104">
        <v>1410.625</v>
      </c>
      <c r="C12" s="104">
        <v>1674.175</v>
      </c>
      <c r="D12" s="104">
        <v>1404.3249999999998</v>
      </c>
      <c r="E12" s="104"/>
      <c r="F12" s="104">
        <v>1139</v>
      </c>
      <c r="G12" s="27"/>
      <c r="H12" s="4"/>
      <c r="I12" s="213"/>
      <c r="J12" s="216"/>
      <c r="K12" s="215"/>
      <c r="L12" s="130"/>
    </row>
    <row r="13" spans="1:12" ht="14.1" customHeight="1">
      <c r="A13" s="22" t="s">
        <v>6</v>
      </c>
      <c r="B13" s="104">
        <v>1272.8500000000001</v>
      </c>
      <c r="C13" s="104">
        <v>1588.125</v>
      </c>
      <c r="D13" s="104">
        <v>1261.3</v>
      </c>
      <c r="E13" s="104"/>
      <c r="F13" s="104">
        <v>1088.9750000000001</v>
      </c>
      <c r="G13" s="4"/>
      <c r="H13" s="4"/>
      <c r="I13" s="213"/>
      <c r="J13" s="216"/>
      <c r="K13" s="215"/>
      <c r="L13" s="130"/>
    </row>
    <row r="14" spans="1:12" ht="14.1" customHeight="1">
      <c r="A14" s="23" t="s">
        <v>160</v>
      </c>
      <c r="B14" s="104">
        <v>1305.5250000000001</v>
      </c>
      <c r="C14" s="104">
        <v>1546.65</v>
      </c>
      <c r="D14" s="104">
        <v>1301.5250000000001</v>
      </c>
      <c r="E14" s="104"/>
      <c r="F14" s="104">
        <v>1075.2750000000001</v>
      </c>
      <c r="G14" s="4"/>
      <c r="H14" s="4"/>
      <c r="I14" s="213"/>
      <c r="J14" s="216"/>
      <c r="K14" s="215"/>
      <c r="L14" s="130"/>
    </row>
    <row r="15" spans="1:12" ht="14.1" customHeight="1">
      <c r="A15" s="24" t="s">
        <v>188</v>
      </c>
      <c r="B15" s="104">
        <v>2653.9250000000002</v>
      </c>
      <c r="C15" s="104">
        <v>3087.6750000000002</v>
      </c>
      <c r="D15" s="104">
        <v>2641.2249999999999</v>
      </c>
      <c r="E15" s="104"/>
      <c r="F15" s="104">
        <v>1064.45</v>
      </c>
      <c r="G15" s="4"/>
      <c r="H15" s="4"/>
      <c r="I15" s="213"/>
      <c r="J15" s="216"/>
      <c r="K15" s="215"/>
      <c r="L15" s="130"/>
    </row>
    <row r="16" spans="1:12" ht="14.1" customHeight="1">
      <c r="A16" s="22" t="s">
        <v>7</v>
      </c>
      <c r="B16" s="104">
        <v>1604.6750000000002</v>
      </c>
      <c r="C16" s="104">
        <v>1805.5</v>
      </c>
      <c r="D16" s="104">
        <v>1600.175</v>
      </c>
      <c r="E16" s="104"/>
      <c r="F16" s="104">
        <v>1040.45</v>
      </c>
      <c r="G16" s="4"/>
      <c r="H16" s="4"/>
      <c r="I16" s="213"/>
      <c r="J16" s="216"/>
      <c r="K16" s="215"/>
      <c r="L16" s="130"/>
    </row>
    <row r="17" spans="1:14" ht="14.1" customHeight="1">
      <c r="A17" s="23" t="s">
        <v>8</v>
      </c>
      <c r="B17" s="104">
        <v>1511.1499999999999</v>
      </c>
      <c r="C17" s="104">
        <v>1701.075</v>
      </c>
      <c r="D17" s="104">
        <v>1507.4</v>
      </c>
      <c r="E17" s="104"/>
      <c r="F17" s="104">
        <v>1077.125</v>
      </c>
      <c r="G17" s="4"/>
      <c r="H17" s="4"/>
      <c r="I17" s="213"/>
      <c r="J17" s="216"/>
      <c r="K17" s="71"/>
      <c r="L17" s="130"/>
    </row>
    <row r="18" spans="1:14" ht="14.1" customHeight="1">
      <c r="A18" s="23" t="s">
        <v>10</v>
      </c>
      <c r="B18" s="104">
        <v>1048.6499999999999</v>
      </c>
      <c r="C18" s="104">
        <v>1229.7249999999999</v>
      </c>
      <c r="D18" s="104">
        <v>1044.2749999999999</v>
      </c>
      <c r="E18" s="104"/>
      <c r="F18" s="104">
        <v>1019.025</v>
      </c>
      <c r="G18" s="4"/>
      <c r="H18" s="4"/>
      <c r="I18" s="213"/>
      <c r="J18" s="216"/>
      <c r="K18" s="71"/>
      <c r="L18" s="130"/>
    </row>
    <row r="19" spans="1:14" ht="14.1" customHeight="1">
      <c r="A19" s="23" t="s">
        <v>9</v>
      </c>
      <c r="B19" s="104">
        <v>914.65</v>
      </c>
      <c r="C19" s="104">
        <v>1058</v>
      </c>
      <c r="D19" s="104">
        <v>909.875</v>
      </c>
      <c r="E19" s="104"/>
      <c r="F19" s="104">
        <v>1005.15</v>
      </c>
      <c r="G19" s="4"/>
      <c r="H19" s="4"/>
      <c r="I19" s="213"/>
      <c r="J19" s="216"/>
      <c r="K19" s="71"/>
      <c r="L19" s="130"/>
    </row>
    <row r="20" spans="1:14" ht="14.1" customHeight="1">
      <c r="A20" s="23" t="s">
        <v>11</v>
      </c>
      <c r="B20" s="104">
        <v>2143.6750000000002</v>
      </c>
      <c r="C20" s="104">
        <v>2542.5499999999997</v>
      </c>
      <c r="D20" s="104">
        <v>2135.9499999999998</v>
      </c>
      <c r="E20" s="104"/>
      <c r="F20" s="104">
        <v>1200.575</v>
      </c>
      <c r="G20" s="4"/>
      <c r="H20" s="4"/>
      <c r="I20" s="213"/>
      <c r="J20" s="216"/>
      <c r="K20" s="71"/>
      <c r="L20" s="130"/>
    </row>
    <row r="21" spans="1:14" ht="14.1" customHeight="1">
      <c r="A21" s="21" t="s">
        <v>18</v>
      </c>
      <c r="B21" s="104">
        <v>1316.8000000000002</v>
      </c>
      <c r="C21" s="104">
        <v>1642.45</v>
      </c>
      <c r="D21" s="104">
        <v>1308.2249999999999</v>
      </c>
      <c r="E21" s="104"/>
      <c r="F21" s="104">
        <v>1100.3499999999999</v>
      </c>
      <c r="G21" s="4"/>
      <c r="H21" s="4"/>
      <c r="I21" s="213"/>
      <c r="J21" s="216"/>
      <c r="K21" s="71"/>
      <c r="L21" s="130"/>
    </row>
    <row r="22" spans="1:14" ht="14.1" customHeight="1">
      <c r="A22" s="21" t="s">
        <v>12</v>
      </c>
      <c r="B22" s="104">
        <v>868.27500000000009</v>
      </c>
      <c r="C22" s="104">
        <v>998.07500000000005</v>
      </c>
      <c r="D22" s="104">
        <v>865.27499999999998</v>
      </c>
      <c r="E22" s="104"/>
      <c r="F22" s="104">
        <v>761.94999999999993</v>
      </c>
      <c r="G22" s="4"/>
      <c r="H22" s="4"/>
      <c r="I22" s="213"/>
      <c r="J22" s="216"/>
      <c r="K22" s="71"/>
      <c r="L22" s="130"/>
    </row>
    <row r="23" spans="1:14" ht="14.1" customHeight="1">
      <c r="A23" s="21" t="s">
        <v>13</v>
      </c>
      <c r="B23" s="104">
        <v>1256.7250000000001</v>
      </c>
      <c r="C23" s="104">
        <v>1468.6999999999998</v>
      </c>
      <c r="D23" s="104">
        <v>1249.1500000000001</v>
      </c>
      <c r="E23" s="104"/>
      <c r="F23" s="104">
        <v>1028.6500000000001</v>
      </c>
      <c r="G23" s="4"/>
      <c r="H23" s="4"/>
      <c r="I23" s="213"/>
      <c r="J23" s="216"/>
      <c r="K23" s="71"/>
      <c r="L23" s="130"/>
    </row>
    <row r="24" spans="1:14" ht="14.1" customHeight="1">
      <c r="A24" s="21" t="s">
        <v>19</v>
      </c>
      <c r="B24" s="104">
        <v>2876.9749999999999</v>
      </c>
      <c r="C24" s="104">
        <v>3226.375</v>
      </c>
      <c r="D24" s="104">
        <v>2866.7</v>
      </c>
      <c r="E24" s="104"/>
      <c r="F24" s="104">
        <v>1406.3249999999998</v>
      </c>
      <c r="G24" s="4"/>
      <c r="H24" s="4"/>
      <c r="I24" s="213"/>
      <c r="J24" s="217"/>
      <c r="K24" s="71"/>
      <c r="L24" s="130"/>
    </row>
    <row r="25" spans="1:14" ht="14.1" customHeight="1">
      <c r="A25" s="21" t="s">
        <v>20</v>
      </c>
      <c r="B25" s="104">
        <v>1029.3499999999999</v>
      </c>
      <c r="C25" s="104">
        <v>1280.2249999999999</v>
      </c>
      <c r="D25" s="104">
        <v>1022.2249999999999</v>
      </c>
      <c r="E25" s="104"/>
      <c r="F25" s="104">
        <v>989.57500000000005</v>
      </c>
      <c r="G25" s="4"/>
      <c r="H25" s="4"/>
      <c r="I25" s="213"/>
      <c r="J25" s="216"/>
      <c r="K25" s="71"/>
      <c r="L25" s="130"/>
    </row>
    <row r="26" spans="1:14" ht="14.1" customHeight="1">
      <c r="A26" s="21" t="s">
        <v>161</v>
      </c>
      <c r="B26" s="104">
        <v>1519.8</v>
      </c>
      <c r="C26" s="104">
        <v>1687.875</v>
      </c>
      <c r="D26" s="104">
        <v>1508.2249999999999</v>
      </c>
      <c r="E26" s="104"/>
      <c r="F26" s="104">
        <v>1165.5</v>
      </c>
      <c r="G26" s="4"/>
      <c r="H26" s="4"/>
      <c r="I26" s="213"/>
      <c r="J26" s="217"/>
      <c r="K26" s="71"/>
      <c r="L26" s="130"/>
    </row>
    <row r="27" spans="1:14" ht="14.1" customHeight="1">
      <c r="A27" s="21" t="s">
        <v>14</v>
      </c>
      <c r="B27" s="104">
        <v>2510.8249999999998</v>
      </c>
      <c r="C27" s="104">
        <v>2778.2000000000003</v>
      </c>
      <c r="D27" s="104">
        <v>2503.6750000000002</v>
      </c>
      <c r="E27" s="104"/>
      <c r="F27" s="104">
        <v>1123.425</v>
      </c>
      <c r="G27" s="4"/>
      <c r="H27" s="4"/>
      <c r="I27" s="213"/>
      <c r="J27" s="216"/>
      <c r="K27" s="71"/>
      <c r="L27" s="130"/>
    </row>
    <row r="28" spans="1:14" ht="14.1" customHeight="1">
      <c r="A28" s="21" t="s">
        <v>1</v>
      </c>
      <c r="B28" s="104">
        <v>1139.6750000000002</v>
      </c>
      <c r="C28" s="104">
        <v>1539.5250000000001</v>
      </c>
      <c r="D28" s="104">
        <v>1115.05</v>
      </c>
      <c r="E28" s="104"/>
      <c r="F28" s="104">
        <v>1089.3999999999999</v>
      </c>
      <c r="G28" s="4"/>
      <c r="H28" s="4"/>
      <c r="I28" s="213"/>
      <c r="J28" s="216"/>
      <c r="K28" s="71"/>
      <c r="L28" s="130"/>
    </row>
    <row r="29" spans="1:14" ht="14.1" customHeight="1">
      <c r="A29" s="21" t="s">
        <v>116</v>
      </c>
      <c r="B29" s="104">
        <v>1796.5</v>
      </c>
      <c r="C29" s="104">
        <v>2025.9</v>
      </c>
      <c r="D29" s="104">
        <v>1780.45</v>
      </c>
      <c r="E29" s="104"/>
      <c r="F29" s="161">
        <v>750.9</v>
      </c>
      <c r="G29" s="4"/>
      <c r="I29" s="213"/>
      <c r="J29" s="216"/>
      <c r="K29" s="71"/>
      <c r="L29" s="130"/>
    </row>
    <row r="30" spans="1:14" ht="12" customHeight="1">
      <c r="A30" s="39"/>
      <c r="B30" s="212"/>
      <c r="C30" s="195"/>
      <c r="D30" s="212"/>
      <c r="E30" s="212"/>
      <c r="F30" s="212"/>
      <c r="G30" s="4"/>
      <c r="I30" s="213"/>
      <c r="J30" s="71"/>
      <c r="K30" s="71"/>
    </row>
    <row r="31" spans="1:14" ht="14.1" customHeight="1">
      <c r="A31" s="96" t="s">
        <v>384</v>
      </c>
      <c r="B31" s="75"/>
      <c r="C31" s="75"/>
      <c r="D31" s="75"/>
      <c r="E31" s="75"/>
      <c r="G31" s="4"/>
      <c r="I31" s="4"/>
      <c r="J31" s="4"/>
    </row>
    <row r="32" spans="1:14" ht="14.1" customHeight="1">
      <c r="A32" s="40"/>
      <c r="B32" s="40"/>
      <c r="C32" s="40"/>
      <c r="D32" s="40"/>
      <c r="E32" s="40"/>
      <c r="G32" s="300"/>
      <c r="H32" s="283"/>
      <c r="I32" s="283"/>
      <c r="J32" s="283"/>
      <c r="K32" s="283"/>
      <c r="L32" s="283"/>
      <c r="M32" s="283"/>
      <c r="N32" s="283"/>
    </row>
    <row r="33" spans="1:14" ht="13.5" customHeight="1">
      <c r="A33" s="40"/>
      <c r="B33" s="40"/>
      <c r="C33" s="40"/>
      <c r="D33" s="40"/>
      <c r="E33" s="40"/>
      <c r="G33" s="300"/>
      <c r="H33" s="290" t="s">
        <v>38</v>
      </c>
      <c r="I33" s="283"/>
      <c r="J33" s="283"/>
      <c r="K33" s="283"/>
      <c r="L33" s="283"/>
      <c r="M33" s="283"/>
      <c r="N33" s="283"/>
    </row>
    <row r="34" spans="1:14" ht="15" customHeight="1">
      <c r="A34" s="229" t="s">
        <v>365</v>
      </c>
      <c r="B34" s="230"/>
      <c r="C34" s="230"/>
      <c r="D34" s="230"/>
      <c r="E34" s="230"/>
      <c r="F34" s="230"/>
      <c r="G34" s="291"/>
      <c r="H34" s="283" t="s">
        <v>106</v>
      </c>
      <c r="I34" s="283"/>
      <c r="J34" s="283"/>
      <c r="K34" s="283"/>
      <c r="L34" s="283" t="s">
        <v>236</v>
      </c>
      <c r="M34" s="283"/>
      <c r="N34" s="283"/>
    </row>
    <row r="35" spans="1:14">
      <c r="A35" s="231"/>
      <c r="B35" s="231"/>
      <c r="C35" s="231"/>
      <c r="D35" s="231"/>
      <c r="E35" s="231"/>
      <c r="F35" s="232"/>
      <c r="G35" s="300"/>
      <c r="H35" s="292"/>
      <c r="I35" s="283" t="s">
        <v>234</v>
      </c>
      <c r="J35" s="283" t="s">
        <v>235</v>
      </c>
      <c r="K35" s="283"/>
      <c r="L35" s="283" t="s">
        <v>234</v>
      </c>
      <c r="M35" s="283" t="s">
        <v>235</v>
      </c>
      <c r="N35" s="283"/>
    </row>
    <row r="36" spans="1:14">
      <c r="A36" s="231"/>
      <c r="B36" s="231"/>
      <c r="C36" s="231"/>
      <c r="D36" s="231"/>
      <c r="E36" s="231"/>
      <c r="F36" s="232"/>
      <c r="G36" s="300"/>
      <c r="H36" s="292" t="s">
        <v>5</v>
      </c>
      <c r="I36" s="318">
        <v>1337.5</v>
      </c>
      <c r="J36" s="318">
        <v>1126.375</v>
      </c>
      <c r="K36" s="317"/>
      <c r="L36" s="317">
        <f>$B$11</f>
        <v>1740.9749999999999</v>
      </c>
      <c r="M36" s="317">
        <f>$F$11</f>
        <v>1147</v>
      </c>
      <c r="N36" s="283"/>
    </row>
    <row r="37" spans="1:14">
      <c r="A37" s="231"/>
      <c r="B37" s="231"/>
      <c r="C37" s="231"/>
      <c r="D37" s="231"/>
      <c r="E37" s="231"/>
      <c r="F37" s="232"/>
      <c r="G37" s="300"/>
      <c r="H37" s="292" t="s">
        <v>6</v>
      </c>
      <c r="I37" s="318">
        <v>1206.3999999999999</v>
      </c>
      <c r="J37" s="318">
        <v>1068.1500000000001</v>
      </c>
      <c r="K37" s="317"/>
      <c r="L37" s="317">
        <f t="shared" ref="L37:L52" si="0">$B$11</f>
        <v>1740.9749999999999</v>
      </c>
      <c r="M37" s="317">
        <f t="shared" ref="M37:M52" si="1">$F$11</f>
        <v>1147</v>
      </c>
      <c r="N37" s="283"/>
    </row>
    <row r="38" spans="1:14">
      <c r="A38" s="231"/>
      <c r="B38" s="231"/>
      <c r="C38" s="231"/>
      <c r="D38" s="231"/>
      <c r="E38" s="231"/>
      <c r="F38" s="232"/>
      <c r="G38" s="300"/>
      <c r="H38" s="292" t="s">
        <v>16</v>
      </c>
      <c r="I38" s="318">
        <v>1285.825</v>
      </c>
      <c r="J38" s="318">
        <v>1074.125</v>
      </c>
      <c r="K38" s="317"/>
      <c r="L38" s="317">
        <f t="shared" si="0"/>
        <v>1740.9749999999999</v>
      </c>
      <c r="M38" s="317">
        <f t="shared" si="1"/>
        <v>1147</v>
      </c>
      <c r="N38" s="283"/>
    </row>
    <row r="39" spans="1:14">
      <c r="A39" s="231"/>
      <c r="B39" s="231"/>
      <c r="C39" s="231"/>
      <c r="D39" s="231"/>
      <c r="E39" s="231"/>
      <c r="F39" s="232"/>
      <c r="G39" s="300"/>
      <c r="H39" s="292" t="s">
        <v>17</v>
      </c>
      <c r="I39" s="318">
        <v>2462.2750000000001</v>
      </c>
      <c r="J39" s="318">
        <v>1065.25</v>
      </c>
      <c r="K39" s="317"/>
      <c r="L39" s="317">
        <f t="shared" si="0"/>
        <v>1740.9749999999999</v>
      </c>
      <c r="M39" s="317">
        <f t="shared" si="1"/>
        <v>1147</v>
      </c>
      <c r="N39" s="283"/>
    </row>
    <row r="40" spans="1:14">
      <c r="A40" s="231"/>
      <c r="B40" s="231"/>
      <c r="C40" s="231"/>
      <c r="D40" s="231"/>
      <c r="E40" s="231"/>
      <c r="F40" s="232"/>
      <c r="G40" s="300"/>
      <c r="H40" s="292" t="s">
        <v>7</v>
      </c>
      <c r="I40" s="318">
        <v>1533.3</v>
      </c>
      <c r="J40" s="318">
        <v>1010.575</v>
      </c>
      <c r="K40" s="317"/>
      <c r="L40" s="317">
        <f t="shared" si="0"/>
        <v>1740.9749999999999</v>
      </c>
      <c r="M40" s="317">
        <f t="shared" si="1"/>
        <v>1147</v>
      </c>
      <c r="N40" s="283"/>
    </row>
    <row r="41" spans="1:14">
      <c r="A41" s="231"/>
      <c r="B41" s="231"/>
      <c r="C41" s="231"/>
      <c r="D41" s="231"/>
      <c r="E41" s="231"/>
      <c r="F41" s="232"/>
      <c r="G41" s="300"/>
      <c r="H41" s="292" t="s">
        <v>8</v>
      </c>
      <c r="I41" s="318">
        <v>1464.4</v>
      </c>
      <c r="J41" s="318">
        <v>1069.875</v>
      </c>
      <c r="K41" s="317"/>
      <c r="L41" s="317">
        <f t="shared" si="0"/>
        <v>1740.9749999999999</v>
      </c>
      <c r="M41" s="317">
        <f t="shared" si="1"/>
        <v>1147</v>
      </c>
      <c r="N41" s="283"/>
    </row>
    <row r="42" spans="1:14">
      <c r="A42" s="231"/>
      <c r="B42" s="231"/>
      <c r="C42" s="231"/>
      <c r="D42" s="231"/>
      <c r="E42" s="231"/>
      <c r="F42" s="232"/>
      <c r="G42" s="300"/>
      <c r="H42" s="279" t="s">
        <v>10</v>
      </c>
      <c r="I42" s="318">
        <v>1022.85</v>
      </c>
      <c r="J42" s="318">
        <v>1005.2749999999999</v>
      </c>
      <c r="K42" s="317"/>
      <c r="L42" s="317">
        <f t="shared" si="0"/>
        <v>1740.9749999999999</v>
      </c>
      <c r="M42" s="317">
        <f t="shared" si="1"/>
        <v>1147</v>
      </c>
      <c r="N42" s="283"/>
    </row>
    <row r="43" spans="1:14">
      <c r="A43" s="231"/>
      <c r="B43" s="231"/>
      <c r="C43" s="231"/>
      <c r="D43" s="231"/>
      <c r="E43" s="231"/>
      <c r="F43" s="232"/>
      <c r="G43" s="300"/>
      <c r="H43" s="276" t="s">
        <v>9</v>
      </c>
      <c r="I43" s="318">
        <v>884.25</v>
      </c>
      <c r="J43" s="318">
        <v>988.47500000000014</v>
      </c>
      <c r="K43" s="317"/>
      <c r="L43" s="317">
        <f t="shared" si="0"/>
        <v>1740.9749999999999</v>
      </c>
      <c r="M43" s="317">
        <f t="shared" si="1"/>
        <v>1147</v>
      </c>
      <c r="N43" s="283"/>
    </row>
    <row r="44" spans="1:14">
      <c r="A44" s="231"/>
      <c r="B44" s="231"/>
      <c r="C44" s="231"/>
      <c r="D44" s="231"/>
      <c r="E44" s="231"/>
      <c r="F44" s="232"/>
      <c r="G44" s="300"/>
      <c r="H44" s="292" t="s">
        <v>11</v>
      </c>
      <c r="I44" s="318">
        <v>2046.4499999999998</v>
      </c>
      <c r="J44" s="318">
        <v>1202.6499999999999</v>
      </c>
      <c r="K44" s="317"/>
      <c r="L44" s="317">
        <f t="shared" si="0"/>
        <v>1740.9749999999999</v>
      </c>
      <c r="M44" s="317">
        <f t="shared" si="1"/>
        <v>1147</v>
      </c>
      <c r="N44" s="283"/>
    </row>
    <row r="45" spans="1:14">
      <c r="A45" s="231"/>
      <c r="B45" s="231"/>
      <c r="C45" s="231"/>
      <c r="D45" s="231"/>
      <c r="E45" s="231"/>
      <c r="F45" s="232"/>
      <c r="G45" s="300"/>
      <c r="H45" s="292" t="s">
        <v>18</v>
      </c>
      <c r="I45" s="318">
        <v>1253.7750000000001</v>
      </c>
      <c r="J45" s="318">
        <v>1100.7</v>
      </c>
      <c r="K45" s="317"/>
      <c r="L45" s="317">
        <f t="shared" si="0"/>
        <v>1740.9749999999999</v>
      </c>
      <c r="M45" s="317">
        <f t="shared" si="1"/>
        <v>1147</v>
      </c>
      <c r="N45" s="283"/>
    </row>
    <row r="46" spans="1:14">
      <c r="A46" s="231"/>
      <c r="B46" s="231"/>
      <c r="C46" s="231"/>
      <c r="D46" s="231"/>
      <c r="E46" s="231"/>
      <c r="F46" s="232"/>
      <c r="G46" s="300"/>
      <c r="H46" s="292" t="s">
        <v>12</v>
      </c>
      <c r="I46" s="318">
        <v>849.35</v>
      </c>
      <c r="J46" s="318">
        <v>766.82500000000005</v>
      </c>
      <c r="K46" s="317"/>
      <c r="L46" s="317">
        <f t="shared" si="0"/>
        <v>1740.9749999999999</v>
      </c>
      <c r="M46" s="317">
        <f t="shared" si="1"/>
        <v>1147</v>
      </c>
      <c r="N46" s="283"/>
    </row>
    <row r="47" spans="1:14">
      <c r="A47" s="231"/>
      <c r="B47" s="231"/>
      <c r="C47" s="231"/>
      <c r="D47" s="231"/>
      <c r="E47" s="231"/>
      <c r="F47" s="232"/>
      <c r="G47" s="300"/>
      <c r="H47" s="292" t="s">
        <v>13</v>
      </c>
      <c r="I47" s="318">
        <v>1213.4000000000001</v>
      </c>
      <c r="J47" s="318">
        <v>968.82499999999993</v>
      </c>
      <c r="K47" s="317"/>
      <c r="L47" s="317">
        <f t="shared" si="0"/>
        <v>1740.9749999999999</v>
      </c>
      <c r="M47" s="317">
        <f t="shared" si="1"/>
        <v>1147</v>
      </c>
      <c r="N47" s="283"/>
    </row>
    <row r="48" spans="1:14">
      <c r="A48" s="231"/>
      <c r="B48" s="231"/>
      <c r="C48" s="231"/>
      <c r="D48" s="231"/>
      <c r="E48" s="231"/>
      <c r="F48" s="232"/>
      <c r="G48" s="300"/>
      <c r="H48" s="292" t="s">
        <v>19</v>
      </c>
      <c r="I48" s="318">
        <v>2676.25</v>
      </c>
      <c r="J48" s="318">
        <v>1395.625</v>
      </c>
      <c r="K48" s="317"/>
      <c r="L48" s="317">
        <f t="shared" si="0"/>
        <v>1740.9749999999999</v>
      </c>
      <c r="M48" s="317">
        <f t="shared" si="1"/>
        <v>1147</v>
      </c>
      <c r="N48" s="283"/>
    </row>
    <row r="49" spans="1:14">
      <c r="A49" s="231"/>
      <c r="B49" s="231"/>
      <c r="C49" s="231"/>
      <c r="D49" s="231"/>
      <c r="E49" s="231"/>
      <c r="F49" s="232"/>
      <c r="G49" s="300"/>
      <c r="H49" s="292" t="s">
        <v>20</v>
      </c>
      <c r="I49" s="318">
        <v>998.5</v>
      </c>
      <c r="J49" s="318">
        <v>990.5</v>
      </c>
      <c r="K49" s="317"/>
      <c r="L49" s="317">
        <f t="shared" si="0"/>
        <v>1740.9749999999999</v>
      </c>
      <c r="M49" s="317">
        <f t="shared" si="1"/>
        <v>1147</v>
      </c>
      <c r="N49" s="283"/>
    </row>
    <row r="50" spans="1:14">
      <c r="A50" s="231"/>
      <c r="B50" s="231"/>
      <c r="C50" s="231"/>
      <c r="D50" s="231"/>
      <c r="E50" s="231"/>
      <c r="F50" s="232"/>
      <c r="G50" s="300"/>
      <c r="H50" s="292" t="s">
        <v>21</v>
      </c>
      <c r="I50" s="318">
        <v>1428.675</v>
      </c>
      <c r="J50" s="318">
        <v>1183.75</v>
      </c>
      <c r="K50" s="317"/>
      <c r="L50" s="317">
        <f t="shared" si="0"/>
        <v>1740.9749999999999</v>
      </c>
      <c r="M50" s="317">
        <f t="shared" si="1"/>
        <v>1147</v>
      </c>
      <c r="N50" s="283"/>
    </row>
    <row r="51" spans="1:14">
      <c r="A51" s="231"/>
      <c r="B51" s="231"/>
      <c r="C51" s="231"/>
      <c r="D51" s="231"/>
      <c r="E51" s="231"/>
      <c r="F51" s="232"/>
      <c r="G51" s="300"/>
      <c r="H51" s="292" t="s">
        <v>14</v>
      </c>
      <c r="I51" s="318">
        <v>2433.9499999999998</v>
      </c>
      <c r="J51" s="318">
        <v>1143.6499999999999</v>
      </c>
      <c r="K51" s="317"/>
      <c r="L51" s="317">
        <f t="shared" si="0"/>
        <v>1740.9749999999999</v>
      </c>
      <c r="M51" s="317">
        <f t="shared" si="1"/>
        <v>1147</v>
      </c>
      <c r="N51" s="283"/>
    </row>
    <row r="52" spans="1:14" ht="18" customHeight="1">
      <c r="A52" s="231"/>
      <c r="B52" s="231"/>
      <c r="C52" s="231"/>
      <c r="D52" s="231"/>
      <c r="E52" s="231"/>
      <c r="F52" s="232"/>
      <c r="G52" s="300"/>
      <c r="H52" s="292" t="s">
        <v>199</v>
      </c>
      <c r="I52" s="318">
        <v>1094.6500000000001</v>
      </c>
      <c r="J52" s="318">
        <v>1065.125</v>
      </c>
      <c r="K52" s="317"/>
      <c r="L52" s="317">
        <f t="shared" si="0"/>
        <v>1740.9749999999999</v>
      </c>
      <c r="M52" s="317">
        <f t="shared" si="1"/>
        <v>1147</v>
      </c>
      <c r="N52" s="283"/>
    </row>
    <row r="53" spans="1:14">
      <c r="A53" s="231"/>
      <c r="B53" s="231"/>
      <c r="C53" s="231"/>
      <c r="D53" s="231"/>
      <c r="E53" s="231"/>
      <c r="F53" s="232"/>
      <c r="G53" s="300"/>
      <c r="H53" s="319"/>
      <c r="I53" s="283"/>
      <c r="J53" s="283"/>
      <c r="K53" s="283"/>
      <c r="L53" s="283"/>
      <c r="M53" s="283"/>
      <c r="N53" s="283"/>
    </row>
    <row r="54" spans="1:14">
      <c r="A54" s="231"/>
      <c r="B54" s="231"/>
      <c r="C54" s="231"/>
      <c r="D54" s="231"/>
      <c r="E54" s="231"/>
      <c r="F54" s="232"/>
      <c r="G54" s="300"/>
      <c r="H54" s="283"/>
      <c r="I54" s="283"/>
      <c r="J54" s="283"/>
      <c r="K54" s="283"/>
      <c r="L54" s="283"/>
      <c r="M54" s="283"/>
      <c r="N54" s="283"/>
    </row>
    <row r="55" spans="1:14">
      <c r="A55" s="231"/>
      <c r="B55" s="231"/>
      <c r="C55" s="231"/>
      <c r="D55" s="231"/>
      <c r="E55" s="231"/>
      <c r="F55" s="232"/>
      <c r="G55" s="300"/>
      <c r="H55" s="300"/>
      <c r="I55" s="300"/>
      <c r="J55" s="283"/>
      <c r="K55" s="283"/>
      <c r="L55" s="283"/>
      <c r="M55" s="283"/>
      <c r="N55" s="283"/>
    </row>
    <row r="56" spans="1:14">
      <c r="J56" s="4"/>
    </row>
    <row r="57" spans="1:14">
      <c r="J57" s="4"/>
    </row>
  </sheetData>
  <mergeCells count="1">
    <mergeCell ref="F7:F9"/>
  </mergeCells>
  <phoneticPr fontId="7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5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16.285156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2.28515625" style="4" customWidth="1"/>
    <col min="6" max="6" width="10.85546875" style="75" customWidth="1"/>
    <col min="7" max="7" width="8.7109375" style="75" customWidth="1"/>
    <col min="8" max="8" width="10.28515625" style="75" customWidth="1"/>
    <col min="9" max="9" width="10" style="75" customWidth="1"/>
    <col min="10" max="10" width="5.5703125" style="4" customWidth="1"/>
    <col min="11" max="11" width="13.28515625" style="4" customWidth="1"/>
    <col min="12" max="16384" width="11.42578125" style="4"/>
  </cols>
  <sheetData>
    <row r="1" spans="1:12" ht="14.1" customHeight="1" thickBot="1">
      <c r="A1" s="1" t="s">
        <v>208</v>
      </c>
      <c r="B1" s="1"/>
      <c r="C1" s="1"/>
      <c r="D1" s="1"/>
      <c r="E1" s="1"/>
      <c r="F1" s="82"/>
      <c r="G1" s="82"/>
      <c r="H1" s="82"/>
      <c r="I1" s="82"/>
    </row>
    <row r="2" spans="1:12" ht="14.1" customHeight="1">
      <c r="A2" s="3"/>
      <c r="B2" s="3"/>
      <c r="C2" s="3"/>
      <c r="D2" s="3"/>
      <c r="E2" s="3"/>
      <c r="K2" s="163" t="s">
        <v>233</v>
      </c>
    </row>
    <row r="3" spans="1:12" ht="14.1" customHeight="1">
      <c r="A3" s="77" t="s">
        <v>264</v>
      </c>
      <c r="B3" s="3"/>
      <c r="C3" s="3"/>
      <c r="D3" s="3"/>
      <c r="E3" s="3"/>
    </row>
    <row r="4" spans="1:12" ht="14.1" customHeight="1">
      <c r="A4" s="3"/>
      <c r="B4" s="3"/>
      <c r="C4" s="3"/>
      <c r="D4" s="3"/>
      <c r="E4" s="3"/>
    </row>
    <row r="5" spans="1:12" ht="14.1" customHeight="1">
      <c r="A5" s="5" t="s">
        <v>321</v>
      </c>
      <c r="B5" s="5"/>
      <c r="C5" s="5"/>
      <c r="D5" s="5"/>
      <c r="E5" s="5"/>
    </row>
    <row r="6" spans="1:12" ht="14.1" customHeight="1">
      <c r="A6" s="5"/>
      <c r="B6" s="5"/>
      <c r="C6" s="5"/>
      <c r="D6" s="5"/>
      <c r="E6" s="5"/>
    </row>
    <row r="7" spans="1:12" ht="14.1" customHeight="1">
      <c r="A7" s="6" t="s">
        <v>154</v>
      </c>
      <c r="B7" s="6"/>
      <c r="C7" s="6"/>
      <c r="D7" s="6"/>
      <c r="E7" s="6"/>
    </row>
    <row r="8" spans="1:12" ht="9.9499999999999993" customHeight="1">
      <c r="A8" s="33"/>
      <c r="B8" s="33"/>
      <c r="C8" s="33"/>
      <c r="D8" s="33"/>
      <c r="E8" s="33"/>
      <c r="F8" s="83"/>
      <c r="G8" s="83"/>
      <c r="H8" s="83"/>
    </row>
    <row r="9" spans="1:12" ht="14.1" customHeight="1">
      <c r="A9" s="34"/>
      <c r="B9" s="34" t="s">
        <v>146</v>
      </c>
      <c r="C9" s="34"/>
      <c r="D9" s="34"/>
      <c r="E9" s="78"/>
      <c r="F9" s="34" t="s">
        <v>152</v>
      </c>
      <c r="G9" s="78"/>
      <c r="H9" s="78"/>
      <c r="I9" s="78"/>
    </row>
    <row r="10" spans="1:12" ht="12" customHeight="1">
      <c r="A10" s="89"/>
      <c r="B10" s="78" t="s">
        <v>147</v>
      </c>
      <c r="C10" s="78" t="s">
        <v>98</v>
      </c>
      <c r="D10" s="78" t="s">
        <v>150</v>
      </c>
      <c r="E10" s="90"/>
      <c r="F10" s="78" t="s">
        <v>98</v>
      </c>
      <c r="G10" s="78" t="s">
        <v>147</v>
      </c>
      <c r="H10" s="78" t="s">
        <v>147</v>
      </c>
      <c r="I10" s="78" t="s">
        <v>155</v>
      </c>
    </row>
    <row r="11" spans="1:12" ht="12" customHeight="1">
      <c r="A11" s="105"/>
      <c r="B11" s="64" t="s">
        <v>148</v>
      </c>
      <c r="C11" s="64" t="s">
        <v>149</v>
      </c>
      <c r="D11" s="64" t="s">
        <v>151</v>
      </c>
      <c r="E11" s="64"/>
      <c r="F11" s="64" t="s">
        <v>153</v>
      </c>
      <c r="G11" s="64" t="s">
        <v>148</v>
      </c>
      <c r="H11" s="64" t="s">
        <v>156</v>
      </c>
      <c r="I11" s="64" t="s">
        <v>151</v>
      </c>
    </row>
    <row r="12" spans="1:12" ht="14.1" customHeight="1">
      <c r="A12" s="19"/>
      <c r="B12" s="19"/>
      <c r="C12" s="19"/>
      <c r="D12" s="19"/>
      <c r="E12" s="19"/>
      <c r="F12" s="18"/>
      <c r="G12" s="18"/>
      <c r="H12" s="4"/>
      <c r="I12" s="4"/>
    </row>
    <row r="13" spans="1:12" ht="14.1" customHeight="1">
      <c r="A13" s="46" t="s">
        <v>0</v>
      </c>
      <c r="B13" s="106">
        <f>SUM(B14:B30)</f>
        <v>13952287</v>
      </c>
      <c r="C13" s="106">
        <f>SUM(C14:C30)</f>
        <v>1036635</v>
      </c>
      <c r="D13" s="106">
        <f>SUM(D14:D30)</f>
        <v>2369059647.96</v>
      </c>
      <c r="E13" s="106"/>
      <c r="F13" s="106">
        <f>SUM(F14:F30)</f>
        <v>47390062.57</v>
      </c>
      <c r="G13" s="106">
        <f>SUM(G14:G27)+SUM(G28:G30)</f>
        <v>38993848</v>
      </c>
      <c r="H13" s="106">
        <f>SUM(H14:H27)+SUM(H28:H30)</f>
        <v>49613282</v>
      </c>
      <c r="I13" s="106">
        <f>SUM(I14:I27)+SUM(I28:I30)</f>
        <v>76388158.070000008</v>
      </c>
    </row>
    <row r="14" spans="1:12" ht="14.1" customHeight="1">
      <c r="A14" s="8" t="s">
        <v>5</v>
      </c>
      <c r="B14" s="122">
        <v>2524648</v>
      </c>
      <c r="C14" s="122">
        <v>169393</v>
      </c>
      <c r="D14" s="106">
        <v>388112989.24000001</v>
      </c>
      <c r="E14" s="106"/>
      <c r="F14" s="106">
        <v>8479318.2899999991</v>
      </c>
      <c r="G14" s="106">
        <v>2853205</v>
      </c>
      <c r="H14" s="106">
        <v>4324378</v>
      </c>
      <c r="I14" s="106">
        <v>17667295.469999999</v>
      </c>
      <c r="J14"/>
    </row>
    <row r="15" spans="1:12" ht="14.1" customHeight="1">
      <c r="A15" s="22" t="s">
        <v>6</v>
      </c>
      <c r="B15" s="122">
        <v>479568</v>
      </c>
      <c r="C15" s="122">
        <v>35548</v>
      </c>
      <c r="D15" s="106">
        <v>69415075.609999999</v>
      </c>
      <c r="E15" s="106"/>
      <c r="F15" s="106">
        <v>4722983.3099999996</v>
      </c>
      <c r="G15" s="106">
        <v>2462045</v>
      </c>
      <c r="H15" s="106">
        <v>3382640</v>
      </c>
      <c r="I15" s="106">
        <v>5215941.75</v>
      </c>
      <c r="J15"/>
      <c r="L15"/>
    </row>
    <row r="16" spans="1:12" ht="14.1" customHeight="1">
      <c r="A16" s="23" t="s">
        <v>160</v>
      </c>
      <c r="B16" s="122">
        <v>356918</v>
      </c>
      <c r="C16" s="122">
        <v>29578</v>
      </c>
      <c r="D16" s="106">
        <v>50019285.119999997</v>
      </c>
      <c r="E16" s="106"/>
      <c r="F16" s="106">
        <v>1027508.39</v>
      </c>
      <c r="G16" s="106">
        <v>1480004</v>
      </c>
      <c r="H16" s="106">
        <v>1840105</v>
      </c>
      <c r="I16" s="106">
        <v>1294570.1399999999</v>
      </c>
      <c r="J16"/>
      <c r="L16"/>
    </row>
    <row r="17" spans="1:21" ht="14.1" customHeight="1">
      <c r="A17" s="24" t="s">
        <v>188</v>
      </c>
      <c r="B17" s="122">
        <v>285582</v>
      </c>
      <c r="C17" s="122">
        <v>23476</v>
      </c>
      <c r="D17" s="106">
        <v>78156277.590000004</v>
      </c>
      <c r="E17" s="106"/>
      <c r="F17" s="106">
        <v>467066.95</v>
      </c>
      <c r="G17" s="106">
        <v>274512</v>
      </c>
      <c r="H17" s="106">
        <v>444649</v>
      </c>
      <c r="I17" s="106">
        <v>4692699.17</v>
      </c>
      <c r="J17"/>
      <c r="K17"/>
      <c r="L17"/>
    </row>
    <row r="18" spans="1:21" ht="14.1" customHeight="1">
      <c r="A18" s="22" t="s">
        <v>7</v>
      </c>
      <c r="B18" s="122">
        <v>558835</v>
      </c>
      <c r="C18" s="122">
        <v>37779</v>
      </c>
      <c r="D18" s="106">
        <v>97744260.430000007</v>
      </c>
      <c r="E18" s="106"/>
      <c r="F18" s="106">
        <v>691920.21</v>
      </c>
      <c r="G18" s="106">
        <v>785054</v>
      </c>
      <c r="H18" s="106">
        <v>1057614</v>
      </c>
      <c r="I18" s="106">
        <v>2007160.55</v>
      </c>
      <c r="J18"/>
      <c r="K18"/>
      <c r="L18"/>
    </row>
    <row r="19" spans="1:21" ht="14.1" customHeight="1">
      <c r="A19" s="23" t="s">
        <v>8</v>
      </c>
      <c r="B19" s="122">
        <v>162821</v>
      </c>
      <c r="C19" s="122">
        <v>17759</v>
      </c>
      <c r="D19" s="106">
        <v>38092646.43</v>
      </c>
      <c r="E19" s="106"/>
      <c r="F19" s="106">
        <v>498862.14</v>
      </c>
      <c r="G19" s="106">
        <v>499517</v>
      </c>
      <c r="H19" s="106">
        <v>591754</v>
      </c>
      <c r="I19" s="106">
        <v>1277958.4099999999</v>
      </c>
      <c r="J19"/>
      <c r="K19"/>
      <c r="L19"/>
    </row>
    <row r="20" spans="1:21" ht="14.1" customHeight="1">
      <c r="A20" s="8" t="s">
        <v>10</v>
      </c>
      <c r="B20" s="122">
        <v>1828710</v>
      </c>
      <c r="C20" s="122">
        <v>104958</v>
      </c>
      <c r="D20" s="106">
        <v>124827568.25</v>
      </c>
      <c r="E20" s="106"/>
      <c r="F20" s="106">
        <v>9261731.5999999996</v>
      </c>
      <c r="G20" s="106">
        <v>8841280</v>
      </c>
      <c r="H20" s="106">
        <v>10260187</v>
      </c>
      <c r="I20" s="106">
        <v>8598049.1099999994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>
      <c r="A21" s="26" t="s">
        <v>9</v>
      </c>
      <c r="B21" s="122">
        <v>1281361</v>
      </c>
      <c r="C21" s="122">
        <v>85563</v>
      </c>
      <c r="D21" s="106">
        <v>103661048.76000001</v>
      </c>
      <c r="E21" s="106"/>
      <c r="F21" s="106">
        <v>7833632.0099999998</v>
      </c>
      <c r="G21" s="106">
        <v>4306781</v>
      </c>
      <c r="H21" s="106">
        <v>5429022</v>
      </c>
      <c r="I21" s="106">
        <v>6737388.4000000004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>
      <c r="A22" s="21" t="s">
        <v>11</v>
      </c>
      <c r="B22" s="122">
        <v>1539950</v>
      </c>
      <c r="C22" s="122">
        <v>130928</v>
      </c>
      <c r="D22" s="106">
        <v>429457494.94999999</v>
      </c>
      <c r="E22" s="106"/>
      <c r="F22" s="106">
        <v>3029069.91</v>
      </c>
      <c r="G22" s="106">
        <v>1388659</v>
      </c>
      <c r="H22" s="106">
        <v>2783325</v>
      </c>
      <c r="I22" s="106">
        <v>5809034.04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>
      <c r="A23" s="21" t="s">
        <v>18</v>
      </c>
      <c r="B23" s="122">
        <v>1320183</v>
      </c>
      <c r="C23" s="122">
        <v>105663</v>
      </c>
      <c r="D23" s="106">
        <v>246795021.63</v>
      </c>
      <c r="E23" s="106"/>
      <c r="F23" s="106">
        <v>2183426.4500000002</v>
      </c>
      <c r="G23" s="106">
        <v>2246368</v>
      </c>
      <c r="H23" s="106">
        <v>2993020</v>
      </c>
      <c r="I23" s="106">
        <v>6735874.7599999998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>
      <c r="A24" s="21" t="s">
        <v>12</v>
      </c>
      <c r="B24" s="122">
        <v>626991</v>
      </c>
      <c r="C24" s="122">
        <v>30822</v>
      </c>
      <c r="D24" s="106">
        <v>37278102.189999998</v>
      </c>
      <c r="E24" s="106"/>
      <c r="F24" s="106">
        <v>4133855.17</v>
      </c>
      <c r="G24" s="106">
        <v>1249716</v>
      </c>
      <c r="H24" s="106">
        <v>1794301</v>
      </c>
      <c r="I24" s="106">
        <v>3255413.2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>
      <c r="A25" s="21" t="s">
        <v>13</v>
      </c>
      <c r="B25" s="122">
        <v>1747884</v>
      </c>
      <c r="C25" s="122">
        <v>118961</v>
      </c>
      <c r="D25" s="106">
        <v>107311175.23</v>
      </c>
      <c r="E25" s="106"/>
      <c r="F25" s="106">
        <v>2822672.03</v>
      </c>
      <c r="G25" s="106">
        <v>10960442</v>
      </c>
      <c r="H25" s="106">
        <v>12639331</v>
      </c>
      <c r="I25" s="106">
        <v>5110235.08</v>
      </c>
      <c r="J25"/>
      <c r="K25"/>
      <c r="L25"/>
    </row>
    <row r="26" spans="1:21" ht="14.1" customHeight="1">
      <c r="A26" s="21" t="s">
        <v>19</v>
      </c>
      <c r="B26" s="122">
        <v>662457</v>
      </c>
      <c r="C26" s="122">
        <v>92776</v>
      </c>
      <c r="D26" s="106">
        <v>510760715.25</v>
      </c>
      <c r="E26" s="106"/>
      <c r="F26" s="106">
        <v>668311.28</v>
      </c>
      <c r="G26" s="106">
        <v>438547</v>
      </c>
      <c r="H26" s="106">
        <v>495515</v>
      </c>
      <c r="I26" s="106">
        <v>2317117.54</v>
      </c>
      <c r="J26"/>
      <c r="K26"/>
      <c r="L26"/>
    </row>
    <row r="27" spans="1:21" ht="14.1" customHeight="1">
      <c r="A27" s="21" t="s">
        <v>20</v>
      </c>
      <c r="B27" s="122">
        <v>433997</v>
      </c>
      <c r="C27" s="122">
        <v>44691</v>
      </c>
      <c r="D27" s="106">
        <v>66654703.689999998</v>
      </c>
      <c r="E27" s="106"/>
      <c r="F27" s="106">
        <v>1075432.08</v>
      </c>
      <c r="G27" s="106">
        <v>515428</v>
      </c>
      <c r="H27" s="106">
        <v>810272</v>
      </c>
      <c r="I27" s="106">
        <v>4767568.04</v>
      </c>
      <c r="J27"/>
      <c r="K27"/>
      <c r="L27"/>
    </row>
    <row r="28" spans="1:21" ht="14.1" customHeight="1">
      <c r="A28" s="21" t="s">
        <v>1</v>
      </c>
      <c r="B28" s="122">
        <v>124502</v>
      </c>
      <c r="C28" s="122">
        <v>7749</v>
      </c>
      <c r="D28" s="106">
        <v>15302269.65</v>
      </c>
      <c r="E28" s="106"/>
      <c r="F28" s="106">
        <v>492155.8</v>
      </c>
      <c r="G28" s="106">
        <v>691482</v>
      </c>
      <c r="H28" s="106">
        <v>764792</v>
      </c>
      <c r="I28" s="106">
        <v>877756.2</v>
      </c>
      <c r="J28"/>
      <c r="L28"/>
    </row>
    <row r="29" spans="1:21" ht="14.1" customHeight="1">
      <c r="A29" s="21" t="s">
        <v>28</v>
      </c>
      <c r="B29" s="122">
        <v>7695</v>
      </c>
      <c r="C29" s="203">
        <v>480</v>
      </c>
      <c r="D29" s="106">
        <v>2838660.9</v>
      </c>
      <c r="E29" s="106"/>
      <c r="F29" s="106">
        <v>1545.91</v>
      </c>
      <c r="G29" s="106">
        <v>421</v>
      </c>
      <c r="H29" s="106">
        <v>1900</v>
      </c>
      <c r="I29" s="106">
        <v>1438.37</v>
      </c>
      <c r="L29"/>
    </row>
    <row r="30" spans="1:21" ht="14.1" customHeight="1">
      <c r="A30" s="21" t="s">
        <v>26</v>
      </c>
      <c r="B30" s="122">
        <v>10185</v>
      </c>
      <c r="C30" s="203">
        <v>511</v>
      </c>
      <c r="D30" s="106">
        <v>2632353.04</v>
      </c>
      <c r="E30" s="106"/>
      <c r="F30" s="106">
        <v>571.04</v>
      </c>
      <c r="G30" s="106">
        <v>387</v>
      </c>
      <c r="H30" s="106">
        <v>477</v>
      </c>
      <c r="I30" s="106">
        <v>22657.84</v>
      </c>
      <c r="J30" s="156"/>
      <c r="K30"/>
      <c r="L30"/>
    </row>
    <row r="31" spans="1:21" ht="14.1" customHeight="1">
      <c r="A31" s="39"/>
      <c r="B31" s="81"/>
      <c r="C31" s="81"/>
      <c r="D31" s="81"/>
      <c r="E31" s="81"/>
      <c r="F31" s="95"/>
      <c r="G31" s="95"/>
      <c r="H31" s="95"/>
      <c r="I31" s="95"/>
      <c r="J31"/>
      <c r="K31"/>
      <c r="L31"/>
    </row>
    <row r="32" spans="1:21" ht="14.1" customHeight="1">
      <c r="A32" s="96" t="s">
        <v>311</v>
      </c>
      <c r="B32" s="96"/>
      <c r="C32" s="96"/>
      <c r="D32" s="40"/>
      <c r="E32" s="40"/>
    </row>
    <row r="33" spans="1:11" ht="14.1" customHeight="1">
      <c r="A33" s="107" t="s">
        <v>306</v>
      </c>
      <c r="B33" s="40"/>
      <c r="C33" s="87"/>
      <c r="D33" s="40"/>
      <c r="E33" s="40"/>
      <c r="F33" s="88"/>
      <c r="K33"/>
    </row>
    <row r="34" spans="1:11">
      <c r="A34" s="228" t="s">
        <v>322</v>
      </c>
    </row>
    <row r="35" spans="1:11">
      <c r="A35" s="228" t="s">
        <v>323</v>
      </c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5"/>
  <sheetViews>
    <sheetView topLeftCell="A4" zoomScaleNormal="100" workbookViewId="0">
      <selection activeCell="K24" sqref="K24"/>
    </sheetView>
  </sheetViews>
  <sheetFormatPr baseColWidth="10" defaultColWidth="11.42578125" defaultRowHeight="12.75"/>
  <cols>
    <col min="1" max="1" width="20.7109375" style="4" customWidth="1"/>
    <col min="2" max="2" width="14.42578125" style="4" customWidth="1"/>
    <col min="3" max="3" width="12.7109375" style="4" customWidth="1"/>
    <col min="4" max="4" width="14.7109375" style="4" customWidth="1"/>
    <col min="5" max="5" width="15.7109375" style="75" customWidth="1"/>
    <col min="6" max="6" width="13.7109375" style="75" customWidth="1"/>
    <col min="7" max="7" width="5.5703125" style="4" customWidth="1"/>
    <col min="8" max="16384" width="11.42578125" style="4"/>
  </cols>
  <sheetData>
    <row r="1" spans="1:14" ht="14.1" customHeight="1" thickBot="1">
      <c r="A1" s="1" t="s">
        <v>208</v>
      </c>
      <c r="B1" s="1"/>
      <c r="C1" s="1"/>
      <c r="D1" s="1"/>
      <c r="E1" s="82"/>
      <c r="F1" s="82"/>
    </row>
    <row r="2" spans="1:14" ht="14.1" customHeight="1">
      <c r="A2" s="3"/>
      <c r="B2" s="3"/>
      <c r="C2" s="3"/>
      <c r="D2" s="3"/>
      <c r="H2" s="163" t="s">
        <v>233</v>
      </c>
    </row>
    <row r="3" spans="1:14" ht="14.1" customHeight="1">
      <c r="A3" s="77" t="s">
        <v>265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357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205</v>
      </c>
      <c r="B7" s="6"/>
      <c r="C7" s="6"/>
      <c r="D7" s="6"/>
      <c r="G7" s="129"/>
    </row>
    <row r="8" spans="1:14" ht="9.9499999999999993" customHeight="1">
      <c r="A8" s="33"/>
      <c r="B8" s="33"/>
      <c r="C8" s="33"/>
      <c r="D8" s="33"/>
      <c r="E8" s="83"/>
    </row>
    <row r="9" spans="1:14" s="3" customFormat="1" ht="12" customHeight="1">
      <c r="A9" s="49"/>
      <c r="B9" s="50"/>
      <c r="C9" s="50" t="s">
        <v>240</v>
      </c>
      <c r="D9" s="50"/>
      <c r="E9" s="50" t="s">
        <v>203</v>
      </c>
      <c r="F9" s="50"/>
    </row>
    <row r="10" spans="1:14" s="75" customFormat="1" ht="12" customHeight="1">
      <c r="A10" s="128"/>
      <c r="B10" s="17" t="s">
        <v>200</v>
      </c>
      <c r="C10" s="17" t="s">
        <v>241</v>
      </c>
      <c r="D10" s="17" t="s">
        <v>201</v>
      </c>
      <c r="E10" s="17" t="s">
        <v>204</v>
      </c>
      <c r="F10" s="17" t="s">
        <v>202</v>
      </c>
      <c r="L10"/>
    </row>
    <row r="11" spans="1:14" ht="12.6" customHeight="1">
      <c r="A11" s="19"/>
      <c r="G11"/>
      <c r="H11"/>
      <c r="I11"/>
      <c r="J11"/>
      <c r="K11"/>
      <c r="L11"/>
    </row>
    <row r="12" spans="1:14" ht="14.1" customHeight="1">
      <c r="A12" s="46" t="s">
        <v>0</v>
      </c>
      <c r="B12" s="68">
        <v>2234798</v>
      </c>
      <c r="C12" s="68">
        <v>587941499</v>
      </c>
      <c r="D12" s="68">
        <v>143951082</v>
      </c>
      <c r="E12" s="68">
        <v>39958984</v>
      </c>
      <c r="F12" s="68">
        <v>7815207</v>
      </c>
      <c r="G12"/>
      <c r="H12"/>
      <c r="I12"/>
      <c r="J12"/>
      <c r="K12"/>
      <c r="L12"/>
      <c r="M12"/>
      <c r="N12"/>
    </row>
    <row r="13" spans="1:14" ht="14.1" customHeight="1">
      <c r="A13" s="8" t="s">
        <v>5</v>
      </c>
      <c r="B13" s="68">
        <v>347294</v>
      </c>
      <c r="C13" s="68">
        <v>58456982</v>
      </c>
      <c r="D13" s="68">
        <v>15725868</v>
      </c>
      <c r="E13" s="68">
        <v>3461507</v>
      </c>
      <c r="F13" s="68">
        <v>1088328</v>
      </c>
      <c r="G13"/>
      <c r="H13"/>
      <c r="I13"/>
      <c r="J13"/>
      <c r="K13"/>
      <c r="L13"/>
      <c r="M13"/>
      <c r="N13"/>
    </row>
    <row r="14" spans="1:14" ht="14.1" customHeight="1">
      <c r="A14" s="22" t="s">
        <v>6</v>
      </c>
      <c r="B14" s="68">
        <v>58377</v>
      </c>
      <c r="C14" s="68">
        <v>11641693</v>
      </c>
      <c r="D14" s="68">
        <v>3174427</v>
      </c>
      <c r="E14" s="68">
        <v>842027</v>
      </c>
      <c r="F14" s="68">
        <v>193936</v>
      </c>
      <c r="G14"/>
      <c r="H14"/>
      <c r="I14"/>
      <c r="J14"/>
      <c r="K14"/>
      <c r="L14"/>
      <c r="M14"/>
      <c r="N14"/>
    </row>
    <row r="15" spans="1:14" ht="14.1" customHeight="1">
      <c r="A15" s="23" t="s">
        <v>160</v>
      </c>
      <c r="B15" s="68">
        <v>44383</v>
      </c>
      <c r="C15" s="68">
        <v>7386815</v>
      </c>
      <c r="D15" s="68">
        <v>2018223</v>
      </c>
      <c r="E15" s="68">
        <v>316986</v>
      </c>
      <c r="F15" s="68">
        <v>138606</v>
      </c>
      <c r="G15"/>
      <c r="H15"/>
      <c r="I15"/>
      <c r="J15"/>
      <c r="K15"/>
      <c r="L15"/>
      <c r="M15"/>
      <c r="N15"/>
    </row>
    <row r="16" spans="1:14" ht="14.1" customHeight="1">
      <c r="A16" s="24" t="s">
        <v>188</v>
      </c>
      <c r="B16" s="68">
        <v>68130</v>
      </c>
      <c r="C16" s="68">
        <v>16958720</v>
      </c>
      <c r="D16" s="68">
        <v>3821480</v>
      </c>
      <c r="E16" s="68">
        <v>1613971</v>
      </c>
      <c r="F16" s="68">
        <v>217916</v>
      </c>
      <c r="G16"/>
      <c r="H16"/>
      <c r="I16"/>
      <c r="J16"/>
      <c r="K16"/>
      <c r="L16"/>
      <c r="M16"/>
      <c r="N16"/>
    </row>
    <row r="17" spans="1:14" ht="14.1" customHeight="1">
      <c r="A17" s="22" t="s">
        <v>7</v>
      </c>
      <c r="B17" s="68">
        <v>101619</v>
      </c>
      <c r="C17" s="68">
        <v>20791471</v>
      </c>
      <c r="D17" s="68">
        <v>4954864</v>
      </c>
      <c r="E17" s="68">
        <v>1885487</v>
      </c>
      <c r="F17" s="68">
        <v>358578</v>
      </c>
      <c r="G17"/>
      <c r="H17"/>
      <c r="I17"/>
      <c r="J17"/>
      <c r="K17"/>
      <c r="L17"/>
      <c r="M17"/>
      <c r="N17"/>
    </row>
    <row r="18" spans="1:14" ht="14.1" customHeight="1">
      <c r="A18" s="23" t="s">
        <v>8</v>
      </c>
      <c r="B18" s="68">
        <v>25197</v>
      </c>
      <c r="C18" s="68">
        <v>4291411</v>
      </c>
      <c r="D18" s="68">
        <v>1230703</v>
      </c>
      <c r="E18" s="68">
        <v>209227</v>
      </c>
      <c r="F18" s="68">
        <v>83890</v>
      </c>
      <c r="G18"/>
      <c r="H18"/>
      <c r="I18"/>
      <c r="J18"/>
      <c r="K18"/>
      <c r="L18"/>
      <c r="M18"/>
      <c r="N18"/>
    </row>
    <row r="19" spans="1:14" ht="14.1" customHeight="1">
      <c r="A19" s="8" t="s">
        <v>10</v>
      </c>
      <c r="B19" s="68">
        <v>97225</v>
      </c>
      <c r="C19" s="68">
        <v>15470591</v>
      </c>
      <c r="D19" s="68">
        <v>4425453</v>
      </c>
      <c r="E19" s="68">
        <v>1104912</v>
      </c>
      <c r="F19" s="68">
        <v>313305</v>
      </c>
      <c r="G19"/>
      <c r="H19"/>
      <c r="I19"/>
      <c r="J19"/>
      <c r="K19"/>
      <c r="L19"/>
      <c r="M19"/>
      <c r="N19"/>
    </row>
    <row r="20" spans="1:14" ht="14.1" customHeight="1">
      <c r="A20" s="26" t="s">
        <v>9</v>
      </c>
      <c r="B20" s="68">
        <v>70574</v>
      </c>
      <c r="C20" s="68">
        <v>11720351</v>
      </c>
      <c r="D20" s="68">
        <v>2991690</v>
      </c>
      <c r="E20" s="68">
        <v>658401</v>
      </c>
      <c r="F20" s="68">
        <v>218296</v>
      </c>
      <c r="G20"/>
      <c r="H20"/>
      <c r="I20"/>
      <c r="J20"/>
      <c r="K20"/>
      <c r="L20"/>
      <c r="M20"/>
      <c r="N20"/>
    </row>
    <row r="21" spans="1:14" ht="14.1" customHeight="1">
      <c r="A21" s="21" t="s">
        <v>11</v>
      </c>
      <c r="B21" s="68">
        <v>434626</v>
      </c>
      <c r="C21" s="68">
        <v>115704979</v>
      </c>
      <c r="D21" s="68">
        <v>30550166</v>
      </c>
      <c r="E21" s="68">
        <v>7331899</v>
      </c>
      <c r="F21" s="68">
        <v>1520013</v>
      </c>
      <c r="G21"/>
      <c r="H21"/>
      <c r="I21"/>
      <c r="J21"/>
      <c r="K21"/>
      <c r="L21"/>
      <c r="M21"/>
      <c r="N21"/>
    </row>
    <row r="22" spans="1:14" ht="14.1" customHeight="1">
      <c r="A22" s="21" t="s">
        <v>18</v>
      </c>
      <c r="B22" s="68">
        <v>242512</v>
      </c>
      <c r="C22" s="68">
        <v>47424420</v>
      </c>
      <c r="D22" s="68">
        <v>11714206</v>
      </c>
      <c r="E22" s="68">
        <v>3063805</v>
      </c>
      <c r="F22" s="68">
        <v>747656</v>
      </c>
      <c r="G22"/>
      <c r="H22"/>
      <c r="I22"/>
      <c r="J22"/>
      <c r="K22"/>
      <c r="L22"/>
      <c r="M22"/>
      <c r="N22"/>
    </row>
    <row r="23" spans="1:14" ht="14.1" customHeight="1">
      <c r="A23" s="21" t="s">
        <v>12</v>
      </c>
      <c r="B23" s="68">
        <v>37613</v>
      </c>
      <c r="C23" s="68">
        <v>4774134</v>
      </c>
      <c r="D23" s="68">
        <v>1289364</v>
      </c>
      <c r="E23" s="68">
        <v>463306</v>
      </c>
      <c r="F23" s="68">
        <v>113434</v>
      </c>
      <c r="G23"/>
      <c r="H23"/>
      <c r="I23"/>
      <c r="J23"/>
      <c r="K23"/>
      <c r="L23"/>
      <c r="M23"/>
      <c r="N23"/>
    </row>
    <row r="24" spans="1:14" ht="14.1" customHeight="1">
      <c r="A24" s="21" t="s">
        <v>13</v>
      </c>
      <c r="B24" s="68">
        <v>128340</v>
      </c>
      <c r="C24" s="68">
        <v>22565799</v>
      </c>
      <c r="D24" s="68">
        <v>5490595</v>
      </c>
      <c r="E24" s="68">
        <v>1063053</v>
      </c>
      <c r="F24" s="68">
        <v>374238</v>
      </c>
      <c r="G24"/>
      <c r="H24"/>
      <c r="I24"/>
      <c r="J24"/>
      <c r="K24"/>
      <c r="L24"/>
      <c r="M24"/>
      <c r="N24"/>
    </row>
    <row r="25" spans="1:14" ht="14.1" customHeight="1">
      <c r="A25" s="21" t="s">
        <v>19</v>
      </c>
      <c r="B25" s="68">
        <v>401353</v>
      </c>
      <c r="C25" s="68">
        <v>200094941</v>
      </c>
      <c r="D25" s="68">
        <v>43385730</v>
      </c>
      <c r="E25" s="68">
        <v>14908356</v>
      </c>
      <c r="F25" s="68">
        <v>1748159</v>
      </c>
      <c r="G25"/>
      <c r="H25"/>
      <c r="I25"/>
      <c r="J25"/>
      <c r="K25"/>
      <c r="L25"/>
      <c r="M25"/>
      <c r="N25"/>
    </row>
    <row r="26" spans="1:14" ht="14.1" customHeight="1">
      <c r="A26" s="21" t="s">
        <v>20</v>
      </c>
      <c r="B26" s="68">
        <v>58543</v>
      </c>
      <c r="C26" s="68">
        <v>11660777</v>
      </c>
      <c r="D26" s="68">
        <v>2918670</v>
      </c>
      <c r="E26" s="68">
        <v>796485</v>
      </c>
      <c r="F26" s="68">
        <v>198342</v>
      </c>
      <c r="G26"/>
      <c r="H26"/>
      <c r="I26"/>
      <c r="J26"/>
      <c r="K26"/>
      <c r="L26"/>
      <c r="M26"/>
      <c r="N26"/>
    </row>
    <row r="27" spans="1:14" ht="14.1" customHeight="1">
      <c r="A27" s="21" t="s">
        <v>161</v>
      </c>
      <c r="B27" s="68">
        <v>24814</v>
      </c>
      <c r="C27" s="68">
        <v>5969924</v>
      </c>
      <c r="D27" s="68">
        <v>1794682</v>
      </c>
      <c r="E27" s="68">
        <v>408808</v>
      </c>
      <c r="F27" s="68">
        <v>91651</v>
      </c>
      <c r="G27"/>
      <c r="H27"/>
      <c r="I27"/>
      <c r="J27"/>
      <c r="K27"/>
      <c r="L27"/>
      <c r="M27"/>
      <c r="N27"/>
    </row>
    <row r="28" spans="1:14" ht="14.1" customHeight="1">
      <c r="A28" s="21" t="s">
        <v>14</v>
      </c>
      <c r="B28" s="68">
        <v>77319</v>
      </c>
      <c r="C28" s="68">
        <v>25708613</v>
      </c>
      <c r="D28" s="68">
        <v>7659549</v>
      </c>
      <c r="E28" s="68">
        <v>1676021</v>
      </c>
      <c r="F28" s="68">
        <v>352701</v>
      </c>
      <c r="G28"/>
      <c r="H28"/>
      <c r="I28"/>
      <c r="J28"/>
      <c r="K28"/>
      <c r="L28"/>
      <c r="M28"/>
      <c r="N28"/>
    </row>
    <row r="29" spans="1:14" ht="14.1" customHeight="1">
      <c r="A29" s="21" t="s">
        <v>1</v>
      </c>
      <c r="B29" s="68">
        <v>14383</v>
      </c>
      <c r="C29" s="68">
        <v>2469257</v>
      </c>
      <c r="D29" s="68">
        <v>613205</v>
      </c>
      <c r="E29" s="68">
        <v>133445</v>
      </c>
      <c r="F29" s="68">
        <v>43628</v>
      </c>
      <c r="G29"/>
      <c r="H29"/>
      <c r="I29"/>
      <c r="J29"/>
      <c r="K29"/>
      <c r="L29"/>
      <c r="M29"/>
      <c r="N29"/>
    </row>
    <row r="30" spans="1:14" ht="14.1" customHeight="1">
      <c r="A30" s="21" t="s">
        <v>28</v>
      </c>
      <c r="B30" s="68">
        <v>1503</v>
      </c>
      <c r="C30" s="68">
        <v>4456755</v>
      </c>
      <c r="D30" s="68">
        <v>95181</v>
      </c>
      <c r="E30" s="68">
        <v>7003</v>
      </c>
      <c r="F30" s="68">
        <v>6039</v>
      </c>
      <c r="G30"/>
      <c r="H30"/>
      <c r="I30"/>
      <c r="J30"/>
      <c r="K30"/>
      <c r="L30"/>
      <c r="M30"/>
      <c r="N30"/>
    </row>
    <row r="31" spans="1:14" ht="14.1" customHeight="1">
      <c r="A31" s="21" t="s">
        <v>26</v>
      </c>
      <c r="B31" s="68">
        <v>993</v>
      </c>
      <c r="C31" s="68">
        <v>393865</v>
      </c>
      <c r="D31" s="68">
        <v>97028</v>
      </c>
      <c r="E31" s="68">
        <v>14286</v>
      </c>
      <c r="F31" s="68">
        <v>6493</v>
      </c>
      <c r="G31"/>
      <c r="H31"/>
      <c r="I31"/>
      <c r="J31"/>
      <c r="K31"/>
      <c r="L31"/>
      <c r="M31"/>
      <c r="N31"/>
    </row>
    <row r="32" spans="1:14" ht="12.6" customHeight="1">
      <c r="A32" s="39"/>
      <c r="B32" s="81"/>
      <c r="C32" s="81"/>
      <c r="D32" s="81"/>
      <c r="E32" s="86"/>
      <c r="F32" s="84"/>
      <c r="G32"/>
      <c r="H32"/>
      <c r="I32"/>
      <c r="J32"/>
      <c r="K32"/>
      <c r="L32"/>
    </row>
    <row r="33" spans="1:4" ht="14.1" customHeight="1">
      <c r="A33" s="40" t="s">
        <v>247</v>
      </c>
      <c r="B33" s="40"/>
      <c r="C33" s="40"/>
      <c r="D33" s="40"/>
    </row>
    <row r="34" spans="1:4" ht="14.1" customHeight="1"/>
    <row r="35" spans="1:4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5" customWidth="1"/>
    <col min="6" max="6" width="14.5703125" style="75" customWidth="1"/>
    <col min="7" max="7" width="5.5703125" style="4" customWidth="1"/>
    <col min="8" max="16384" width="11.42578125" style="4"/>
  </cols>
  <sheetData>
    <row r="1" spans="1:14" ht="14.1" customHeight="1" thickBot="1">
      <c r="A1" s="1" t="s">
        <v>208</v>
      </c>
      <c r="B1" s="1"/>
      <c r="C1" s="1"/>
      <c r="D1" s="1"/>
      <c r="E1" s="82"/>
      <c r="F1" s="82"/>
    </row>
    <row r="2" spans="1:14" ht="14.1" customHeight="1">
      <c r="A2" s="3"/>
      <c r="B2" s="3"/>
      <c r="C2" s="3"/>
      <c r="D2" s="3"/>
      <c r="H2" s="163" t="s">
        <v>233</v>
      </c>
    </row>
    <row r="3" spans="1:14" ht="14.1" customHeight="1">
      <c r="A3" s="5" t="s">
        <v>358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205</v>
      </c>
      <c r="B5" s="6"/>
      <c r="C5" s="6"/>
      <c r="D5" s="6"/>
      <c r="G5" s="129"/>
    </row>
    <row r="6" spans="1:14" ht="9.9499999999999993" customHeight="1">
      <c r="A6" s="33"/>
      <c r="B6" s="33"/>
      <c r="C6" s="33"/>
      <c r="D6" s="33"/>
      <c r="E6" s="83"/>
    </row>
    <row r="7" spans="1:14" s="3" customFormat="1" ht="12" customHeight="1">
      <c r="A7" s="49"/>
      <c r="B7" s="50"/>
      <c r="C7" s="50" t="s">
        <v>240</v>
      </c>
      <c r="D7" s="50"/>
      <c r="E7" s="50" t="s">
        <v>203</v>
      </c>
      <c r="F7" s="50"/>
    </row>
    <row r="8" spans="1:14" s="75" customFormat="1" ht="12" customHeight="1">
      <c r="A8" s="128"/>
      <c r="B8" s="17" t="s">
        <v>200</v>
      </c>
      <c r="C8" s="17" t="s">
        <v>241</v>
      </c>
      <c r="D8" s="17" t="s">
        <v>201</v>
      </c>
      <c r="E8" s="17" t="s">
        <v>204</v>
      </c>
      <c r="F8" s="17" t="s">
        <v>202</v>
      </c>
    </row>
    <row r="9" spans="1:14" ht="14.1" customHeight="1">
      <c r="A9" s="19"/>
      <c r="G9"/>
      <c r="H9"/>
      <c r="I9"/>
      <c r="J9"/>
      <c r="K9"/>
      <c r="L9"/>
    </row>
    <row r="10" spans="1:14" ht="14.1" customHeight="1">
      <c r="A10" s="46" t="s">
        <v>0</v>
      </c>
      <c r="B10" s="68">
        <v>894567</v>
      </c>
      <c r="C10" s="68">
        <v>873925815</v>
      </c>
      <c r="D10" s="68">
        <v>60817713</v>
      </c>
      <c r="E10" s="68">
        <v>11929577</v>
      </c>
      <c r="F10" s="68">
        <v>3080889</v>
      </c>
      <c r="G10"/>
      <c r="H10"/>
      <c r="I10"/>
      <c r="J10"/>
      <c r="K10"/>
      <c r="L10"/>
      <c r="M10"/>
      <c r="N10"/>
    </row>
    <row r="11" spans="1:14" ht="14.1" customHeight="1">
      <c r="A11" s="8" t="s">
        <v>5</v>
      </c>
      <c r="B11" s="68">
        <v>166796</v>
      </c>
      <c r="C11" s="68">
        <v>109260866</v>
      </c>
      <c r="D11" s="68">
        <v>7776343</v>
      </c>
      <c r="E11" s="68">
        <v>1903631</v>
      </c>
      <c r="F11" s="68">
        <v>509141</v>
      </c>
      <c r="G11"/>
      <c r="H11"/>
      <c r="I11"/>
      <c r="J11"/>
      <c r="K11"/>
      <c r="L11"/>
      <c r="M11"/>
      <c r="N11"/>
    </row>
    <row r="12" spans="1:14" ht="14.1" customHeight="1">
      <c r="A12" s="22" t="s">
        <v>6</v>
      </c>
      <c r="B12" s="68">
        <v>22485</v>
      </c>
      <c r="C12" s="68">
        <v>21639351</v>
      </c>
      <c r="D12" s="68">
        <v>1571571</v>
      </c>
      <c r="E12" s="68">
        <v>300491</v>
      </c>
      <c r="F12" s="68">
        <v>79383</v>
      </c>
      <c r="G12"/>
      <c r="H12"/>
      <c r="I12"/>
      <c r="J12"/>
      <c r="K12"/>
      <c r="L12"/>
      <c r="M12"/>
      <c r="N12"/>
    </row>
    <row r="13" spans="1:14" ht="14.1" customHeight="1">
      <c r="A13" s="23" t="s">
        <v>160</v>
      </c>
      <c r="B13" s="68">
        <v>18279</v>
      </c>
      <c r="C13" s="68">
        <v>11997916</v>
      </c>
      <c r="D13" s="68">
        <v>964493</v>
      </c>
      <c r="E13" s="68">
        <v>146452</v>
      </c>
      <c r="F13" s="68">
        <v>58042</v>
      </c>
      <c r="G13"/>
      <c r="H13" s="165"/>
      <c r="I13"/>
      <c r="J13"/>
      <c r="K13"/>
      <c r="L13"/>
      <c r="M13"/>
      <c r="N13"/>
    </row>
    <row r="14" spans="1:14" ht="14.1" customHeight="1">
      <c r="A14" s="24" t="s">
        <v>188</v>
      </c>
      <c r="B14" s="68">
        <v>21731</v>
      </c>
      <c r="C14" s="68">
        <v>14110090</v>
      </c>
      <c r="D14" s="68">
        <v>1239350</v>
      </c>
      <c r="E14" s="68">
        <v>208549</v>
      </c>
      <c r="F14" s="68">
        <v>70082</v>
      </c>
      <c r="G14"/>
      <c r="H14" s="174"/>
      <c r="I14"/>
      <c r="J14"/>
      <c r="K14"/>
      <c r="L14"/>
      <c r="M14"/>
      <c r="N14"/>
    </row>
    <row r="15" spans="1:14" ht="14.1" customHeight="1">
      <c r="A15" s="22" t="s">
        <v>7</v>
      </c>
      <c r="B15" s="68">
        <v>37113</v>
      </c>
      <c r="C15" s="68">
        <v>28634790</v>
      </c>
      <c r="D15" s="68">
        <v>2271243</v>
      </c>
      <c r="E15" s="68">
        <v>474353</v>
      </c>
      <c r="F15" s="68">
        <v>143363</v>
      </c>
      <c r="G15"/>
      <c r="H15"/>
      <c r="I15"/>
      <c r="J15"/>
      <c r="K15"/>
      <c r="L15"/>
      <c r="M15"/>
      <c r="N15"/>
    </row>
    <row r="16" spans="1:14" ht="14.1" customHeight="1">
      <c r="A16" s="23" t="s">
        <v>8</v>
      </c>
      <c r="B16" s="68">
        <v>8072</v>
      </c>
      <c r="C16" s="68">
        <v>7107805</v>
      </c>
      <c r="D16" s="68">
        <v>543855</v>
      </c>
      <c r="E16" s="68">
        <v>94998</v>
      </c>
      <c r="F16" s="68">
        <v>31622</v>
      </c>
      <c r="G16"/>
      <c r="H16"/>
      <c r="I16"/>
      <c r="J16"/>
      <c r="K16"/>
      <c r="L16"/>
      <c r="M16"/>
      <c r="N16"/>
    </row>
    <row r="17" spans="1:14" ht="14.1" customHeight="1">
      <c r="A17" s="8" t="s">
        <v>10</v>
      </c>
      <c r="B17" s="68">
        <v>45994</v>
      </c>
      <c r="C17" s="68">
        <v>32371768</v>
      </c>
      <c r="D17" s="68">
        <v>2117484</v>
      </c>
      <c r="E17" s="68">
        <v>520444</v>
      </c>
      <c r="F17" s="68">
        <v>130071</v>
      </c>
      <c r="G17"/>
      <c r="H17"/>
      <c r="I17"/>
      <c r="J17"/>
      <c r="K17"/>
      <c r="L17"/>
      <c r="M17"/>
      <c r="N17"/>
    </row>
    <row r="18" spans="1:14" ht="14.1" customHeight="1">
      <c r="A18" s="26" t="s">
        <v>9</v>
      </c>
      <c r="B18" s="68">
        <v>39780</v>
      </c>
      <c r="C18" s="68">
        <v>26005858</v>
      </c>
      <c r="D18" s="68">
        <v>1695330</v>
      </c>
      <c r="E18" s="68">
        <v>409686</v>
      </c>
      <c r="F18" s="68">
        <v>107274</v>
      </c>
      <c r="G18"/>
      <c r="H18"/>
      <c r="I18"/>
      <c r="J18"/>
      <c r="K18"/>
      <c r="L18"/>
      <c r="M18"/>
      <c r="N18"/>
    </row>
    <row r="19" spans="1:14" ht="14.1" customHeight="1">
      <c r="A19" s="21" t="s">
        <v>11</v>
      </c>
      <c r="B19" s="68">
        <v>154659</v>
      </c>
      <c r="C19" s="68">
        <v>165390577</v>
      </c>
      <c r="D19" s="68">
        <v>13441985</v>
      </c>
      <c r="E19" s="68">
        <v>2156501</v>
      </c>
      <c r="F19" s="68">
        <v>567728</v>
      </c>
      <c r="G19"/>
      <c r="H19"/>
      <c r="I19"/>
      <c r="J19"/>
      <c r="K19"/>
      <c r="L19"/>
      <c r="M19"/>
      <c r="N19"/>
    </row>
    <row r="20" spans="1:14" ht="14.1" customHeight="1">
      <c r="A20" s="21" t="s">
        <v>18</v>
      </c>
      <c r="B20" s="68">
        <v>107454</v>
      </c>
      <c r="C20" s="68">
        <v>83219090</v>
      </c>
      <c r="D20" s="68">
        <v>6620206</v>
      </c>
      <c r="E20" s="68">
        <v>1536548</v>
      </c>
      <c r="F20" s="68">
        <v>372328</v>
      </c>
      <c r="G20"/>
      <c r="H20"/>
      <c r="I20"/>
      <c r="J20"/>
      <c r="K20"/>
      <c r="L20"/>
      <c r="M20"/>
      <c r="N20"/>
    </row>
    <row r="21" spans="1:14" ht="14.1" customHeight="1">
      <c r="A21" s="21" t="s">
        <v>12</v>
      </c>
      <c r="B21" s="68">
        <v>22767</v>
      </c>
      <c r="C21" s="68">
        <v>11819935</v>
      </c>
      <c r="D21" s="68">
        <v>753960</v>
      </c>
      <c r="E21" s="68">
        <v>186864</v>
      </c>
      <c r="F21" s="68">
        <v>58206</v>
      </c>
      <c r="G21"/>
      <c r="H21"/>
      <c r="I21"/>
      <c r="J21"/>
      <c r="K21"/>
      <c r="L21"/>
      <c r="M21"/>
      <c r="N21"/>
    </row>
    <row r="22" spans="1:14" ht="14.1" customHeight="1">
      <c r="A22" s="21" t="s">
        <v>13</v>
      </c>
      <c r="B22" s="68">
        <v>57913</v>
      </c>
      <c r="C22" s="68">
        <v>52492724</v>
      </c>
      <c r="D22" s="68">
        <v>3149531</v>
      </c>
      <c r="E22" s="68">
        <v>563547</v>
      </c>
      <c r="F22" s="68">
        <v>169607</v>
      </c>
      <c r="G22"/>
      <c r="H22"/>
      <c r="I22"/>
      <c r="J22"/>
      <c r="K22"/>
      <c r="L22"/>
      <c r="M22"/>
      <c r="N22"/>
    </row>
    <row r="23" spans="1:14" ht="14.1" customHeight="1">
      <c r="A23" s="21" t="s">
        <v>19</v>
      </c>
      <c r="B23" s="68">
        <v>112679</v>
      </c>
      <c r="C23" s="68">
        <v>228036682</v>
      </c>
      <c r="D23" s="68">
        <v>12940558</v>
      </c>
      <c r="E23" s="68">
        <v>2148321</v>
      </c>
      <c r="F23" s="68">
        <v>481095</v>
      </c>
      <c r="G23"/>
      <c r="H23"/>
      <c r="I23"/>
      <c r="J23"/>
      <c r="K23"/>
      <c r="L23"/>
      <c r="M23"/>
      <c r="N23"/>
    </row>
    <row r="24" spans="1:14" ht="14.1" customHeight="1">
      <c r="A24" s="21" t="s">
        <v>20</v>
      </c>
      <c r="B24" s="68">
        <v>29426</v>
      </c>
      <c r="C24" s="68">
        <v>27412641</v>
      </c>
      <c r="D24" s="68">
        <v>1952778</v>
      </c>
      <c r="E24" s="68">
        <v>537875</v>
      </c>
      <c r="F24" s="68">
        <v>121318</v>
      </c>
      <c r="G24"/>
      <c r="H24"/>
      <c r="I24"/>
      <c r="J24"/>
      <c r="K24"/>
      <c r="L24"/>
      <c r="M24"/>
      <c r="N24"/>
    </row>
    <row r="25" spans="1:14" ht="14.1" customHeight="1">
      <c r="A25" s="21" t="s">
        <v>161</v>
      </c>
      <c r="B25" s="68">
        <v>9723</v>
      </c>
      <c r="C25" s="68">
        <v>11096307</v>
      </c>
      <c r="D25" s="68">
        <v>698482</v>
      </c>
      <c r="E25" s="68">
        <v>134075</v>
      </c>
      <c r="F25" s="68">
        <v>35723</v>
      </c>
      <c r="G25"/>
      <c r="H25"/>
      <c r="I25"/>
      <c r="J25"/>
      <c r="K25"/>
      <c r="L25"/>
      <c r="M25"/>
      <c r="N25"/>
    </row>
    <row r="26" spans="1:14" ht="14.1" customHeight="1">
      <c r="A26" s="21" t="s">
        <v>14</v>
      </c>
      <c r="B26" s="68">
        <v>33298</v>
      </c>
      <c r="C26" s="68">
        <v>37517222</v>
      </c>
      <c r="D26" s="68">
        <v>2640766</v>
      </c>
      <c r="E26" s="68">
        <v>481058</v>
      </c>
      <c r="F26" s="68">
        <v>122116</v>
      </c>
      <c r="G26"/>
      <c r="H26"/>
      <c r="I26"/>
      <c r="J26"/>
      <c r="K26"/>
      <c r="L26"/>
      <c r="M26"/>
      <c r="N26"/>
    </row>
    <row r="27" spans="1:14" ht="14.1" customHeight="1">
      <c r="A27" s="21" t="s">
        <v>1</v>
      </c>
      <c r="B27" s="68">
        <v>4690</v>
      </c>
      <c r="C27" s="68">
        <v>4320523</v>
      </c>
      <c r="D27" s="68">
        <v>337857</v>
      </c>
      <c r="E27" s="68">
        <v>69691</v>
      </c>
      <c r="F27" s="68">
        <v>17442</v>
      </c>
      <c r="G27"/>
      <c r="H27"/>
      <c r="I27"/>
      <c r="J27"/>
      <c r="K27"/>
      <c r="L27"/>
      <c r="M27"/>
      <c r="N27"/>
    </row>
    <row r="28" spans="1:14" ht="14.1" customHeight="1">
      <c r="A28" s="21" t="s">
        <v>28</v>
      </c>
      <c r="B28" s="68">
        <v>741</v>
      </c>
      <c r="C28" s="68">
        <v>760999</v>
      </c>
      <c r="D28" s="68">
        <v>55553</v>
      </c>
      <c r="E28" s="68">
        <v>33680</v>
      </c>
      <c r="F28" s="68">
        <v>3158</v>
      </c>
      <c r="G28"/>
      <c r="H28"/>
      <c r="I28"/>
      <c r="J28"/>
      <c r="K28"/>
      <c r="L28"/>
      <c r="M28"/>
      <c r="N28"/>
    </row>
    <row r="29" spans="1:14" ht="14.1" customHeight="1">
      <c r="A29" s="21" t="s">
        <v>26</v>
      </c>
      <c r="B29" s="68">
        <v>968</v>
      </c>
      <c r="C29" s="68">
        <v>730670</v>
      </c>
      <c r="D29" s="68">
        <v>46367</v>
      </c>
      <c r="E29" s="68">
        <v>22814</v>
      </c>
      <c r="F29" s="68">
        <v>3192</v>
      </c>
      <c r="G29"/>
      <c r="H29"/>
      <c r="I29"/>
      <c r="J29"/>
      <c r="K29"/>
      <c r="L29"/>
      <c r="M29"/>
      <c r="N29"/>
    </row>
    <row r="30" spans="1:14" ht="14.1" customHeight="1">
      <c r="A30" s="39"/>
      <c r="B30" s="81"/>
      <c r="C30" s="81"/>
      <c r="D30" s="81"/>
      <c r="E30" s="86"/>
      <c r="F30" s="84"/>
    </row>
    <row r="31" spans="1:14" ht="14.1" customHeight="1">
      <c r="A31" s="40" t="s">
        <v>248</v>
      </c>
      <c r="B31" s="40"/>
      <c r="C31" s="40"/>
      <c r="D31" s="40"/>
      <c r="G31"/>
      <c r="H31"/>
      <c r="I31"/>
      <c r="J31"/>
      <c r="K31"/>
      <c r="L31"/>
    </row>
    <row r="32" spans="1:14" ht="14.1" customHeight="1"/>
    <row r="33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9"/>
  <sheetViews>
    <sheetView zoomScaleNormal="100" workbookViewId="0">
      <selection activeCell="H10" sqref="H10:L30"/>
    </sheetView>
  </sheetViews>
  <sheetFormatPr baseColWidth="10" defaultColWidth="11.42578125" defaultRowHeight="12.75"/>
  <cols>
    <col min="1" max="1" width="28.85546875" style="4" customWidth="1"/>
    <col min="2" max="2" width="15.5703125" style="4" customWidth="1"/>
    <col min="3" max="4" width="16.28515625" style="75" customWidth="1"/>
    <col min="5" max="5" width="14.85546875" style="75" customWidth="1"/>
    <col min="6" max="6" width="5.5703125" style="75" customWidth="1"/>
    <col min="7" max="7" width="4.7109375" style="4" customWidth="1"/>
    <col min="8" max="8" width="11.42578125" style="4"/>
    <col min="9" max="9" width="15.5703125" style="4" customWidth="1"/>
    <col min="10" max="10" width="11" style="4" customWidth="1"/>
    <col min="11" max="16384" width="11.42578125" style="4"/>
  </cols>
  <sheetData>
    <row r="1" spans="1:12" ht="14.1" customHeight="1" thickBot="1">
      <c r="A1" s="1" t="s">
        <v>208</v>
      </c>
      <c r="B1" s="1"/>
      <c r="C1" s="82"/>
      <c r="D1" s="82"/>
      <c r="E1" s="82"/>
      <c r="F1" s="119"/>
    </row>
    <row r="2" spans="1:12" ht="12.95" customHeight="1">
      <c r="A2" s="3"/>
      <c r="B2" s="3"/>
      <c r="G2" s="163" t="s">
        <v>233</v>
      </c>
    </row>
    <row r="3" spans="1:12" ht="12.95" customHeight="1">
      <c r="A3" s="77" t="s">
        <v>266</v>
      </c>
      <c r="B3" s="3"/>
    </row>
    <row r="4" spans="1:12" ht="12.95" customHeight="1">
      <c r="A4" s="3"/>
      <c r="B4" s="3"/>
    </row>
    <row r="5" spans="1:12" ht="12.95" customHeight="1">
      <c r="A5" s="5" t="s">
        <v>369</v>
      </c>
      <c r="B5" s="5"/>
    </row>
    <row r="6" spans="1:12" ht="12.95" customHeight="1">
      <c r="A6" s="5"/>
      <c r="B6" s="5"/>
    </row>
    <row r="7" spans="1:12" ht="12.95" customHeight="1">
      <c r="A7" s="6" t="s">
        <v>121</v>
      </c>
      <c r="B7" s="6"/>
      <c r="C7" s="102"/>
      <c r="D7" s="115"/>
    </row>
    <row r="8" spans="1:12" ht="9.9499999999999993" customHeight="1">
      <c r="A8" s="33"/>
      <c r="B8" s="33"/>
      <c r="C8" s="116"/>
      <c r="D8" s="115"/>
    </row>
    <row r="9" spans="1:12" ht="12.95" customHeight="1">
      <c r="A9" s="72"/>
      <c r="B9" s="78" t="s">
        <v>120</v>
      </c>
      <c r="C9" s="78" t="s">
        <v>175</v>
      </c>
      <c r="D9" s="78" t="s">
        <v>117</v>
      </c>
      <c r="E9" s="78" t="s">
        <v>119</v>
      </c>
    </row>
    <row r="10" spans="1:12" ht="12.95" customHeight="1">
      <c r="A10" s="15"/>
      <c r="B10" s="17"/>
      <c r="C10" s="17" t="s">
        <v>176</v>
      </c>
      <c r="D10" s="17" t="s">
        <v>118</v>
      </c>
      <c r="E10" s="17" t="s">
        <v>165</v>
      </c>
      <c r="H10" s="283"/>
      <c r="I10" s="284"/>
      <c r="J10" s="284"/>
      <c r="K10" s="283"/>
      <c r="L10" s="283"/>
    </row>
    <row r="11" spans="1:12" s="12" customFormat="1" ht="12.95" customHeight="1">
      <c r="A11" s="19"/>
      <c r="B11" s="19"/>
      <c r="C11" s="114"/>
      <c r="D11" s="114"/>
      <c r="E11" s="18"/>
      <c r="F11" s="18"/>
      <c r="G11" s="193"/>
      <c r="H11" s="278"/>
      <c r="I11" s="280" t="s">
        <v>188</v>
      </c>
      <c r="J11" s="313">
        <v>921.97374551465509</v>
      </c>
      <c r="K11" s="283"/>
      <c r="L11" s="283"/>
    </row>
    <row r="12" spans="1:12" ht="12.95" customHeight="1">
      <c r="A12" s="46" t="s">
        <v>0</v>
      </c>
      <c r="B12" s="117">
        <f>SUM(B13:B30)</f>
        <v>1316060</v>
      </c>
      <c r="C12" s="117">
        <v>848326</v>
      </c>
      <c r="D12" s="117">
        <f>SUM(D13:D30)</f>
        <v>35668443</v>
      </c>
      <c r="E12" s="117">
        <v>750.96355229729397</v>
      </c>
      <c r="F12" s="68"/>
      <c r="G12"/>
      <c r="H12" s="284"/>
      <c r="I12" s="279" t="s">
        <v>7</v>
      </c>
      <c r="J12" s="313">
        <v>827.06390693900471</v>
      </c>
      <c r="K12" s="278"/>
      <c r="L12" s="278"/>
    </row>
    <row r="13" spans="1:12" ht="12.95" customHeight="1">
      <c r="A13" s="8" t="s">
        <v>5</v>
      </c>
      <c r="B13" s="117">
        <v>172399</v>
      </c>
      <c r="C13" s="117">
        <v>158408</v>
      </c>
      <c r="D13" s="117">
        <v>6215738</v>
      </c>
      <c r="E13" s="117">
        <v>730.27355865932293</v>
      </c>
      <c r="F13" s="68"/>
      <c r="G13"/>
      <c r="H13" s="284"/>
      <c r="I13" s="278" t="s">
        <v>12</v>
      </c>
      <c r="J13" s="313">
        <v>824.75471655294496</v>
      </c>
      <c r="K13" s="283"/>
      <c r="L13" s="283"/>
    </row>
    <row r="14" spans="1:12" ht="12.95" customHeight="1">
      <c r="A14" s="22" t="s">
        <v>6</v>
      </c>
      <c r="B14" s="117">
        <v>26782</v>
      </c>
      <c r="C14" s="117">
        <v>20443</v>
      </c>
      <c r="D14" s="117">
        <v>926603</v>
      </c>
      <c r="E14" s="117">
        <v>692.99039419403664</v>
      </c>
      <c r="F14" s="68"/>
      <c r="G14"/>
      <c r="H14" s="284"/>
      <c r="I14" s="282" t="s">
        <v>9</v>
      </c>
      <c r="J14" s="313">
        <v>803.80966541883868</v>
      </c>
      <c r="K14" s="283"/>
      <c r="L14" s="283"/>
    </row>
    <row r="15" spans="1:12" ht="12.95" customHeight="1">
      <c r="A15" s="23" t="s">
        <v>160</v>
      </c>
      <c r="B15" s="117">
        <v>16094</v>
      </c>
      <c r="C15" s="117">
        <v>16007</v>
      </c>
      <c r="D15" s="117">
        <v>713699</v>
      </c>
      <c r="E15" s="117">
        <v>709.66385134127347</v>
      </c>
      <c r="F15" s="68"/>
      <c r="G15"/>
      <c r="H15" s="284"/>
      <c r="I15" s="278" t="s">
        <v>19</v>
      </c>
      <c r="J15" s="313">
        <v>797.83146838127811</v>
      </c>
      <c r="K15" s="283"/>
      <c r="L15" s="283"/>
    </row>
    <row r="16" spans="1:12" ht="12.95" customHeight="1">
      <c r="A16" s="24" t="s">
        <v>188</v>
      </c>
      <c r="B16" s="117">
        <v>37797</v>
      </c>
      <c r="C16" s="117">
        <v>32171</v>
      </c>
      <c r="D16" s="117">
        <v>1094310</v>
      </c>
      <c r="E16" s="117">
        <v>921.97374551465509</v>
      </c>
      <c r="F16" s="68"/>
      <c r="G16"/>
      <c r="H16" s="284"/>
      <c r="I16" s="278" t="s">
        <v>13</v>
      </c>
      <c r="J16" s="313">
        <v>796.7928656410927</v>
      </c>
      <c r="K16" s="283"/>
      <c r="L16" s="283"/>
    </row>
    <row r="17" spans="1:12" ht="12.95" customHeight="1">
      <c r="A17" s="22" t="s">
        <v>7</v>
      </c>
      <c r="B17" s="117">
        <v>65442</v>
      </c>
      <c r="C17" s="117">
        <v>29006</v>
      </c>
      <c r="D17" s="117">
        <v>1808252</v>
      </c>
      <c r="E17" s="117">
        <v>827.06390693900471</v>
      </c>
      <c r="F17" s="68"/>
      <c r="G17"/>
      <c r="H17" s="284"/>
      <c r="I17" s="276" t="s">
        <v>10</v>
      </c>
      <c r="J17" s="313">
        <v>796.07717888803188</v>
      </c>
      <c r="K17" s="283"/>
      <c r="L17" s="283"/>
    </row>
    <row r="18" spans="1:12" ht="12.95" customHeight="1">
      <c r="A18" s="23" t="s">
        <v>8</v>
      </c>
      <c r="B18" s="117">
        <v>12884</v>
      </c>
      <c r="C18" s="117">
        <v>10037</v>
      </c>
      <c r="D18" s="117">
        <v>446317</v>
      </c>
      <c r="E18" s="117">
        <v>762.04013406478202</v>
      </c>
      <c r="F18" s="68"/>
      <c r="G18"/>
      <c r="H18" s="284"/>
      <c r="I18" s="278" t="s">
        <v>116</v>
      </c>
      <c r="J18" s="311">
        <v>794</v>
      </c>
      <c r="K18" s="283"/>
      <c r="L18" s="283"/>
    </row>
    <row r="19" spans="1:12" ht="12.95" customHeight="1">
      <c r="A19" s="8" t="s">
        <v>10</v>
      </c>
      <c r="B19" s="117">
        <v>42969</v>
      </c>
      <c r="C19" s="117">
        <v>47989</v>
      </c>
      <c r="D19" s="117">
        <v>1891840</v>
      </c>
      <c r="E19" s="117">
        <v>796.07717888803188</v>
      </c>
      <c r="F19" s="68"/>
      <c r="G19"/>
      <c r="H19" s="284"/>
      <c r="I19" s="279" t="s">
        <v>8</v>
      </c>
      <c r="J19" s="313">
        <v>762.04013406478202</v>
      </c>
      <c r="K19" s="283"/>
      <c r="L19" s="283"/>
    </row>
    <row r="20" spans="1:12" ht="12.95" customHeight="1">
      <c r="A20" s="26" t="s">
        <v>9</v>
      </c>
      <c r="B20" s="117">
        <v>37749</v>
      </c>
      <c r="C20" s="117">
        <v>51875</v>
      </c>
      <c r="D20" s="117">
        <v>1654221</v>
      </c>
      <c r="E20" s="117">
        <v>803.80966541883868</v>
      </c>
      <c r="F20" s="68"/>
      <c r="G20"/>
      <c r="H20" s="284"/>
      <c r="I20" s="278" t="s">
        <v>20</v>
      </c>
      <c r="J20" s="313">
        <v>757.50077367948904</v>
      </c>
      <c r="K20" s="283"/>
      <c r="L20" s="283"/>
    </row>
    <row r="21" spans="1:12" ht="12.95" customHeight="1">
      <c r="A21" s="21" t="s">
        <v>11</v>
      </c>
      <c r="B21" s="117">
        <v>195414</v>
      </c>
      <c r="C21" s="117">
        <v>135151</v>
      </c>
      <c r="D21" s="117">
        <v>5375408</v>
      </c>
      <c r="E21" s="117">
        <v>691.75436052066937</v>
      </c>
      <c r="F21" s="68"/>
      <c r="G21"/>
      <c r="H21" s="284"/>
      <c r="I21" s="307" t="s">
        <v>0</v>
      </c>
      <c r="J21" s="313">
        <v>750.96355229729397</v>
      </c>
      <c r="K21" s="283"/>
      <c r="L21" s="283"/>
    </row>
    <row r="22" spans="1:12" ht="12.95" customHeight="1">
      <c r="A22" s="21" t="s">
        <v>18</v>
      </c>
      <c r="B22" s="117">
        <v>122295</v>
      </c>
      <c r="C22" s="117">
        <v>96621</v>
      </c>
      <c r="D22" s="117">
        <v>3740003</v>
      </c>
      <c r="E22" s="117">
        <v>732.21019427635269</v>
      </c>
      <c r="F22" s="68"/>
      <c r="G22"/>
      <c r="H22" s="284"/>
      <c r="I22" s="278" t="s">
        <v>161</v>
      </c>
      <c r="J22" s="313">
        <v>733.28166385745249</v>
      </c>
      <c r="K22" s="283"/>
      <c r="L22" s="283"/>
    </row>
    <row r="23" spans="1:12" ht="12.95" customHeight="1">
      <c r="A23" s="21" t="s">
        <v>12</v>
      </c>
      <c r="B23" s="117">
        <v>14395</v>
      </c>
      <c r="C23" s="117">
        <v>20197</v>
      </c>
      <c r="D23" s="117">
        <v>872221</v>
      </c>
      <c r="E23" s="117">
        <v>824.75471655294496</v>
      </c>
      <c r="F23" s="68"/>
      <c r="G23"/>
      <c r="H23" s="284"/>
      <c r="I23" s="278" t="s">
        <v>18</v>
      </c>
      <c r="J23" s="313">
        <v>732.21019427635269</v>
      </c>
      <c r="K23" s="283"/>
      <c r="L23" s="283"/>
    </row>
    <row r="24" spans="1:12" ht="12.95" customHeight="1">
      <c r="A24" s="21" t="s">
        <v>13</v>
      </c>
      <c r="B24" s="117">
        <v>43946</v>
      </c>
      <c r="C24" s="117">
        <v>46715</v>
      </c>
      <c r="D24" s="117">
        <v>2145760</v>
      </c>
      <c r="E24" s="117">
        <v>796.7928656410927</v>
      </c>
      <c r="F24" s="68"/>
      <c r="G24"/>
      <c r="H24" s="284"/>
      <c r="I24" s="276" t="s">
        <v>5</v>
      </c>
      <c r="J24" s="313">
        <v>730.27355865932293</v>
      </c>
      <c r="K24" s="283"/>
      <c r="L24" s="283"/>
    </row>
    <row r="25" spans="1:12" ht="12.95" customHeight="1">
      <c r="A25" s="21" t="s">
        <v>19</v>
      </c>
      <c r="B25" s="117">
        <v>436558</v>
      </c>
      <c r="C25" s="117">
        <v>95646</v>
      </c>
      <c r="D25" s="117">
        <v>5367854</v>
      </c>
      <c r="E25" s="117">
        <v>797.83146838127811</v>
      </c>
      <c r="F25" s="68"/>
      <c r="G25"/>
      <c r="H25" s="284"/>
      <c r="I25" s="279" t="s">
        <v>160</v>
      </c>
      <c r="J25" s="313">
        <v>709.66385134127347</v>
      </c>
      <c r="K25" s="283"/>
      <c r="L25" s="283"/>
    </row>
    <row r="26" spans="1:12" ht="12.95" customHeight="1">
      <c r="A26" s="21" t="s">
        <v>20</v>
      </c>
      <c r="B26" s="117">
        <v>33823</v>
      </c>
      <c r="C26" s="117">
        <v>33396</v>
      </c>
      <c r="D26" s="117">
        <v>1160220</v>
      </c>
      <c r="E26" s="117">
        <v>757.50077367948904</v>
      </c>
      <c r="F26" s="68"/>
      <c r="G26"/>
      <c r="H26" s="284"/>
      <c r="I26" s="278" t="s">
        <v>199</v>
      </c>
      <c r="J26" s="313">
        <v>698.84661333400049</v>
      </c>
      <c r="K26" s="283"/>
      <c r="L26" s="283"/>
    </row>
    <row r="27" spans="1:12" ht="12.95" customHeight="1">
      <c r="A27" s="21" t="s">
        <v>161</v>
      </c>
      <c r="B27" s="117">
        <v>11069</v>
      </c>
      <c r="C27" s="117">
        <v>18257</v>
      </c>
      <c r="D27" s="117">
        <v>487251</v>
      </c>
      <c r="E27" s="117">
        <v>733.28166385745249</v>
      </c>
      <c r="F27" s="68"/>
      <c r="G27"/>
      <c r="H27" s="284"/>
      <c r="I27" s="279" t="s">
        <v>6</v>
      </c>
      <c r="J27" s="313">
        <v>692.99039419403664</v>
      </c>
      <c r="K27" s="283"/>
      <c r="L27" s="283"/>
    </row>
    <row r="28" spans="1:12" ht="12.95" customHeight="1">
      <c r="A28" s="21" t="s">
        <v>14</v>
      </c>
      <c r="B28" s="117">
        <v>37753</v>
      </c>
      <c r="C28" s="117">
        <v>29218</v>
      </c>
      <c r="D28" s="117">
        <v>1411680</v>
      </c>
      <c r="E28" s="117">
        <v>639.36346269338105</v>
      </c>
      <c r="F28" s="68"/>
      <c r="G28"/>
      <c r="H28" s="284"/>
      <c r="I28" s="278" t="s">
        <v>11</v>
      </c>
      <c r="J28" s="313">
        <v>691.75436052066937</v>
      </c>
      <c r="K28" s="283"/>
      <c r="L28" s="283"/>
    </row>
    <row r="29" spans="1:12" ht="12.95" customHeight="1">
      <c r="A29" s="21" t="s">
        <v>1</v>
      </c>
      <c r="B29" s="117">
        <v>5043</v>
      </c>
      <c r="C29" s="117">
        <v>4073</v>
      </c>
      <c r="D29" s="117">
        <v>223459</v>
      </c>
      <c r="E29" s="117">
        <v>698.84661333400049</v>
      </c>
      <c r="F29" s="68"/>
      <c r="G29"/>
      <c r="H29" s="284"/>
      <c r="I29" s="278" t="s">
        <v>14</v>
      </c>
      <c r="J29" s="313">
        <v>639.36346269338105</v>
      </c>
      <c r="K29" s="283"/>
      <c r="L29" s="283"/>
    </row>
    <row r="30" spans="1:12" ht="12.95" customHeight="1">
      <c r="A30" s="21" t="s">
        <v>116</v>
      </c>
      <c r="B30" s="117">
        <v>3648</v>
      </c>
      <c r="C30" s="117">
        <v>3111</v>
      </c>
      <c r="D30" s="117">
        <v>133607</v>
      </c>
      <c r="E30" s="117">
        <v>794.05087364792587</v>
      </c>
      <c r="F30" s="68"/>
      <c r="G30"/>
      <c r="H30" s="284"/>
      <c r="I30" s="284"/>
      <c r="J30" s="320"/>
      <c r="K30" s="283"/>
      <c r="L30" s="283"/>
    </row>
    <row r="31" spans="1:12" ht="12.95" customHeight="1">
      <c r="A31" s="21" t="s">
        <v>370</v>
      </c>
      <c r="B31" s="117"/>
      <c r="C31" s="117">
        <v>5</v>
      </c>
      <c r="D31" s="117"/>
      <c r="E31" s="117"/>
      <c r="F31" s="68"/>
      <c r="G31"/>
      <c r="H31"/>
      <c r="I31"/>
      <c r="J31" s="80"/>
    </row>
    <row r="32" spans="1:12" ht="12.95" customHeight="1">
      <c r="A32" s="39"/>
      <c r="B32" s="39"/>
      <c r="C32" s="84"/>
      <c r="D32" s="84"/>
      <c r="E32" s="84"/>
      <c r="F32" s="83"/>
      <c r="G32"/>
      <c r="H32"/>
      <c r="I32"/>
      <c r="J32" s="101"/>
    </row>
    <row r="33" spans="1:10" ht="12.95" customHeight="1">
      <c r="A33" s="69" t="s">
        <v>332</v>
      </c>
      <c r="B33" s="40"/>
      <c r="G33"/>
      <c r="H33"/>
      <c r="I33" s="11"/>
      <c r="J33" s="101"/>
    </row>
    <row r="34" spans="1:10" ht="12.95" customHeight="1">
      <c r="A34" s="40" t="s">
        <v>296</v>
      </c>
      <c r="B34" s="40"/>
      <c r="G34"/>
      <c r="H34"/>
      <c r="I34"/>
      <c r="J34"/>
    </row>
    <row r="35" spans="1:10">
      <c r="A35" s="40" t="s">
        <v>367</v>
      </c>
      <c r="B35" s="40"/>
      <c r="G35" s="284"/>
      <c r="H35" s="284"/>
      <c r="I35" s="284"/>
      <c r="J35" s="284"/>
    </row>
    <row r="36" spans="1:10" ht="15.75" customHeight="1">
      <c r="A36" s="231"/>
      <c r="B36" s="231"/>
      <c r="C36" s="232"/>
      <c r="D36" s="232"/>
      <c r="E36" s="232"/>
      <c r="F36" s="65"/>
      <c r="G36" s="284"/>
      <c r="H36" s="290" t="s">
        <v>38</v>
      </c>
      <c r="I36" s="283"/>
      <c r="J36" s="283"/>
    </row>
    <row r="37" spans="1:10" ht="8.25" customHeight="1">
      <c r="A37" s="233"/>
      <c r="B37" s="233"/>
      <c r="C37" s="233"/>
      <c r="D37" s="233"/>
      <c r="E37" s="233"/>
      <c r="F37"/>
      <c r="G37" s="283"/>
      <c r="H37" s="283"/>
      <c r="I37" s="283"/>
      <c r="J37" s="284"/>
    </row>
    <row r="38" spans="1:10" ht="15">
      <c r="A38" s="267" t="s">
        <v>368</v>
      </c>
      <c r="B38" s="268"/>
      <c r="C38" s="268"/>
      <c r="D38" s="268"/>
      <c r="E38" s="268"/>
      <c r="G38" s="284"/>
      <c r="H38" s="280" t="s">
        <v>188</v>
      </c>
      <c r="I38" s="313">
        <v>921.97374551465509</v>
      </c>
      <c r="J38" s="284"/>
    </row>
    <row r="39" spans="1:10">
      <c r="A39" s="231"/>
      <c r="B39" s="231"/>
      <c r="C39" s="232"/>
      <c r="D39" s="232"/>
      <c r="E39" s="232"/>
      <c r="G39" s="284"/>
      <c r="H39" s="279" t="s">
        <v>7</v>
      </c>
      <c r="I39" s="313">
        <v>827.06390693900471</v>
      </c>
      <c r="J39" s="284"/>
    </row>
    <row r="40" spans="1:10">
      <c r="A40" s="231"/>
      <c r="B40" s="231"/>
      <c r="C40" s="232"/>
      <c r="D40" s="232"/>
      <c r="E40" s="232"/>
      <c r="G40" s="284"/>
      <c r="H40" s="278" t="s">
        <v>12</v>
      </c>
      <c r="I40" s="313">
        <v>824.75471655294496</v>
      </c>
      <c r="J40" s="284"/>
    </row>
    <row r="41" spans="1:10">
      <c r="A41" s="231"/>
      <c r="B41" s="231"/>
      <c r="C41" s="232"/>
      <c r="D41" s="232"/>
      <c r="E41" s="232"/>
      <c r="G41" s="284"/>
      <c r="H41" s="282" t="s">
        <v>9</v>
      </c>
      <c r="I41" s="313">
        <v>803.80966541883868</v>
      </c>
      <c r="J41" s="284"/>
    </row>
    <row r="42" spans="1:10">
      <c r="A42" s="231"/>
      <c r="B42" s="231"/>
      <c r="C42" s="232"/>
      <c r="D42" s="232"/>
      <c r="E42" s="232"/>
      <c r="G42" s="284"/>
      <c r="H42" s="278" t="s">
        <v>19</v>
      </c>
      <c r="I42" s="313">
        <v>797.83146838127811</v>
      </c>
      <c r="J42" s="284"/>
    </row>
    <row r="43" spans="1:10">
      <c r="A43" s="231"/>
      <c r="B43" s="231"/>
      <c r="C43" s="232"/>
      <c r="D43" s="232"/>
      <c r="E43" s="232"/>
      <c r="G43" s="284"/>
      <c r="H43" s="278" t="s">
        <v>13</v>
      </c>
      <c r="I43" s="313">
        <v>796.7928656410927</v>
      </c>
      <c r="J43" s="284"/>
    </row>
    <row r="44" spans="1:10">
      <c r="A44" s="231"/>
      <c r="B44" s="231"/>
      <c r="C44" s="232"/>
      <c r="D44" s="232"/>
      <c r="E44" s="232"/>
      <c r="G44" s="284"/>
      <c r="H44" s="276" t="s">
        <v>10</v>
      </c>
      <c r="I44" s="313">
        <v>796.07717888803188</v>
      </c>
      <c r="J44" s="284"/>
    </row>
    <row r="45" spans="1:10">
      <c r="A45" s="231"/>
      <c r="B45" s="231"/>
      <c r="C45" s="232"/>
      <c r="D45" s="232"/>
      <c r="E45" s="232"/>
      <c r="G45" s="284"/>
      <c r="H45" s="278" t="s">
        <v>116</v>
      </c>
      <c r="I45" s="313">
        <v>794</v>
      </c>
      <c r="J45" s="284"/>
    </row>
    <row r="46" spans="1:10">
      <c r="A46" s="231"/>
      <c r="B46" s="231"/>
      <c r="C46" s="232"/>
      <c r="D46" s="232"/>
      <c r="E46" s="232"/>
      <c r="G46" s="284"/>
      <c r="H46" s="279" t="s">
        <v>8</v>
      </c>
      <c r="I46" s="313">
        <v>762.04013406478202</v>
      </c>
      <c r="J46" s="284"/>
    </row>
    <row r="47" spans="1:10">
      <c r="A47" s="231"/>
      <c r="B47" s="231"/>
      <c r="C47" s="232"/>
      <c r="D47" s="232"/>
      <c r="E47" s="232"/>
      <c r="G47" s="284"/>
      <c r="H47" s="278" t="s">
        <v>20</v>
      </c>
      <c r="I47" s="313">
        <v>757.50077367948904</v>
      </c>
      <c r="J47" s="284"/>
    </row>
    <row r="48" spans="1:10">
      <c r="A48" s="231"/>
      <c r="B48" s="231"/>
      <c r="C48" s="232"/>
      <c r="D48" s="232"/>
      <c r="E48" s="232"/>
      <c r="G48" s="284"/>
      <c r="H48" s="307" t="s">
        <v>0</v>
      </c>
      <c r="I48" s="313">
        <v>750.96355229729397</v>
      </c>
      <c r="J48" s="284"/>
    </row>
    <row r="49" spans="1:10">
      <c r="A49" s="231"/>
      <c r="B49" s="231"/>
      <c r="C49" s="232"/>
      <c r="D49" s="232"/>
      <c r="E49" s="232"/>
      <c r="G49" s="284"/>
      <c r="H49" s="278" t="s">
        <v>161</v>
      </c>
      <c r="I49" s="313">
        <v>733.28166385745249</v>
      </c>
      <c r="J49" s="284"/>
    </row>
    <row r="50" spans="1:10">
      <c r="A50" s="231"/>
      <c r="B50" s="231"/>
      <c r="C50" s="232"/>
      <c r="D50" s="232"/>
      <c r="E50" s="232"/>
      <c r="G50" s="284"/>
      <c r="H50" s="278" t="s">
        <v>18</v>
      </c>
      <c r="I50" s="313">
        <v>732.21019427635269</v>
      </c>
      <c r="J50" s="284"/>
    </row>
    <row r="51" spans="1:10">
      <c r="A51" s="231"/>
      <c r="B51" s="231"/>
      <c r="C51" s="232"/>
      <c r="D51" s="232"/>
      <c r="E51" s="232"/>
      <c r="G51" s="284"/>
      <c r="H51" s="276" t="s">
        <v>5</v>
      </c>
      <c r="I51" s="313">
        <v>730.27355865932293</v>
      </c>
      <c r="J51" s="284"/>
    </row>
    <row r="52" spans="1:10">
      <c r="A52" s="231"/>
      <c r="B52" s="231"/>
      <c r="C52" s="232"/>
      <c r="D52" s="232"/>
      <c r="E52" s="232"/>
      <c r="G52" s="284"/>
      <c r="H52" s="278" t="s">
        <v>160</v>
      </c>
      <c r="I52" s="313">
        <v>709.66385134127347</v>
      </c>
      <c r="J52" s="284"/>
    </row>
    <row r="53" spans="1:10">
      <c r="A53" s="231"/>
      <c r="B53" s="231"/>
      <c r="C53" s="232"/>
      <c r="D53" s="232"/>
      <c r="E53" s="232"/>
      <c r="G53" s="284"/>
      <c r="H53" s="279" t="s">
        <v>199</v>
      </c>
      <c r="I53" s="313">
        <v>698.84661333400049</v>
      </c>
      <c r="J53" s="284"/>
    </row>
    <row r="54" spans="1:10">
      <c r="A54" s="231"/>
      <c r="B54" s="231"/>
      <c r="C54" s="232"/>
      <c r="D54" s="232"/>
      <c r="E54" s="232"/>
      <c r="G54" s="284"/>
      <c r="H54" s="278" t="s">
        <v>6</v>
      </c>
      <c r="I54" s="313">
        <v>692.99039419403664</v>
      </c>
      <c r="J54" s="284"/>
    </row>
    <row r="55" spans="1:10">
      <c r="A55" s="231"/>
      <c r="B55" s="231"/>
      <c r="C55" s="232"/>
      <c r="D55" s="232"/>
      <c r="E55" s="232"/>
      <c r="G55" s="284"/>
      <c r="H55" s="279" t="s">
        <v>11</v>
      </c>
      <c r="I55" s="313">
        <v>691.75436052066937</v>
      </c>
      <c r="J55" s="283"/>
    </row>
    <row r="56" spans="1:10">
      <c r="A56" s="231"/>
      <c r="B56" s="231"/>
      <c r="C56" s="232"/>
      <c r="D56" s="232"/>
      <c r="E56" s="232"/>
      <c r="G56" s="283"/>
      <c r="H56" s="278" t="s">
        <v>14</v>
      </c>
      <c r="I56" s="313">
        <v>639.36346269338105</v>
      </c>
      <c r="J56" s="283"/>
    </row>
    <row r="57" spans="1:10">
      <c r="A57" s="231"/>
      <c r="B57" s="231"/>
      <c r="C57" s="232"/>
      <c r="D57" s="232"/>
      <c r="E57" s="232"/>
      <c r="G57" s="283"/>
      <c r="H57" s="283"/>
      <c r="I57" s="283"/>
      <c r="J57" s="283"/>
    </row>
    <row r="58" spans="1:10">
      <c r="G58" s="283"/>
      <c r="H58" s="283"/>
      <c r="I58" s="283"/>
      <c r="J58" s="283"/>
    </row>
    <row r="59" spans="1:10">
      <c r="G59" s="283"/>
      <c r="H59" s="283"/>
      <c r="I59" s="283"/>
      <c r="J59" s="283"/>
    </row>
  </sheetData>
  <sortState ref="I11:J30">
    <sortCondition descending="1" ref="J11:J30"/>
  </sortState>
  <mergeCells count="1">
    <mergeCell ref="A38:E38"/>
  </mergeCells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R38"/>
  <sheetViews>
    <sheetView topLeftCell="A2" zoomScaleNormal="100" workbookViewId="0">
      <selection activeCell="K24" sqref="K24"/>
    </sheetView>
  </sheetViews>
  <sheetFormatPr baseColWidth="10" defaultColWidth="11.42578125" defaultRowHeight="12.75"/>
  <cols>
    <col min="1" max="1" width="18.285156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75" customWidth="1"/>
    <col min="6" max="6" width="11.42578125" style="75"/>
    <col min="7" max="7" width="4.7109375" style="75" customWidth="1"/>
    <col min="8" max="8" width="7.28515625" style="75" customWidth="1"/>
    <col min="9" max="9" width="8.5703125" style="75" customWidth="1"/>
    <col min="10" max="10" width="9" style="75" customWidth="1"/>
    <col min="11" max="11" width="5.5703125" style="4" customWidth="1"/>
    <col min="12" max="16384" width="11.42578125" style="4"/>
  </cols>
  <sheetData>
    <row r="1" spans="1:18" ht="14.1" customHeight="1" thickBot="1">
      <c r="A1" s="1" t="s">
        <v>208</v>
      </c>
      <c r="B1" s="1"/>
      <c r="C1" s="1"/>
      <c r="D1" s="1"/>
      <c r="E1" s="82"/>
      <c r="F1" s="82"/>
      <c r="G1" s="82"/>
      <c r="H1" s="82"/>
      <c r="I1" s="82"/>
      <c r="J1" s="82"/>
    </row>
    <row r="2" spans="1:18" ht="14.1" customHeight="1">
      <c r="A2" s="3"/>
      <c r="B2" s="3"/>
      <c r="C2" s="3"/>
      <c r="D2" s="3"/>
      <c r="L2" s="163" t="s">
        <v>233</v>
      </c>
    </row>
    <row r="3" spans="1:18" ht="14.1" customHeight="1">
      <c r="A3" s="77" t="s">
        <v>267</v>
      </c>
      <c r="B3" s="3"/>
      <c r="C3" s="3"/>
      <c r="D3" s="3"/>
    </row>
    <row r="4" spans="1:18" ht="14.1" customHeight="1">
      <c r="A4" s="3"/>
      <c r="B4" s="3"/>
      <c r="C4" s="3"/>
      <c r="D4" s="3"/>
    </row>
    <row r="5" spans="1:18" ht="14.1" customHeight="1">
      <c r="A5" s="5" t="s">
        <v>385</v>
      </c>
      <c r="B5" s="5"/>
      <c r="C5" s="5"/>
      <c r="D5" s="5"/>
    </row>
    <row r="6" spans="1:18" ht="14.1" customHeight="1">
      <c r="A6" s="5"/>
      <c r="B6" s="5"/>
      <c r="C6" s="5"/>
      <c r="D6" s="5"/>
      <c r="M6" s="117"/>
      <c r="N6" s="117"/>
      <c r="O6" s="117"/>
      <c r="P6" s="200"/>
      <c r="Q6" s="200"/>
      <c r="R6" s="68"/>
    </row>
    <row r="7" spans="1:18" ht="14.1" customHeight="1">
      <c r="A7" s="6" t="s">
        <v>15</v>
      </c>
      <c r="B7" s="6"/>
      <c r="C7" s="6"/>
      <c r="D7" s="6"/>
    </row>
    <row r="8" spans="1:18" ht="9.9499999999999993" customHeight="1">
      <c r="A8" s="33"/>
      <c r="B8" s="33"/>
      <c r="C8" s="33"/>
      <c r="D8" s="33"/>
      <c r="E8" s="83"/>
    </row>
    <row r="9" spans="1:18" ht="14.1" customHeight="1">
      <c r="A9" s="72"/>
      <c r="B9" s="34" t="s">
        <v>111</v>
      </c>
      <c r="C9" s="14"/>
      <c r="D9" s="14"/>
      <c r="E9" s="34" t="s">
        <v>112</v>
      </c>
      <c r="F9" s="35"/>
      <c r="G9" s="78"/>
      <c r="H9" s="78" t="s">
        <v>109</v>
      </c>
      <c r="I9" s="78" t="s">
        <v>113</v>
      </c>
      <c r="J9" s="78" t="s">
        <v>114</v>
      </c>
    </row>
    <row r="10" spans="1:18" ht="13.5" customHeight="1">
      <c r="A10" s="91"/>
      <c r="B10" s="78" t="s">
        <v>170</v>
      </c>
      <c r="C10" s="78" t="s">
        <v>171</v>
      </c>
      <c r="D10" s="92"/>
      <c r="E10" s="78" t="s">
        <v>170</v>
      </c>
      <c r="F10" s="78" t="s">
        <v>171</v>
      </c>
      <c r="G10" s="90"/>
      <c r="H10" s="90" t="s">
        <v>110</v>
      </c>
      <c r="I10" s="90" t="s">
        <v>167</v>
      </c>
      <c r="J10" s="90" t="s">
        <v>168</v>
      </c>
    </row>
    <row r="11" spans="1:18" ht="11.25" customHeight="1">
      <c r="A11" s="15"/>
      <c r="B11" s="93" t="s">
        <v>169</v>
      </c>
      <c r="C11" s="93" t="s">
        <v>172</v>
      </c>
      <c r="D11" s="93"/>
      <c r="E11" s="93" t="s">
        <v>169</v>
      </c>
      <c r="F11" s="93" t="s">
        <v>172</v>
      </c>
      <c r="G11" s="93"/>
      <c r="H11" s="93"/>
      <c r="I11" s="94" t="s">
        <v>173</v>
      </c>
      <c r="J11" s="94" t="s">
        <v>174</v>
      </c>
    </row>
    <row r="12" spans="1:18" ht="14.1" customHeight="1">
      <c r="A12" s="19"/>
      <c r="B12" s="19"/>
      <c r="C12" s="19"/>
      <c r="D12" s="19"/>
    </row>
    <row r="13" spans="1:18" ht="14.1" customHeight="1">
      <c r="A13" s="46" t="s">
        <v>0</v>
      </c>
      <c r="B13" s="117">
        <v>53314484</v>
      </c>
      <c r="C13" s="117">
        <v>49568084</v>
      </c>
      <c r="D13" s="117"/>
      <c r="E13" s="117">
        <v>120037593</v>
      </c>
      <c r="F13" s="117">
        <v>200328515</v>
      </c>
      <c r="G13" s="117"/>
      <c r="H13" s="200">
        <f>SUM(E13:F13)/SUM(B13:C13)</f>
        <v>3.1139007727723125</v>
      </c>
      <c r="I13" s="200">
        <v>57.31</v>
      </c>
      <c r="J13" s="68">
        <v>209060.75</v>
      </c>
    </row>
    <row r="14" spans="1:18" ht="14.1" customHeight="1">
      <c r="A14" s="8" t="s">
        <v>5</v>
      </c>
      <c r="B14" s="117">
        <v>10950607</v>
      </c>
      <c r="C14" s="117">
        <v>7339822</v>
      </c>
      <c r="D14" s="117"/>
      <c r="E14" s="117">
        <v>25875656</v>
      </c>
      <c r="F14" s="117">
        <v>24271821</v>
      </c>
      <c r="G14" s="117"/>
      <c r="H14" s="200">
        <f t="shared" ref="H14:H32" si="0">SUM(E14:F14)/SUM(B14:C14)</f>
        <v>2.7417332310794897</v>
      </c>
      <c r="I14" s="200">
        <v>53.79</v>
      </c>
      <c r="J14" s="68">
        <v>34856.416666666664</v>
      </c>
    </row>
    <row r="15" spans="1:18" ht="14.1" customHeight="1">
      <c r="A15" s="22" t="s">
        <v>6</v>
      </c>
      <c r="B15" s="117">
        <v>2168747</v>
      </c>
      <c r="C15" s="117">
        <v>529762</v>
      </c>
      <c r="D15" s="117"/>
      <c r="E15" s="117">
        <v>4358591</v>
      </c>
      <c r="F15" s="117">
        <v>1090180</v>
      </c>
      <c r="G15" s="117"/>
      <c r="H15" s="200">
        <f t="shared" si="0"/>
        <v>2.0191783684990487</v>
      </c>
      <c r="I15" s="200">
        <v>41.14</v>
      </c>
      <c r="J15" s="68">
        <v>3610.25</v>
      </c>
    </row>
    <row r="16" spans="1:18" ht="14.1" customHeight="1">
      <c r="A16" s="23" t="s">
        <v>160</v>
      </c>
      <c r="B16" s="117">
        <v>1436161</v>
      </c>
      <c r="C16" s="117">
        <v>294319</v>
      </c>
      <c r="D16" s="117"/>
      <c r="E16" s="117">
        <v>3065813</v>
      </c>
      <c r="F16" s="117">
        <v>608493</v>
      </c>
      <c r="G16" s="117"/>
      <c r="H16" s="200">
        <f t="shared" si="0"/>
        <v>2.123287180435486</v>
      </c>
      <c r="I16" s="200">
        <v>42.85</v>
      </c>
      <c r="J16" s="68">
        <v>2560</v>
      </c>
    </row>
    <row r="17" spans="1:10" ht="14.1" customHeight="1">
      <c r="A17" s="24" t="s">
        <v>188</v>
      </c>
      <c r="B17" s="117">
        <v>1610612</v>
      </c>
      <c r="C17" s="117">
        <v>9217008</v>
      </c>
      <c r="D17" s="117"/>
      <c r="E17" s="117">
        <v>5430690</v>
      </c>
      <c r="F17" s="117">
        <v>50068336</v>
      </c>
      <c r="G17" s="117"/>
      <c r="H17" s="200">
        <f t="shared" si="0"/>
        <v>5.1256902255527992</v>
      </c>
      <c r="I17" s="200">
        <v>73.599999999999994</v>
      </c>
      <c r="J17" s="68">
        <v>33261.916666666664</v>
      </c>
    </row>
    <row r="18" spans="1:10" ht="14.1" customHeight="1">
      <c r="A18" s="22" t="s">
        <v>7</v>
      </c>
      <c r="B18" s="117">
        <v>2402072</v>
      </c>
      <c r="C18" s="117">
        <v>7491120</v>
      </c>
      <c r="D18" s="117"/>
      <c r="E18" s="117">
        <v>9276500</v>
      </c>
      <c r="F18" s="117">
        <v>55187889</v>
      </c>
      <c r="G18" s="117"/>
      <c r="H18" s="200">
        <f t="shared" si="0"/>
        <v>6.5160353705861569</v>
      </c>
      <c r="I18" s="200">
        <v>67.94</v>
      </c>
      <c r="J18" s="68">
        <v>47866.916666666664</v>
      </c>
    </row>
    <row r="19" spans="1:10" ht="14.1" customHeight="1">
      <c r="A19" s="23" t="s">
        <v>8</v>
      </c>
      <c r="B19" s="117">
        <v>1011945</v>
      </c>
      <c r="C19" s="117">
        <v>279997</v>
      </c>
      <c r="D19" s="117"/>
      <c r="E19" s="117">
        <v>2257287</v>
      </c>
      <c r="F19" s="117">
        <v>680684</v>
      </c>
      <c r="G19" s="117"/>
      <c r="H19" s="200">
        <f t="shared" si="0"/>
        <v>2.2740734491176848</v>
      </c>
      <c r="I19" s="200">
        <v>49.78</v>
      </c>
      <c r="J19" s="68">
        <v>2120.1666666666665</v>
      </c>
    </row>
    <row r="20" spans="1:10" ht="14.1" customHeight="1">
      <c r="A20" s="8" t="s">
        <v>10</v>
      </c>
      <c r="B20" s="117">
        <v>3694973</v>
      </c>
      <c r="C20" s="117">
        <v>1059644</v>
      </c>
      <c r="D20" s="117"/>
      <c r="E20" s="117">
        <v>6306517</v>
      </c>
      <c r="F20" s="117">
        <v>1647732</v>
      </c>
      <c r="G20" s="117"/>
      <c r="H20" s="200">
        <f t="shared" si="0"/>
        <v>1.6729526268887693</v>
      </c>
      <c r="I20" s="200">
        <v>39.299999999999997</v>
      </c>
      <c r="J20" s="68">
        <v>6019.083333333333</v>
      </c>
    </row>
    <row r="21" spans="1:10" ht="14.1" customHeight="1">
      <c r="A21" s="26" t="s">
        <v>9</v>
      </c>
      <c r="B21" s="117">
        <v>1846437</v>
      </c>
      <c r="C21" s="117">
        <v>322760</v>
      </c>
      <c r="D21" s="117"/>
      <c r="E21" s="117">
        <v>3155962</v>
      </c>
      <c r="F21" s="117">
        <v>650683</v>
      </c>
      <c r="G21" s="117"/>
      <c r="H21" s="200">
        <f t="shared" si="0"/>
        <v>1.754863666140051</v>
      </c>
      <c r="I21" s="200">
        <v>32.94</v>
      </c>
      <c r="J21" s="68">
        <v>2667.6666666666665</v>
      </c>
    </row>
    <row r="22" spans="1:10" ht="14.1" customHeight="1">
      <c r="A22" s="21" t="s">
        <v>11</v>
      </c>
      <c r="B22" s="117">
        <v>7768978</v>
      </c>
      <c r="C22" s="117">
        <v>11326880</v>
      </c>
      <c r="D22" s="117"/>
      <c r="E22" s="117">
        <v>17189040</v>
      </c>
      <c r="F22" s="117">
        <v>35920716</v>
      </c>
      <c r="G22" s="117"/>
      <c r="H22" s="200">
        <f t="shared" si="0"/>
        <v>2.7812186286680598</v>
      </c>
      <c r="I22" s="200">
        <v>57.41</v>
      </c>
      <c r="J22" s="68">
        <v>30534.583333333332</v>
      </c>
    </row>
    <row r="23" spans="1:10" ht="14.1" customHeight="1">
      <c r="A23" s="21" t="s">
        <v>18</v>
      </c>
      <c r="B23" s="117">
        <v>5366494</v>
      </c>
      <c r="C23" s="117">
        <v>3441235</v>
      </c>
      <c r="D23" s="117"/>
      <c r="E23" s="117">
        <v>14931894</v>
      </c>
      <c r="F23" s="117">
        <v>12390814</v>
      </c>
      <c r="G23" s="117"/>
      <c r="H23" s="200">
        <f t="shared" si="0"/>
        <v>3.1021285963725722</v>
      </c>
      <c r="I23" s="200">
        <v>57.23</v>
      </c>
      <c r="J23" s="68">
        <v>15375</v>
      </c>
    </row>
    <row r="24" spans="1:10" ht="14.1" customHeight="1">
      <c r="A24" s="21" t="s">
        <v>12</v>
      </c>
      <c r="B24" s="117">
        <v>1180001</v>
      </c>
      <c r="C24" s="117">
        <v>202475</v>
      </c>
      <c r="D24" s="117"/>
      <c r="E24" s="117">
        <v>2130103</v>
      </c>
      <c r="F24" s="117">
        <v>320815</v>
      </c>
      <c r="G24" s="117"/>
      <c r="H24" s="200">
        <f t="shared" si="0"/>
        <v>1.7728466895627844</v>
      </c>
      <c r="I24" s="200">
        <v>37.71</v>
      </c>
      <c r="J24" s="68">
        <v>2205.25</v>
      </c>
    </row>
    <row r="25" spans="1:10" ht="14.1" customHeight="1">
      <c r="A25" s="21" t="s">
        <v>13</v>
      </c>
      <c r="B25" s="117">
        <v>3411394</v>
      </c>
      <c r="C25" s="117">
        <v>1282088</v>
      </c>
      <c r="D25" s="117"/>
      <c r="E25" s="117">
        <v>6966061</v>
      </c>
      <c r="F25" s="117">
        <v>2148369</v>
      </c>
      <c r="G25" s="117"/>
      <c r="H25" s="200">
        <f t="shared" si="0"/>
        <v>1.9419335154582462</v>
      </c>
      <c r="I25" s="200">
        <v>41.78</v>
      </c>
      <c r="J25" s="68">
        <v>6459.083333333333</v>
      </c>
    </row>
    <row r="26" spans="1:10" ht="14.1" customHeight="1">
      <c r="A26" s="21" t="s">
        <v>19</v>
      </c>
      <c r="B26" s="117">
        <v>6332886</v>
      </c>
      <c r="C26" s="117">
        <v>4727512</v>
      </c>
      <c r="D26" s="117"/>
      <c r="E26" s="117">
        <v>10982123</v>
      </c>
      <c r="F26" s="117">
        <v>11223254</v>
      </c>
      <c r="G26" s="117"/>
      <c r="H26" s="200">
        <f t="shared" si="0"/>
        <v>2.0076471931661048</v>
      </c>
      <c r="I26" s="200">
        <v>53.35</v>
      </c>
      <c r="J26" s="68">
        <v>13463.75</v>
      </c>
    </row>
    <row r="27" spans="1:10" ht="14.1" customHeight="1">
      <c r="A27" s="21" t="s">
        <v>20</v>
      </c>
      <c r="B27" s="117">
        <v>1013030</v>
      </c>
      <c r="C27" s="117">
        <v>294850</v>
      </c>
      <c r="D27" s="117"/>
      <c r="E27" s="117">
        <v>2187763</v>
      </c>
      <c r="F27" s="117">
        <v>767776</v>
      </c>
      <c r="G27" s="117"/>
      <c r="H27" s="200">
        <f t="shared" si="0"/>
        <v>2.259793711961342</v>
      </c>
      <c r="I27" s="200">
        <v>48.09</v>
      </c>
      <c r="J27" s="68">
        <v>1885.0833333333333</v>
      </c>
    </row>
    <row r="28" spans="1:10" ht="14.1" customHeight="1">
      <c r="A28" s="21" t="s">
        <v>161</v>
      </c>
      <c r="B28" s="117">
        <v>724770</v>
      </c>
      <c r="C28" s="117">
        <v>276289</v>
      </c>
      <c r="D28" s="117"/>
      <c r="E28" s="117">
        <v>1381340</v>
      </c>
      <c r="F28" s="117">
        <v>440498</v>
      </c>
      <c r="G28" s="117"/>
      <c r="H28" s="200">
        <f t="shared" si="0"/>
        <v>1.819910714553288</v>
      </c>
      <c r="I28" s="200">
        <v>42.83</v>
      </c>
      <c r="J28" s="68">
        <v>1372.0833333333333</v>
      </c>
    </row>
    <row r="29" spans="1:10" ht="14.1" customHeight="1">
      <c r="A29" s="21" t="s">
        <v>14</v>
      </c>
      <c r="B29" s="117">
        <v>1892943</v>
      </c>
      <c r="C29" s="117">
        <v>1344483</v>
      </c>
      <c r="D29" s="117"/>
      <c r="E29" s="117">
        <v>3606749</v>
      </c>
      <c r="F29" s="117">
        <v>2677841</v>
      </c>
      <c r="G29" s="117"/>
      <c r="H29" s="200">
        <f t="shared" si="0"/>
        <v>1.9412304713683031</v>
      </c>
      <c r="I29" s="200">
        <v>53.31</v>
      </c>
      <c r="J29" s="68">
        <v>3796.5833333333335</v>
      </c>
    </row>
    <row r="30" spans="1:10" ht="14.1" customHeight="1">
      <c r="A30" s="21" t="s">
        <v>1</v>
      </c>
      <c r="B30" s="117">
        <v>415571</v>
      </c>
      <c r="C30" s="117">
        <v>112604</v>
      </c>
      <c r="D30" s="117"/>
      <c r="E30" s="117">
        <v>733888</v>
      </c>
      <c r="F30" s="117">
        <v>182963</v>
      </c>
      <c r="G30" s="117"/>
      <c r="H30" s="200">
        <f t="shared" si="0"/>
        <v>1.7358848866379515</v>
      </c>
      <c r="I30" s="200">
        <v>40.619999999999997</v>
      </c>
      <c r="J30" s="68">
        <v>732.33333333333337</v>
      </c>
    </row>
    <row r="31" spans="1:10" ht="14.1" customHeight="1">
      <c r="A31" s="21" t="s">
        <v>28</v>
      </c>
      <c r="B31" s="117">
        <v>47861</v>
      </c>
      <c r="C31" s="117">
        <v>13908</v>
      </c>
      <c r="D31" s="117"/>
      <c r="E31" s="117">
        <v>107476</v>
      </c>
      <c r="F31" s="117">
        <v>29704</v>
      </c>
      <c r="G31" s="117"/>
      <c r="H31" s="200">
        <f t="shared" si="0"/>
        <v>2.2208551215010766</v>
      </c>
      <c r="I31" s="200">
        <v>47.67</v>
      </c>
      <c r="J31" s="68">
        <v>137.83333333333334</v>
      </c>
    </row>
    <row r="32" spans="1:10" ht="14.1" customHeight="1">
      <c r="A32" s="21" t="s">
        <v>26</v>
      </c>
      <c r="B32" s="117">
        <v>39003</v>
      </c>
      <c r="C32" s="117">
        <v>11328</v>
      </c>
      <c r="D32" s="117"/>
      <c r="E32" s="117">
        <v>94141</v>
      </c>
      <c r="F32" s="117">
        <v>19947</v>
      </c>
      <c r="G32" s="117"/>
      <c r="H32" s="200">
        <f t="shared" si="0"/>
        <v>2.2667540879378514</v>
      </c>
      <c r="I32" s="200">
        <v>38.57</v>
      </c>
      <c r="J32" s="68">
        <v>136.5</v>
      </c>
    </row>
    <row r="33" spans="1:10" ht="14.1" customHeight="1">
      <c r="A33" s="39"/>
      <c r="B33" s="39"/>
      <c r="C33" s="39"/>
      <c r="D33" s="84"/>
      <c r="E33" s="84"/>
      <c r="F33" s="84"/>
      <c r="G33" s="84"/>
      <c r="H33" s="84"/>
      <c r="I33" s="84"/>
      <c r="J33" s="84"/>
    </row>
    <row r="34" spans="1:10" ht="14.1" customHeight="1">
      <c r="A34" s="40" t="s">
        <v>115</v>
      </c>
      <c r="B34" s="40"/>
      <c r="C34" s="40"/>
      <c r="D34" s="40"/>
    </row>
    <row r="35" spans="1:10" ht="14.1" customHeight="1">
      <c r="A35" s="40" t="s">
        <v>334</v>
      </c>
      <c r="B35" s="40"/>
      <c r="C35" s="40"/>
      <c r="D35" s="40"/>
    </row>
    <row r="36" spans="1:10" ht="14.1" customHeight="1">
      <c r="A36" s="40" t="s">
        <v>335</v>
      </c>
      <c r="B36" s="40"/>
      <c r="C36" s="40"/>
      <c r="D36" s="40"/>
    </row>
    <row r="37" spans="1:10">
      <c r="A37" s="40" t="s">
        <v>333</v>
      </c>
      <c r="B37" s="40"/>
      <c r="C37" s="40"/>
      <c r="D37" s="40"/>
    </row>
    <row r="38" spans="1:10">
      <c r="A38" s="40"/>
      <c r="B38" s="40"/>
      <c r="C38" s="40"/>
      <c r="D38" s="40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T60"/>
  <sheetViews>
    <sheetView topLeftCell="A16" zoomScaleNormal="100" workbookViewId="0">
      <selection activeCell="H36" sqref="H36:Q60"/>
    </sheetView>
  </sheetViews>
  <sheetFormatPr baseColWidth="10" defaultColWidth="11.42578125" defaultRowHeight="12.75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75" customWidth="1"/>
    <col min="5" max="5" width="6.42578125" style="75" customWidth="1"/>
    <col min="6" max="7" width="11" style="75" bestFit="1" customWidth="1"/>
    <col min="8" max="8" width="5.5703125" style="4" customWidth="1"/>
    <col min="9" max="9" width="15.42578125" style="4" customWidth="1"/>
    <col min="10" max="10" width="9" style="4" customWidth="1"/>
    <col min="11" max="11" width="3.42578125" style="4" customWidth="1"/>
    <col min="12" max="12" width="11.42578125" style="4" hidden="1" customWidth="1"/>
    <col min="13" max="13" width="17.28515625" hidden="1" customWidth="1"/>
    <col min="14" max="14" width="24.5703125" style="4" hidden="1" customWidth="1"/>
    <col min="15" max="15" width="0" style="4" hidden="1" customWidth="1"/>
    <col min="16" max="16384" width="11.42578125" style="4"/>
  </cols>
  <sheetData>
    <row r="1" spans="1:20" ht="14.1" customHeight="1" thickBot="1">
      <c r="A1" s="1" t="s">
        <v>208</v>
      </c>
      <c r="B1" s="1"/>
      <c r="C1" s="1"/>
      <c r="D1" s="82"/>
      <c r="E1" s="82"/>
      <c r="F1" s="82"/>
      <c r="G1" s="82"/>
    </row>
    <row r="2" spans="1:20" ht="14.1" customHeight="1">
      <c r="A2" s="3"/>
      <c r="B2" s="3"/>
      <c r="C2" s="3"/>
      <c r="I2" s="163" t="s">
        <v>233</v>
      </c>
    </row>
    <row r="3" spans="1:20" ht="14.1" customHeight="1">
      <c r="A3" s="77" t="s">
        <v>268</v>
      </c>
      <c r="B3" s="3"/>
      <c r="C3" s="3"/>
      <c r="L3" s="163"/>
    </row>
    <row r="4" spans="1:20" ht="14.1" customHeight="1">
      <c r="A4" s="3"/>
      <c r="B4" s="3"/>
      <c r="C4" s="3"/>
      <c r="L4" s="163"/>
    </row>
    <row r="5" spans="1:20" ht="14.1" customHeight="1">
      <c r="A5" s="77" t="s">
        <v>372</v>
      </c>
      <c r="B5" s="3"/>
      <c r="C5" s="3"/>
    </row>
    <row r="6" spans="1:20" ht="14.1" customHeight="1">
      <c r="A6" s="3"/>
      <c r="B6" s="3"/>
      <c r="C6" s="3"/>
    </row>
    <row r="7" spans="1:20" ht="14.1" customHeight="1">
      <c r="A7" s="6" t="s">
        <v>53</v>
      </c>
      <c r="B7" s="6"/>
      <c r="C7" s="6"/>
      <c r="H7" s="112"/>
      <c r="I7" s="113"/>
      <c r="J7" s="113"/>
      <c r="K7" s="113"/>
      <c r="L7" s="113"/>
    </row>
    <row r="8" spans="1:20" ht="9.9499999999999993" customHeight="1">
      <c r="A8" s="33"/>
      <c r="B8" s="33"/>
      <c r="C8" s="33"/>
      <c r="D8" s="83"/>
    </row>
    <row r="9" spans="1:20" ht="14.1" customHeight="1">
      <c r="A9" s="72"/>
      <c r="B9" s="78" t="s">
        <v>123</v>
      </c>
      <c r="C9" s="78" t="s">
        <v>124</v>
      </c>
      <c r="D9" s="78" t="s">
        <v>126</v>
      </c>
      <c r="E9" s="34"/>
      <c r="F9" s="269" t="s">
        <v>373</v>
      </c>
      <c r="G9" s="269"/>
      <c r="I9" s="129"/>
      <c r="Q9"/>
      <c r="R9"/>
      <c r="S9"/>
      <c r="T9"/>
    </row>
    <row r="10" spans="1:20" ht="14.1" customHeight="1">
      <c r="A10" s="15"/>
      <c r="B10" s="17"/>
      <c r="C10" s="17"/>
      <c r="D10" s="17" t="s">
        <v>125</v>
      </c>
      <c r="E10" s="15"/>
      <c r="F10" s="16" t="s">
        <v>123</v>
      </c>
      <c r="G10" s="16" t="s">
        <v>124</v>
      </c>
      <c r="M10" s="78" t="s">
        <v>123</v>
      </c>
      <c r="N10" s="78" t="s">
        <v>124</v>
      </c>
      <c r="Q10"/>
      <c r="R10"/>
      <c r="S10"/>
      <c r="T10"/>
    </row>
    <row r="11" spans="1:20" ht="12" customHeight="1">
      <c r="A11" s="19"/>
      <c r="B11" s="19"/>
      <c r="C11" s="19"/>
      <c r="D11" s="18"/>
      <c r="E11" s="18"/>
      <c r="F11" s="18"/>
      <c r="G11" s="18"/>
      <c r="M11" s="252">
        <v>2020</v>
      </c>
      <c r="N11" s="252"/>
      <c r="Q11"/>
      <c r="R11"/>
      <c r="S11"/>
      <c r="T11"/>
    </row>
    <row r="12" spans="1:20" ht="12.2" customHeight="1">
      <c r="A12" s="46" t="s">
        <v>0</v>
      </c>
      <c r="B12" s="117">
        <v>393092106.51163995</v>
      </c>
      <c r="C12" s="117">
        <v>455863148.02658999</v>
      </c>
      <c r="D12" s="218">
        <f>B12*100/C12</f>
        <v>86.230288237449571</v>
      </c>
      <c r="E12" s="204"/>
      <c r="F12" s="200">
        <v>24.84720895670791</v>
      </c>
      <c r="G12" s="200">
        <v>31.644522725439963</v>
      </c>
      <c r="I12" s="21"/>
      <c r="J12"/>
      <c r="K12" s="68"/>
      <c r="L12" s="68"/>
      <c r="M12" s="117">
        <v>263628262.17000002</v>
      </c>
      <c r="N12" s="117">
        <v>276925148.69999999</v>
      </c>
      <c r="Q12"/>
      <c r="R12"/>
      <c r="S12"/>
      <c r="T12"/>
    </row>
    <row r="13" spans="1:20" ht="12.2" customHeight="1">
      <c r="A13" s="8" t="s">
        <v>5</v>
      </c>
      <c r="B13" s="117">
        <v>43022041.968149997</v>
      </c>
      <c r="C13" s="117">
        <v>47217439.44923</v>
      </c>
      <c r="D13" s="218">
        <f t="shared" ref="D13:D31" si="0">B13*100/C13</f>
        <v>91.114728943336587</v>
      </c>
      <c r="E13" s="204"/>
      <c r="F13" s="200">
        <v>23.688299295927372</v>
      </c>
      <c r="G13" s="200">
        <v>40.243310639408961</v>
      </c>
      <c r="I13" s="21"/>
      <c r="J13"/>
      <c r="K13" s="68"/>
      <c r="L13" s="68"/>
      <c r="M13" s="117">
        <v>27900530.260000002</v>
      </c>
      <c r="N13" s="117">
        <v>25303258.819999997</v>
      </c>
      <c r="Q13"/>
      <c r="R13"/>
      <c r="S13"/>
      <c r="T13"/>
    </row>
    <row r="14" spans="1:20" ht="12.2" customHeight="1">
      <c r="A14" s="22" t="s">
        <v>6</v>
      </c>
      <c r="B14" s="117">
        <v>16481009.61214</v>
      </c>
      <c r="C14" s="117">
        <v>14715659.940639999</v>
      </c>
      <c r="D14" s="218">
        <f t="shared" si="0"/>
        <v>111.99640164709612</v>
      </c>
      <c r="E14" s="204"/>
      <c r="F14" s="200">
        <v>13.590330107247549</v>
      </c>
      <c r="G14" s="200">
        <v>19.935834708754552</v>
      </c>
      <c r="I14" s="22"/>
      <c r="J14"/>
      <c r="K14" s="68"/>
      <c r="L14" s="68"/>
      <c r="M14" s="117">
        <v>13392409.040000001</v>
      </c>
      <c r="N14" s="117">
        <v>10635445.050000001</v>
      </c>
      <c r="Q14"/>
      <c r="R14"/>
      <c r="S14"/>
      <c r="T14"/>
    </row>
    <row r="15" spans="1:20" ht="12.2" customHeight="1">
      <c r="A15" s="23" t="s">
        <v>160</v>
      </c>
      <c r="B15" s="117">
        <v>6198227.0430900017</v>
      </c>
      <c r="C15" s="117">
        <v>6848837.637219999</v>
      </c>
      <c r="D15" s="218">
        <f t="shared" si="0"/>
        <v>90.500423158022386</v>
      </c>
      <c r="E15" s="204"/>
      <c r="F15" s="200">
        <v>19.431075291717747</v>
      </c>
      <c r="G15" s="200">
        <v>46.12196543416578</v>
      </c>
      <c r="I15" s="26"/>
      <c r="J15"/>
      <c r="K15" s="68"/>
      <c r="L15" s="68"/>
      <c r="M15" s="117">
        <v>3911989.6999999997</v>
      </c>
      <c r="N15" s="117">
        <v>3108758.1000000006</v>
      </c>
      <c r="Q15"/>
      <c r="R15"/>
      <c r="S15"/>
      <c r="T15"/>
    </row>
    <row r="16" spans="1:20" ht="12.2" customHeight="1">
      <c r="A16" s="24" t="s">
        <v>188</v>
      </c>
      <c r="B16" s="117">
        <v>2637280.4901100006</v>
      </c>
      <c r="C16" s="117">
        <v>2252165.0121499998</v>
      </c>
      <c r="D16" s="218">
        <f t="shared" si="0"/>
        <v>117.09978957502565</v>
      </c>
      <c r="E16" s="204"/>
      <c r="F16" s="200">
        <v>43.963393706592655</v>
      </c>
      <c r="G16" s="200">
        <v>60.345313165079517</v>
      </c>
      <c r="I16" s="21"/>
      <c r="J16"/>
      <c r="K16" s="68"/>
      <c r="L16" s="68"/>
      <c r="M16" s="117">
        <v>1624474.69</v>
      </c>
      <c r="N16" s="117">
        <v>996011.36999999988</v>
      </c>
      <c r="Q16"/>
      <c r="R16"/>
      <c r="S16"/>
      <c r="T16"/>
    </row>
    <row r="17" spans="1:20" ht="12.2" customHeight="1">
      <c r="A17" s="22" t="s">
        <v>7</v>
      </c>
      <c r="B17" s="117">
        <v>3268055.3241599998</v>
      </c>
      <c r="C17" s="117">
        <v>3895161.7163599995</v>
      </c>
      <c r="D17" s="218">
        <f t="shared" si="0"/>
        <v>83.900375957021225</v>
      </c>
      <c r="E17" s="204"/>
      <c r="F17" s="200">
        <v>70.259700012140442</v>
      </c>
      <c r="G17" s="200">
        <v>43.545535292600057</v>
      </c>
      <c r="I17" s="46"/>
      <c r="J17"/>
      <c r="K17" s="68"/>
      <c r="L17" s="68"/>
      <c r="M17" s="117">
        <v>1782676.1</v>
      </c>
      <c r="N17" s="117">
        <v>2401253.8100000005</v>
      </c>
      <c r="Q17"/>
      <c r="R17"/>
      <c r="S17"/>
      <c r="T17"/>
    </row>
    <row r="18" spans="1:20" ht="12.2" customHeight="1">
      <c r="A18" s="23" t="s">
        <v>8</v>
      </c>
      <c r="B18" s="117">
        <v>3530975.5294700004</v>
      </c>
      <c r="C18" s="117">
        <v>3068076.5771500003</v>
      </c>
      <c r="D18" s="218">
        <f t="shared" si="0"/>
        <v>115.08759448077389</v>
      </c>
      <c r="E18" s="204"/>
      <c r="F18" s="200">
        <v>18.548059997852206</v>
      </c>
      <c r="G18" s="200">
        <v>24.248148318954122</v>
      </c>
      <c r="I18" s="8"/>
      <c r="J18"/>
      <c r="K18" s="68"/>
      <c r="L18" s="68"/>
      <c r="M18" s="117">
        <v>2477940.67</v>
      </c>
      <c r="N18" s="117">
        <v>1764538.04</v>
      </c>
      <c r="Q18"/>
      <c r="R18"/>
      <c r="S18"/>
      <c r="T18"/>
    </row>
    <row r="19" spans="1:20" ht="12.2" customHeight="1">
      <c r="A19" s="26" t="s">
        <v>9</v>
      </c>
      <c r="B19" s="117">
        <v>10321471.363229999</v>
      </c>
      <c r="C19" s="117">
        <v>14602089.706769997</v>
      </c>
      <c r="D19" s="218">
        <f t="shared" si="0"/>
        <v>70.684892166116711</v>
      </c>
      <c r="E19" s="204"/>
      <c r="F19" s="200">
        <v>12.697505787666842</v>
      </c>
      <c r="G19" s="200">
        <v>24.802868530638179</v>
      </c>
      <c r="I19" s="21"/>
      <c r="J19"/>
      <c r="K19" s="68"/>
      <c r="L19" s="68"/>
      <c r="M19" s="117">
        <v>7253835.0599999996</v>
      </c>
      <c r="N19" s="117">
        <v>9385642.3400000017</v>
      </c>
      <c r="Q19"/>
      <c r="R19"/>
      <c r="S19"/>
      <c r="T19"/>
    </row>
    <row r="20" spans="1:20" ht="12.2" customHeight="1">
      <c r="A20" s="26" t="s">
        <v>10</v>
      </c>
      <c r="B20" s="117">
        <v>16156469.170379998</v>
      </c>
      <c r="C20" s="117">
        <v>13909683.639429998</v>
      </c>
      <c r="D20" s="218">
        <f t="shared" si="0"/>
        <v>116.15267168680245</v>
      </c>
      <c r="E20" s="204"/>
      <c r="F20" s="200">
        <v>10.214788241283191</v>
      </c>
      <c r="G20" s="200">
        <v>25.190850784537421</v>
      </c>
      <c r="I20" s="21"/>
      <c r="J20"/>
      <c r="K20" s="68"/>
      <c r="L20" s="68"/>
      <c r="M20" s="117">
        <v>14306716.66</v>
      </c>
      <c r="N20" s="117">
        <v>10222715.819999998</v>
      </c>
      <c r="Q20"/>
      <c r="R20"/>
      <c r="S20"/>
      <c r="T20"/>
    </row>
    <row r="21" spans="1:20" ht="12.2" customHeight="1">
      <c r="A21" s="21" t="s">
        <v>11</v>
      </c>
      <c r="B21" s="117">
        <v>96264369.25424999</v>
      </c>
      <c r="C21" s="117">
        <v>112195273.09132001</v>
      </c>
      <c r="D21" s="218">
        <f t="shared" si="0"/>
        <v>85.800735273309385</v>
      </c>
      <c r="E21" s="204"/>
      <c r="F21" s="200">
        <v>19.579862888094834</v>
      </c>
      <c r="G21" s="200">
        <v>23.113403802054133</v>
      </c>
      <c r="I21" s="23"/>
      <c r="J21"/>
      <c r="K21" s="68"/>
      <c r="L21" s="68"/>
      <c r="M21" s="117">
        <v>66525942.519999996</v>
      </c>
      <c r="N21" s="117">
        <v>75920451.439999998</v>
      </c>
      <c r="Q21"/>
      <c r="R21"/>
      <c r="S21"/>
      <c r="T21"/>
    </row>
    <row r="22" spans="1:20" ht="12.2" customHeight="1">
      <c r="A22" s="21" t="s">
        <v>18</v>
      </c>
      <c r="B22" s="117">
        <v>39755163.779660001</v>
      </c>
      <c r="C22" s="117">
        <v>39151351.572619997</v>
      </c>
      <c r="D22" s="218">
        <f t="shared" si="0"/>
        <v>101.54225124494111</v>
      </c>
      <c r="E22" s="204"/>
      <c r="F22" s="200">
        <v>22.742153475362059</v>
      </c>
      <c r="G22" s="200">
        <v>30.041912158071483</v>
      </c>
      <c r="I22" s="22"/>
      <c r="J22"/>
      <c r="K22" s="68"/>
      <c r="L22" s="68"/>
      <c r="M22" s="117">
        <v>29127158.010000002</v>
      </c>
      <c r="N22" s="117">
        <v>25237816.699999996</v>
      </c>
      <c r="Q22"/>
      <c r="R22"/>
      <c r="S22"/>
      <c r="T22"/>
    </row>
    <row r="23" spans="1:20" ht="12.2" customHeight="1">
      <c r="A23" s="21" t="s">
        <v>12</v>
      </c>
      <c r="B23" s="117">
        <v>3004321.8920099996</v>
      </c>
      <c r="C23" s="117">
        <v>2288469.3727199999</v>
      </c>
      <c r="D23" s="218">
        <f t="shared" si="0"/>
        <v>131.28084333674786</v>
      </c>
      <c r="E23" s="204"/>
      <c r="F23" s="200">
        <v>23.386367021926112</v>
      </c>
      <c r="G23" s="200">
        <v>18.92232783876786</v>
      </c>
      <c r="I23" s="23"/>
      <c r="J23"/>
      <c r="K23" s="68"/>
      <c r="L23" s="68"/>
      <c r="M23" s="117">
        <v>2183722.3000000003</v>
      </c>
      <c r="N23" s="117">
        <v>1459511.5500000003</v>
      </c>
      <c r="Q23"/>
      <c r="R23"/>
      <c r="S23"/>
      <c r="T23"/>
    </row>
    <row r="24" spans="1:20" ht="12.2" customHeight="1">
      <c r="A24" s="21" t="s">
        <v>13</v>
      </c>
      <c r="B24" s="117">
        <v>29924198.745050006</v>
      </c>
      <c r="C24" s="117">
        <v>26977699.682310004</v>
      </c>
      <c r="D24" s="218">
        <f t="shared" si="0"/>
        <v>110.92198036688836</v>
      </c>
      <c r="E24" s="204"/>
      <c r="F24" s="200">
        <v>23.580122270689017</v>
      </c>
      <c r="G24" s="200">
        <v>33.62938648370293</v>
      </c>
      <c r="I24" s="21"/>
      <c r="J24"/>
      <c r="K24" s="68"/>
      <c r="L24" s="68"/>
      <c r="M24" s="117">
        <v>20956326.380000003</v>
      </c>
      <c r="N24" s="117">
        <v>16801496.93</v>
      </c>
      <c r="Q24"/>
      <c r="R24"/>
      <c r="S24"/>
      <c r="T24"/>
    </row>
    <row r="25" spans="1:20" ht="12.2" customHeight="1">
      <c r="A25" s="21" t="s">
        <v>19</v>
      </c>
      <c r="B25" s="117">
        <v>62535170.500599995</v>
      </c>
      <c r="C25" s="117">
        <v>111337146.29157001</v>
      </c>
      <c r="D25" s="218">
        <f t="shared" si="0"/>
        <v>56.167391192902258</v>
      </c>
      <c r="E25" s="204"/>
      <c r="F25" s="200">
        <v>50.637325969717772</v>
      </c>
      <c r="G25" s="200">
        <v>33.173519589709045</v>
      </c>
      <c r="I25" s="21"/>
      <c r="J25"/>
      <c r="K25" s="68"/>
      <c r="L25" s="68"/>
      <c r="M25" s="117">
        <v>30422929.359999999</v>
      </c>
      <c r="N25" s="117">
        <v>63630701.730000004</v>
      </c>
      <c r="Q25"/>
      <c r="R25"/>
      <c r="S25"/>
      <c r="T25"/>
    </row>
    <row r="26" spans="1:20" ht="12.2" customHeight="1">
      <c r="A26" s="21" t="s">
        <v>20</v>
      </c>
      <c r="B26" s="117">
        <v>14343621.847920001</v>
      </c>
      <c r="C26" s="117">
        <v>18631129.86767</v>
      </c>
      <c r="D26" s="218">
        <f t="shared" si="0"/>
        <v>76.987396630249606</v>
      </c>
      <c r="E26" s="204"/>
      <c r="F26" s="200">
        <v>27.885380221838062</v>
      </c>
      <c r="G26" s="200">
        <v>73.678388752556501</v>
      </c>
      <c r="I26" s="21"/>
      <c r="J26"/>
      <c r="K26" s="68"/>
      <c r="L26" s="68"/>
      <c r="M26" s="117">
        <v>9951818.8300000001</v>
      </c>
      <c r="N26" s="117">
        <v>8135131.1100000003</v>
      </c>
      <c r="Q26"/>
      <c r="R26"/>
      <c r="S26"/>
      <c r="T26"/>
    </row>
    <row r="27" spans="1:20" ht="12.2" customHeight="1">
      <c r="A27" s="21" t="s">
        <v>161</v>
      </c>
      <c r="B27" s="117">
        <v>10743333.910320001</v>
      </c>
      <c r="C27" s="117">
        <v>7256717.2353499997</v>
      </c>
      <c r="D27" s="218">
        <f t="shared" si="0"/>
        <v>148.04674843861181</v>
      </c>
      <c r="E27" s="204"/>
      <c r="F27" s="200">
        <v>11.605732719871508</v>
      </c>
      <c r="G27" s="200">
        <v>26.357429399040022</v>
      </c>
      <c r="I27" s="24"/>
      <c r="J27"/>
      <c r="K27" s="68"/>
      <c r="L27" s="68"/>
      <c r="M27" s="117">
        <v>8919246.2599999998</v>
      </c>
      <c r="N27" s="117">
        <v>4646639.7</v>
      </c>
      <c r="Q27"/>
      <c r="R27"/>
      <c r="S27"/>
      <c r="T27"/>
    </row>
    <row r="28" spans="1:20" ht="12.2" customHeight="1">
      <c r="A28" s="21" t="s">
        <v>14</v>
      </c>
      <c r="B28" s="117">
        <v>32751421.055870008</v>
      </c>
      <c r="C28" s="117">
        <v>29411473.149499994</v>
      </c>
      <c r="D28" s="218">
        <f t="shared" si="0"/>
        <v>111.35593545210365</v>
      </c>
      <c r="E28" s="204"/>
      <c r="F28" s="200">
        <v>25.86132438615023</v>
      </c>
      <c r="G28" s="200">
        <v>38.196305780698857</v>
      </c>
      <c r="I28" s="21"/>
      <c r="J28"/>
      <c r="K28" s="68"/>
      <c r="L28" s="68"/>
      <c r="M28" s="117">
        <v>21124209.800000001</v>
      </c>
      <c r="N28" s="117">
        <v>15868385.369999999</v>
      </c>
      <c r="Q28"/>
      <c r="R28"/>
      <c r="S28"/>
      <c r="T28"/>
    </row>
    <row r="29" spans="1:20" ht="12.2" customHeight="1">
      <c r="A29" s="21" t="s">
        <v>1</v>
      </c>
      <c r="B29" s="117">
        <v>2095371.1461499997</v>
      </c>
      <c r="C29" s="117">
        <v>1701590.3492800002</v>
      </c>
      <c r="D29" s="218">
        <f t="shared" si="0"/>
        <v>123.14192702354133</v>
      </c>
      <c r="E29" s="204"/>
      <c r="F29" s="200">
        <v>13.6921703122302</v>
      </c>
      <c r="G29" s="200">
        <v>22.824618086382365</v>
      </c>
      <c r="I29" s="26"/>
      <c r="J29"/>
      <c r="K29" s="68"/>
      <c r="L29" s="68"/>
      <c r="M29" s="117">
        <v>1705498.1400000001</v>
      </c>
      <c r="N29" s="117">
        <v>1251296.9499999997</v>
      </c>
      <c r="Q29"/>
      <c r="R29"/>
      <c r="S29"/>
      <c r="T29"/>
    </row>
    <row r="30" spans="1:20" ht="12.2" customHeight="1">
      <c r="A30" s="21" t="s">
        <v>116</v>
      </c>
      <c r="B30" s="117">
        <v>57983.101379999993</v>
      </c>
      <c r="C30" s="117">
        <v>402470.91548999993</v>
      </c>
      <c r="D30" s="218">
        <f t="shared" si="0"/>
        <v>14.406780502239965</v>
      </c>
      <c r="E30" s="204"/>
      <c r="F30" s="200">
        <v>-12.602056880609657</v>
      </c>
      <c r="G30" s="200">
        <v>149.40675746744722</v>
      </c>
      <c r="I30" s="21"/>
      <c r="J30"/>
      <c r="K30" s="68"/>
      <c r="L30" s="68"/>
      <c r="M30" s="117">
        <v>58983.770000000004</v>
      </c>
      <c r="N30" s="117">
        <v>139280.11000000002</v>
      </c>
      <c r="Q30"/>
      <c r="R30"/>
      <c r="S30"/>
      <c r="T30"/>
    </row>
    <row r="31" spans="1:20" ht="12.2" customHeight="1">
      <c r="A31" s="21" t="s">
        <v>159</v>
      </c>
      <c r="B31" s="117">
        <v>1620.7776999999999</v>
      </c>
      <c r="C31" s="117">
        <v>712.81980999999996</v>
      </c>
      <c r="D31" s="218">
        <f t="shared" si="0"/>
        <v>227.37551303463354</v>
      </c>
      <c r="E31" s="204"/>
      <c r="F31" s="200">
        <v>-6.745023635294956</v>
      </c>
      <c r="G31" s="200">
        <v>-88.920315687183503</v>
      </c>
      <c r="I31" s="21"/>
      <c r="J31"/>
      <c r="K31" s="68"/>
      <c r="L31" s="68"/>
      <c r="M31" s="117">
        <v>1854.63</v>
      </c>
      <c r="N31" s="117">
        <v>16813.66</v>
      </c>
      <c r="Q31"/>
      <c r="R31"/>
      <c r="S31"/>
      <c r="T31"/>
    </row>
    <row r="32" spans="1:20" ht="12" customHeight="1">
      <c r="A32" s="39"/>
      <c r="B32" s="81"/>
      <c r="C32" s="81"/>
      <c r="D32" s="95"/>
      <c r="E32" s="84"/>
      <c r="F32" s="95"/>
      <c r="G32" s="95"/>
      <c r="J32" s="68"/>
      <c r="K32" s="68"/>
      <c r="L32" s="68"/>
      <c r="N32" s="130"/>
      <c r="Q32"/>
      <c r="R32"/>
      <c r="S32"/>
      <c r="T32"/>
    </row>
    <row r="33" spans="1:20" ht="12.2" customHeight="1">
      <c r="A33" s="96" t="s">
        <v>336</v>
      </c>
      <c r="B33" s="40"/>
      <c r="C33" s="40"/>
      <c r="J33" s="80"/>
      <c r="K33" s="80" t="s">
        <v>231</v>
      </c>
      <c r="L33" s="68"/>
      <c r="N33" s="55"/>
      <c r="Q33"/>
      <c r="R33"/>
      <c r="S33"/>
      <c r="T33"/>
    </row>
    <row r="34" spans="1:20" ht="12.2" customHeight="1">
      <c r="A34" s="96" t="s">
        <v>324</v>
      </c>
      <c r="B34" s="40"/>
      <c r="C34" s="40"/>
      <c r="J34" s="80"/>
      <c r="K34" s="80"/>
      <c r="L34" s="68"/>
      <c r="N34" s="55"/>
    </row>
    <row r="35" spans="1:20" ht="12.2" customHeight="1">
      <c r="A35" s="96"/>
      <c r="B35" s="40"/>
      <c r="C35" s="40"/>
    </row>
    <row r="36" spans="1:20" ht="14.1" customHeight="1">
      <c r="A36" s="96"/>
      <c r="B36" s="40"/>
      <c r="C36" s="40"/>
      <c r="H36" s="283"/>
      <c r="I36" s="283"/>
      <c r="J36" s="283"/>
      <c r="K36" s="283"/>
      <c r="L36" s="283"/>
      <c r="M36" s="284"/>
      <c r="N36" s="283"/>
      <c r="O36" s="283"/>
      <c r="P36" s="283"/>
      <c r="Q36" s="283"/>
    </row>
    <row r="37" spans="1:20" ht="15">
      <c r="A37" s="97" t="s">
        <v>371</v>
      </c>
      <c r="B37" s="65"/>
      <c r="C37" s="65"/>
      <c r="D37" s="98"/>
      <c r="E37" s="98"/>
      <c r="F37" s="98"/>
      <c r="G37" s="98"/>
      <c r="H37" s="283"/>
      <c r="I37" s="306" t="s">
        <v>38</v>
      </c>
      <c r="J37" s="283"/>
      <c r="K37" s="283"/>
      <c r="L37" s="278"/>
      <c r="M37" s="284"/>
      <c r="N37" s="284"/>
      <c r="O37" s="283"/>
      <c r="P37" s="283"/>
      <c r="Q37" s="283"/>
    </row>
    <row r="38" spans="1:20" ht="12.6" customHeight="1">
      <c r="H38" s="283"/>
      <c r="I38" s="306"/>
      <c r="J38" s="283"/>
      <c r="K38" s="283"/>
      <c r="L38" s="278"/>
      <c r="M38" s="278"/>
      <c r="N38" s="321"/>
      <c r="O38" s="283"/>
      <c r="P38" s="283"/>
      <c r="Q38" s="278"/>
    </row>
    <row r="39" spans="1:20" ht="12.6" customHeight="1">
      <c r="H39" s="283"/>
      <c r="I39" s="278" t="s">
        <v>116</v>
      </c>
      <c r="J39" s="321">
        <v>14.406780502239965</v>
      </c>
      <c r="K39" s="283"/>
      <c r="L39" s="282"/>
      <c r="M39" s="278"/>
      <c r="N39" s="321"/>
      <c r="O39" s="283"/>
      <c r="P39" s="283"/>
      <c r="Q39" s="278"/>
    </row>
    <row r="40" spans="1:20" ht="12.6" customHeight="1">
      <c r="H40" s="283"/>
      <c r="I40" s="278" t="s">
        <v>19</v>
      </c>
      <c r="J40" s="321">
        <v>56.167391192902258</v>
      </c>
      <c r="K40" s="283"/>
      <c r="L40" s="307"/>
      <c r="M40" s="279"/>
      <c r="N40" s="321"/>
      <c r="O40" s="283"/>
      <c r="P40" s="283"/>
      <c r="Q40" s="282"/>
    </row>
    <row r="41" spans="1:20" ht="12.6" customHeight="1">
      <c r="H41" s="283"/>
      <c r="I41" s="279" t="s">
        <v>9</v>
      </c>
      <c r="J41" s="321">
        <v>70.684892166116711</v>
      </c>
      <c r="K41" s="283"/>
      <c r="L41" s="278"/>
      <c r="M41" s="282"/>
      <c r="N41" s="321"/>
      <c r="O41" s="283"/>
      <c r="P41" s="283"/>
      <c r="Q41" s="278"/>
    </row>
    <row r="42" spans="1:20" ht="12.6" customHeight="1">
      <c r="H42" s="283"/>
      <c r="I42" s="282" t="s">
        <v>20</v>
      </c>
      <c r="J42" s="321">
        <v>76.987396630249606</v>
      </c>
      <c r="K42" s="283"/>
      <c r="L42" s="280"/>
      <c r="M42" s="278"/>
      <c r="N42" s="321"/>
      <c r="O42" s="283"/>
      <c r="P42" s="283"/>
      <c r="Q42" s="279"/>
    </row>
    <row r="43" spans="1:20" ht="12.6" customHeight="1">
      <c r="H43" s="283"/>
      <c r="I43" s="278" t="s">
        <v>7</v>
      </c>
      <c r="J43" s="321">
        <v>83.900375957021225</v>
      </c>
      <c r="K43" s="283"/>
      <c r="L43" s="278"/>
      <c r="M43" s="307"/>
      <c r="N43" s="321"/>
      <c r="O43" s="283"/>
      <c r="P43" s="283"/>
      <c r="Q43" s="278"/>
    </row>
    <row r="44" spans="1:20" ht="12.6" customHeight="1">
      <c r="H44" s="283"/>
      <c r="I44" s="307" t="s">
        <v>11</v>
      </c>
      <c r="J44" s="321">
        <v>85.800735273309385</v>
      </c>
      <c r="K44" s="283"/>
      <c r="L44" s="279"/>
      <c r="M44" s="276"/>
      <c r="N44" s="321"/>
      <c r="O44" s="283"/>
      <c r="P44" s="283"/>
      <c r="Q44" s="307"/>
    </row>
    <row r="45" spans="1:20" ht="12.6" customHeight="1">
      <c r="H45" s="283"/>
      <c r="I45" s="276" t="s">
        <v>0</v>
      </c>
      <c r="J45" s="321">
        <v>86.230288237449571</v>
      </c>
      <c r="K45" s="283"/>
      <c r="L45" s="278"/>
      <c r="M45" s="278"/>
      <c r="N45" s="321"/>
      <c r="O45" s="283"/>
      <c r="P45" s="283"/>
      <c r="Q45" s="279"/>
    </row>
    <row r="46" spans="1:20" ht="12.6" customHeight="1">
      <c r="H46" s="283"/>
      <c r="I46" s="278" t="s">
        <v>160</v>
      </c>
      <c r="J46" s="321">
        <v>90.500423158022386</v>
      </c>
      <c r="K46" s="283"/>
      <c r="L46" s="279"/>
      <c r="M46" s="278"/>
      <c r="N46" s="321"/>
      <c r="O46" s="283"/>
      <c r="P46" s="283"/>
      <c r="Q46" s="276"/>
    </row>
    <row r="47" spans="1:20" ht="12.6" customHeight="1">
      <c r="H47" s="283"/>
      <c r="I47" s="278" t="s">
        <v>5</v>
      </c>
      <c r="J47" s="321">
        <v>91.114728943336587</v>
      </c>
      <c r="K47" s="283"/>
      <c r="L47" s="278"/>
      <c r="M47" s="278"/>
      <c r="N47" s="321"/>
      <c r="O47" s="283"/>
      <c r="P47" s="283"/>
      <c r="Q47" s="278"/>
    </row>
    <row r="48" spans="1:20" ht="12.6" customHeight="1">
      <c r="H48" s="283"/>
      <c r="I48" s="278" t="s">
        <v>18</v>
      </c>
      <c r="J48" s="321">
        <v>101.54225124494111</v>
      </c>
      <c r="K48" s="283"/>
      <c r="L48" s="276"/>
      <c r="M48" s="279"/>
      <c r="N48" s="321"/>
      <c r="O48" s="283"/>
      <c r="P48" s="283"/>
      <c r="Q48" s="278"/>
    </row>
    <row r="49" spans="8:17" ht="12.6" customHeight="1">
      <c r="H49" s="283"/>
      <c r="I49" s="279" t="s">
        <v>13</v>
      </c>
      <c r="J49" s="321">
        <v>110.92198036688836</v>
      </c>
      <c r="K49" s="283"/>
      <c r="L49" s="282"/>
      <c r="M49" s="279"/>
      <c r="N49" s="321"/>
      <c r="O49" s="283"/>
      <c r="P49" s="283"/>
      <c r="Q49" s="278"/>
    </row>
    <row r="50" spans="8:17" ht="12.6" customHeight="1">
      <c r="H50" s="283"/>
      <c r="I50" s="279" t="s">
        <v>14</v>
      </c>
      <c r="J50" s="321">
        <v>111.35593545210365</v>
      </c>
      <c r="K50" s="283"/>
      <c r="L50" s="278"/>
      <c r="M50" s="278"/>
      <c r="N50" s="321"/>
      <c r="O50" s="283"/>
      <c r="P50" s="283"/>
      <c r="Q50" s="279"/>
    </row>
    <row r="51" spans="8:17" ht="12.6" customHeight="1">
      <c r="H51" s="283"/>
      <c r="I51" s="278" t="s">
        <v>6</v>
      </c>
      <c r="J51" s="321">
        <v>111.99640164709612</v>
      </c>
      <c r="K51" s="283"/>
      <c r="L51" s="278"/>
      <c r="M51" s="282"/>
      <c r="N51" s="321"/>
      <c r="O51" s="283"/>
      <c r="P51" s="283"/>
      <c r="Q51" s="279"/>
    </row>
    <row r="52" spans="8:17" ht="12.6" customHeight="1">
      <c r="H52" s="283"/>
      <c r="I52" s="282" t="s">
        <v>8</v>
      </c>
      <c r="J52" s="321">
        <v>115.08759448077389</v>
      </c>
      <c r="K52" s="283"/>
      <c r="L52" s="279"/>
      <c r="M52" s="278"/>
      <c r="N52" s="321"/>
      <c r="O52" s="283"/>
      <c r="P52" s="283"/>
      <c r="Q52" s="282"/>
    </row>
    <row r="53" spans="8:17" ht="12.6" customHeight="1">
      <c r="H53" s="283"/>
      <c r="I53" s="278" t="s">
        <v>10</v>
      </c>
      <c r="J53" s="321">
        <v>116.15267168680245</v>
      </c>
      <c r="K53" s="283"/>
      <c r="L53" s="279"/>
      <c r="M53" s="279"/>
      <c r="N53" s="321"/>
      <c r="O53" s="283"/>
      <c r="P53" s="283"/>
      <c r="Q53" s="280"/>
    </row>
    <row r="54" spans="8:17" ht="12.75" customHeight="1">
      <c r="H54" s="283"/>
      <c r="I54" s="279" t="s">
        <v>188</v>
      </c>
      <c r="J54" s="321">
        <v>117.09978957502565</v>
      </c>
      <c r="K54" s="283"/>
      <c r="L54" s="278"/>
      <c r="M54" s="278"/>
      <c r="N54" s="321"/>
      <c r="O54" s="283"/>
      <c r="P54" s="283"/>
      <c r="Q54" s="278"/>
    </row>
    <row r="55" spans="8:17" ht="12" customHeight="1">
      <c r="H55" s="283"/>
      <c r="I55" s="278" t="s">
        <v>199</v>
      </c>
      <c r="J55" s="321">
        <v>123.14192702354133</v>
      </c>
      <c r="K55" s="283"/>
      <c r="L55" s="283"/>
      <c r="M55" s="280"/>
      <c r="N55" s="321"/>
      <c r="O55" s="283"/>
      <c r="P55" s="283"/>
      <c r="Q55" s="278"/>
    </row>
    <row r="56" spans="8:17" ht="8.25" customHeight="1">
      <c r="H56" s="283"/>
      <c r="I56" s="280" t="s">
        <v>12</v>
      </c>
      <c r="J56" s="321">
        <v>131.28084333674786</v>
      </c>
      <c r="K56" s="283"/>
      <c r="L56" s="283"/>
      <c r="M56" s="278"/>
      <c r="N56" s="321"/>
      <c r="O56" s="283"/>
      <c r="P56" s="283"/>
      <c r="Q56" s="278"/>
    </row>
    <row r="57" spans="8:17">
      <c r="H57" s="283"/>
      <c r="I57" s="278" t="s">
        <v>161</v>
      </c>
      <c r="J57" s="321">
        <v>148.04674843861181</v>
      </c>
      <c r="K57" s="283"/>
      <c r="L57" s="283"/>
      <c r="M57" s="284"/>
      <c r="N57" s="283"/>
      <c r="O57" s="283"/>
      <c r="P57" s="283"/>
      <c r="Q57" s="283"/>
    </row>
    <row r="58" spans="8:17">
      <c r="H58" s="283"/>
      <c r="I58" s="278"/>
      <c r="J58" s="321"/>
      <c r="K58" s="283"/>
      <c r="L58" s="283"/>
      <c r="M58" s="284"/>
      <c r="N58" s="283"/>
      <c r="O58" s="283"/>
      <c r="P58" s="283"/>
      <c r="Q58" s="283"/>
    </row>
    <row r="59" spans="8:17">
      <c r="H59" s="283"/>
      <c r="I59" s="283"/>
      <c r="J59" s="283"/>
      <c r="K59" s="283"/>
      <c r="L59" s="283"/>
      <c r="M59" s="284"/>
      <c r="N59" s="283"/>
      <c r="O59" s="283"/>
      <c r="P59" s="283"/>
      <c r="Q59" s="283"/>
    </row>
    <row r="60" spans="8:17">
      <c r="H60" s="283"/>
      <c r="I60" s="283"/>
      <c r="J60" s="283"/>
      <c r="K60" s="283"/>
      <c r="L60" s="283"/>
      <c r="M60" s="284"/>
      <c r="N60" s="283"/>
      <c r="O60" s="283"/>
      <c r="P60" s="283"/>
      <c r="Q60" s="283"/>
    </row>
  </sheetData>
  <sortState ref="Q38:R56">
    <sortCondition ref="R38:R56"/>
  </sortState>
  <mergeCells count="2">
    <mergeCell ref="F9:G9"/>
    <mergeCell ref="M11:N11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12:D31" unlocked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3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21.7109375" style="4" customWidth="1"/>
    <col min="2" max="2" width="5.140625" style="4" customWidth="1"/>
    <col min="3" max="4" width="7.7109375" style="75" customWidth="1"/>
    <col min="5" max="6" width="5.140625" style="75" customWidth="1"/>
    <col min="7" max="7" width="4.7109375" style="75" customWidth="1"/>
    <col min="8" max="8" width="7.7109375" style="75" customWidth="1"/>
    <col min="9" max="9" width="5.140625" style="75" customWidth="1"/>
    <col min="10" max="10" width="5.5703125" style="75" customWidth="1"/>
    <col min="11" max="11" width="7.7109375" style="75" customWidth="1"/>
    <col min="12" max="12" width="8.5703125" style="75" customWidth="1"/>
    <col min="13" max="13" width="5.5703125" style="4" customWidth="1"/>
    <col min="14" max="14" width="12.42578125" style="4" customWidth="1"/>
    <col min="15" max="16384" width="11.42578125" style="4"/>
  </cols>
  <sheetData>
    <row r="1" spans="1:17" ht="14.1" customHeight="1" thickBot="1">
      <c r="A1" s="1" t="s">
        <v>208</v>
      </c>
      <c r="B1" s="1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7" ht="14.1" customHeight="1">
      <c r="A2" s="3"/>
      <c r="B2" s="3"/>
      <c r="N2" s="163" t="s">
        <v>233</v>
      </c>
    </row>
    <row r="3" spans="1:17" ht="14.1" customHeight="1">
      <c r="A3" s="77" t="s">
        <v>269</v>
      </c>
      <c r="B3" s="3"/>
    </row>
    <row r="4" spans="1:17" ht="14.1" customHeight="1">
      <c r="A4" s="3"/>
      <c r="B4" s="3"/>
    </row>
    <row r="5" spans="1:17" ht="14.1" customHeight="1">
      <c r="A5" s="5" t="s">
        <v>270</v>
      </c>
      <c r="B5" s="5"/>
    </row>
    <row r="6" spans="1:17" ht="14.1" customHeight="1">
      <c r="A6" s="5" t="s">
        <v>237</v>
      </c>
      <c r="B6" s="5"/>
    </row>
    <row r="7" spans="1:17" ht="14.1" customHeight="1">
      <c r="A7" s="5"/>
      <c r="B7" s="5"/>
    </row>
    <row r="8" spans="1:17" ht="14.1" customHeight="1">
      <c r="A8" s="74"/>
      <c r="B8" s="34" t="s">
        <v>164</v>
      </c>
      <c r="C8" s="34"/>
      <c r="D8" s="34"/>
      <c r="E8" s="34"/>
      <c r="F8" s="34" t="s">
        <v>122</v>
      </c>
      <c r="G8" s="34"/>
      <c r="H8" s="34"/>
      <c r="I8" s="34"/>
      <c r="J8" s="99" t="s">
        <v>177</v>
      </c>
      <c r="K8" s="99"/>
      <c r="L8" s="99"/>
    </row>
    <row r="9" spans="1:17" ht="14.1" customHeight="1">
      <c r="A9" s="15"/>
      <c r="B9" s="36">
        <v>2020</v>
      </c>
      <c r="C9" s="36">
        <v>2021</v>
      </c>
      <c r="D9" s="36">
        <v>2022</v>
      </c>
      <c r="E9" s="15"/>
      <c r="F9" s="36">
        <v>2020</v>
      </c>
      <c r="G9" s="36">
        <v>2021</v>
      </c>
      <c r="H9" s="36">
        <v>2022</v>
      </c>
      <c r="I9" s="15"/>
      <c r="J9" s="36">
        <v>2020</v>
      </c>
      <c r="K9" s="36">
        <v>2021</v>
      </c>
      <c r="L9" s="36">
        <v>2022</v>
      </c>
      <c r="N9"/>
      <c r="O9"/>
      <c r="P9"/>
      <c r="Q9"/>
    </row>
    <row r="10" spans="1:17" s="12" customFormat="1" ht="14.1" customHeight="1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>
      <c r="A11" s="46" t="s">
        <v>0</v>
      </c>
      <c r="B11" s="218">
        <v>-9.1657116428481071</v>
      </c>
      <c r="C11" s="218">
        <v>7.0552181770476619</v>
      </c>
      <c r="D11" s="218">
        <v>7.0552181770476619</v>
      </c>
      <c r="E11" s="218"/>
      <c r="F11" s="218">
        <v>-15.565993622933949</v>
      </c>
      <c r="G11" s="218">
        <v>15.786984449088637</v>
      </c>
      <c r="H11" s="218">
        <v>19.917887129715318</v>
      </c>
      <c r="I11" s="218"/>
      <c r="J11" s="218">
        <v>-6.8</v>
      </c>
      <c r="K11" s="218">
        <v>3.2302114273560001</v>
      </c>
      <c r="L11" s="218">
        <v>0.69587971863371845</v>
      </c>
      <c r="N11"/>
      <c r="O11"/>
      <c r="P11"/>
      <c r="Q11"/>
    </row>
    <row r="12" spans="1:17" ht="14.1" customHeight="1">
      <c r="A12" s="8" t="s">
        <v>5</v>
      </c>
      <c r="B12" s="218">
        <v>-11.843140374962157</v>
      </c>
      <c r="C12" s="218">
        <v>5.0031633533571984</v>
      </c>
      <c r="D12" s="218">
        <v>5.0031633533571984</v>
      </c>
      <c r="E12" s="218"/>
      <c r="F12" s="218">
        <v>-13.541044731510388</v>
      </c>
      <c r="G12" s="218">
        <v>14.522340968080162</v>
      </c>
      <c r="H12" s="218">
        <v>17.45058822526715</v>
      </c>
      <c r="I12" s="218"/>
      <c r="J12" s="218">
        <v>-8.3000000000000007</v>
      </c>
      <c r="K12" s="218">
        <v>3.1842760565550021</v>
      </c>
      <c r="L12" s="218">
        <v>-2.3613689772916668E-2</v>
      </c>
      <c r="N12"/>
      <c r="O12"/>
      <c r="P12"/>
      <c r="Q12"/>
    </row>
    <row r="13" spans="1:17" ht="14.1" customHeight="1">
      <c r="A13" s="22" t="s">
        <v>6</v>
      </c>
      <c r="B13" s="218">
        <v>-8.3137417869202359</v>
      </c>
      <c r="C13" s="218">
        <v>3.4036915127121592</v>
      </c>
      <c r="D13" s="218">
        <v>3.4036915127121592</v>
      </c>
      <c r="E13" s="218"/>
      <c r="F13" s="218">
        <v>-11.082881745064366</v>
      </c>
      <c r="G13" s="218">
        <v>14.806999440806056</v>
      </c>
      <c r="H13" s="218">
        <v>16.671051009083815</v>
      </c>
      <c r="I13" s="218"/>
      <c r="J13" s="218">
        <v>-6.2</v>
      </c>
      <c r="K13" s="218">
        <v>1.8600924334784663</v>
      </c>
      <c r="L13" s="218">
        <v>-0.88298034310747564</v>
      </c>
      <c r="N13"/>
      <c r="O13"/>
      <c r="P13"/>
      <c r="Q13"/>
    </row>
    <row r="14" spans="1:17" ht="14.1" customHeight="1">
      <c r="A14" s="23" t="s">
        <v>160</v>
      </c>
      <c r="B14" s="218">
        <v>-13.904772697837064</v>
      </c>
      <c r="C14" s="218">
        <v>15.911736333498183</v>
      </c>
      <c r="D14" s="218">
        <v>15.911736333498183</v>
      </c>
      <c r="E14" s="218"/>
      <c r="F14" s="218">
        <v>-12.259345428039881</v>
      </c>
      <c r="G14" s="218">
        <v>14.661080052002173</v>
      </c>
      <c r="H14" s="218">
        <v>15.373954898366527</v>
      </c>
      <c r="I14" s="218"/>
      <c r="J14" s="218">
        <v>-4.0999999999999996</v>
      </c>
      <c r="K14" s="218">
        <v>0.36357664418000812</v>
      </c>
      <c r="L14" s="218">
        <v>-2.1438515314843642</v>
      </c>
      <c r="N14"/>
      <c r="O14"/>
      <c r="P14"/>
      <c r="Q14"/>
    </row>
    <row r="15" spans="1:17" ht="14.1" customHeight="1">
      <c r="A15" s="24" t="s">
        <v>188</v>
      </c>
      <c r="B15" s="218">
        <v>-20.926139105859242</v>
      </c>
      <c r="C15" s="218">
        <v>11.246977179442052</v>
      </c>
      <c r="D15" s="218">
        <v>11.246977179442052</v>
      </c>
      <c r="E15" s="218"/>
      <c r="F15" s="218">
        <v>-37.770079797810183</v>
      </c>
      <c r="G15" s="218">
        <v>21.806523496384322</v>
      </c>
      <c r="H15" s="218">
        <v>42.518361746585498</v>
      </c>
      <c r="I15" s="218"/>
      <c r="J15" s="218">
        <v>-14.6</v>
      </c>
      <c r="K15" s="218">
        <v>7.4341010603912849</v>
      </c>
      <c r="L15" s="218">
        <v>8.1320016088376903</v>
      </c>
      <c r="N15"/>
      <c r="O15"/>
      <c r="P15"/>
      <c r="Q15"/>
    </row>
    <row r="16" spans="1:17" ht="14.1" customHeight="1">
      <c r="A16" s="22" t="s">
        <v>7</v>
      </c>
      <c r="B16" s="218">
        <v>-10.425185246684254</v>
      </c>
      <c r="C16" s="218">
        <v>2.7398503499879601</v>
      </c>
      <c r="D16" s="218">
        <v>2.7398503499879601</v>
      </c>
      <c r="E16" s="218"/>
      <c r="F16" s="218">
        <v>-29.91919726039437</v>
      </c>
      <c r="G16" s="218">
        <v>15.892164260075115</v>
      </c>
      <c r="H16" s="218">
        <v>32.389382051182977</v>
      </c>
      <c r="I16" s="218"/>
      <c r="J16" s="218">
        <v>-15</v>
      </c>
      <c r="K16" s="218">
        <v>1.7811791362927876</v>
      </c>
      <c r="L16" s="218">
        <v>7.2617785303939142</v>
      </c>
      <c r="N16"/>
      <c r="O16"/>
      <c r="P16"/>
      <c r="Q16"/>
    </row>
    <row r="17" spans="1:17" ht="14.1" customHeight="1">
      <c r="A17" s="23" t="s">
        <v>8</v>
      </c>
      <c r="B17" s="218">
        <v>-9.292935863706953</v>
      </c>
      <c r="C17" s="218">
        <v>10.578961222482363</v>
      </c>
      <c r="D17" s="218">
        <v>10.578961222482363</v>
      </c>
      <c r="E17" s="218"/>
      <c r="F17" s="218">
        <v>-11.317971799285154</v>
      </c>
      <c r="G17" s="218">
        <v>14.215251335127466</v>
      </c>
      <c r="H17" s="218">
        <v>13.941334352876545</v>
      </c>
      <c r="I17" s="218"/>
      <c r="J17" s="218">
        <v>-4.5</v>
      </c>
      <c r="K17" s="218">
        <v>3.2684886664060997</v>
      </c>
      <c r="L17" s="218">
        <v>1.1979734358460226</v>
      </c>
      <c r="N17"/>
      <c r="O17"/>
      <c r="P17"/>
      <c r="Q17"/>
    </row>
    <row r="18" spans="1:17" ht="14.1" customHeight="1">
      <c r="A18" s="8" t="s">
        <v>10</v>
      </c>
      <c r="B18" s="218">
        <v>-9.1444338617932441</v>
      </c>
      <c r="C18" s="218">
        <v>5.1563768435574975</v>
      </c>
      <c r="D18" s="218">
        <v>5.1563768435574975</v>
      </c>
      <c r="E18" s="218"/>
      <c r="F18" s="218">
        <v>-10.501213993751913</v>
      </c>
      <c r="G18" s="218">
        <v>15.038540139407086</v>
      </c>
      <c r="H18" s="218">
        <v>13.414049414722573</v>
      </c>
      <c r="I18" s="218"/>
      <c r="J18" s="218">
        <v>-6.6</v>
      </c>
      <c r="K18" s="218">
        <v>1.0274652690811514E-2</v>
      </c>
      <c r="L18" s="218">
        <v>1.2369756256749964</v>
      </c>
      <c r="N18"/>
      <c r="O18"/>
      <c r="P18"/>
      <c r="Q18"/>
    </row>
    <row r="19" spans="1:17" ht="14.1" customHeight="1">
      <c r="A19" s="26" t="s">
        <v>9</v>
      </c>
      <c r="B19" s="218">
        <v>-8.3522835967960276</v>
      </c>
      <c r="C19" s="218">
        <v>5.4069255600117216</v>
      </c>
      <c r="D19" s="218">
        <v>5.4069255600117216</v>
      </c>
      <c r="E19" s="218"/>
      <c r="F19" s="218">
        <v>-9.680418125539159</v>
      </c>
      <c r="G19" s="218">
        <v>14.200874042845179</v>
      </c>
      <c r="H19" s="218">
        <v>12.32079605383991</v>
      </c>
      <c r="I19" s="218"/>
      <c r="J19" s="218">
        <v>-3.2</v>
      </c>
      <c r="K19" s="218">
        <v>0.87093601089447414</v>
      </c>
      <c r="L19" s="218">
        <v>-3.3188178387150824</v>
      </c>
      <c r="N19"/>
      <c r="O19"/>
      <c r="P19"/>
      <c r="Q19"/>
    </row>
    <row r="20" spans="1:17" ht="14.1" customHeight="1">
      <c r="A20" s="21" t="s">
        <v>11</v>
      </c>
      <c r="B20" s="218">
        <v>-9.3303317999413053</v>
      </c>
      <c r="C20" s="218">
        <v>8.2770204626219535</v>
      </c>
      <c r="D20" s="218">
        <v>8.2770204626219535</v>
      </c>
      <c r="E20" s="218"/>
      <c r="F20" s="218">
        <v>-15.570827574578095</v>
      </c>
      <c r="G20" s="218">
        <v>15.141241993640865</v>
      </c>
      <c r="H20" s="218">
        <v>18.73015550464072</v>
      </c>
      <c r="I20" s="218"/>
      <c r="J20" s="218">
        <v>-9.1</v>
      </c>
      <c r="K20" s="218">
        <v>3.3612112025599883</v>
      </c>
      <c r="L20" s="218">
        <v>0.27897507319556425</v>
      </c>
      <c r="N20"/>
      <c r="O20"/>
      <c r="P20"/>
      <c r="Q20"/>
    </row>
    <row r="21" spans="1:17" ht="14.1" customHeight="1">
      <c r="A21" s="21" t="s">
        <v>18</v>
      </c>
      <c r="B21" s="218">
        <v>-5.8206505018463472</v>
      </c>
      <c r="C21" s="218">
        <v>7.0818623958983418</v>
      </c>
      <c r="D21" s="218">
        <v>7.0818623958983418</v>
      </c>
      <c r="E21" s="218"/>
      <c r="F21" s="218">
        <v>-11.028949024543733</v>
      </c>
      <c r="G21" s="218">
        <v>16.042471341926866</v>
      </c>
      <c r="H21" s="218">
        <v>15.303886826602664</v>
      </c>
      <c r="I21" s="218"/>
      <c r="J21" s="218">
        <v>-5.0999999999999996</v>
      </c>
      <c r="K21" s="218">
        <v>2.5277438741928782</v>
      </c>
      <c r="L21" s="218">
        <v>0.971522998237484</v>
      </c>
      <c r="N21"/>
      <c r="O21"/>
      <c r="P21"/>
      <c r="Q21"/>
    </row>
    <row r="22" spans="1:17" ht="14.1" customHeight="1">
      <c r="A22" s="21" t="s">
        <v>12</v>
      </c>
      <c r="B22" s="218">
        <v>-2.3207428484860793</v>
      </c>
      <c r="C22" s="218">
        <v>6.6299106273617348</v>
      </c>
      <c r="D22" s="218">
        <v>6.6299106273617348</v>
      </c>
      <c r="E22" s="218"/>
      <c r="F22" s="218">
        <v>-5.4722850973906052</v>
      </c>
      <c r="G22" s="218">
        <v>11.473044653464903</v>
      </c>
      <c r="H22" s="218">
        <v>13.014472043783275</v>
      </c>
      <c r="I22" s="218"/>
      <c r="J22" s="218">
        <v>-6.4</v>
      </c>
      <c r="K22" s="218">
        <v>-0.80268477450248232</v>
      </c>
      <c r="L22" s="218">
        <v>1.8919234885205638</v>
      </c>
      <c r="N22"/>
      <c r="O22"/>
      <c r="P22"/>
      <c r="Q22"/>
    </row>
    <row r="23" spans="1:17" ht="14.1" customHeight="1">
      <c r="A23" s="21" t="s">
        <v>13</v>
      </c>
      <c r="B23" s="218">
        <v>-8.5323241209119267</v>
      </c>
      <c r="C23" s="218">
        <v>8.3466164826683009</v>
      </c>
      <c r="D23" s="218">
        <v>8.3466164826683009</v>
      </c>
      <c r="E23" s="218"/>
      <c r="F23" s="218">
        <v>-13.637883289901476</v>
      </c>
      <c r="G23" s="218">
        <v>17.792148845583956</v>
      </c>
      <c r="H23" s="218">
        <v>26.022924931898416</v>
      </c>
      <c r="I23" s="218"/>
      <c r="J23" s="218">
        <v>-2.5</v>
      </c>
      <c r="K23" s="218">
        <v>1.7614482186792735</v>
      </c>
      <c r="L23" s="218">
        <v>-1.4985723409850937</v>
      </c>
      <c r="N23"/>
      <c r="O23"/>
      <c r="P23"/>
      <c r="Q23"/>
    </row>
    <row r="24" spans="1:17" ht="14.1" customHeight="1">
      <c r="A24" s="21" t="s">
        <v>19</v>
      </c>
      <c r="B24" s="218">
        <v>-6.6137179586237993</v>
      </c>
      <c r="C24" s="218">
        <v>5.37590806767132</v>
      </c>
      <c r="D24" s="218">
        <v>5.37590806767132</v>
      </c>
      <c r="E24" s="218"/>
      <c r="F24" s="218">
        <v>-18.278186740260416</v>
      </c>
      <c r="G24" s="218">
        <v>17.506550537716482</v>
      </c>
      <c r="H24" s="218">
        <v>23.14216147575754</v>
      </c>
      <c r="I24" s="218"/>
      <c r="J24" s="218">
        <v>-3.4</v>
      </c>
      <c r="K24" s="218">
        <v>7.3171149116965539</v>
      </c>
      <c r="L24" s="218">
        <v>1.8161484257943616</v>
      </c>
      <c r="N24"/>
      <c r="O24"/>
      <c r="P24"/>
      <c r="Q24"/>
    </row>
    <row r="25" spans="1:17" ht="14.1" customHeight="1">
      <c r="A25" s="21" t="s">
        <v>20</v>
      </c>
      <c r="B25" s="218">
        <v>-2.3433726737895344</v>
      </c>
      <c r="C25" s="218">
        <v>2.3910925089961399</v>
      </c>
      <c r="D25" s="218">
        <v>2.3910925089961399</v>
      </c>
      <c r="E25" s="218"/>
      <c r="F25" s="218">
        <v>-2.3548922286819596</v>
      </c>
      <c r="G25" s="218">
        <v>7.4867177677738539</v>
      </c>
      <c r="H25" s="218">
        <v>9.9811275916463558</v>
      </c>
      <c r="I25" s="218"/>
      <c r="J25" s="218">
        <v>-7.3</v>
      </c>
      <c r="K25" s="218">
        <v>2.497115638185643</v>
      </c>
      <c r="L25" s="218">
        <v>-0.94288119471818144</v>
      </c>
      <c r="N25"/>
      <c r="O25"/>
      <c r="P25"/>
      <c r="Q25"/>
    </row>
    <row r="26" spans="1:17" ht="14.1" customHeight="1">
      <c r="A26" s="21" t="s">
        <v>161</v>
      </c>
      <c r="B26" s="218">
        <v>-11.352895100463812</v>
      </c>
      <c r="C26" s="218">
        <v>10.403729020536412</v>
      </c>
      <c r="D26" s="218">
        <v>10.403729020536412</v>
      </c>
      <c r="E26" s="218"/>
      <c r="F26" s="218">
        <v>-10.197349270027045</v>
      </c>
      <c r="G26" s="218">
        <v>14.060359806866707</v>
      </c>
      <c r="H26" s="218">
        <v>20.791348933487196</v>
      </c>
      <c r="I26" s="218"/>
      <c r="J26" s="218">
        <v>-6.1</v>
      </c>
      <c r="K26" s="218">
        <v>-3.7787590555271588E-2</v>
      </c>
      <c r="L26" s="218">
        <v>-0.41872846123938157</v>
      </c>
      <c r="N26"/>
      <c r="O26"/>
      <c r="P26"/>
      <c r="Q26"/>
    </row>
    <row r="27" spans="1:17" ht="14.1" customHeight="1">
      <c r="A27" s="21" t="s">
        <v>14</v>
      </c>
      <c r="B27" s="218">
        <v>-14.122168496186738</v>
      </c>
      <c r="C27" s="218">
        <v>9.4047626504827129</v>
      </c>
      <c r="D27" s="218">
        <v>9.4047626504827129</v>
      </c>
      <c r="E27" s="218"/>
      <c r="F27" s="218">
        <v>-12.446695132600361</v>
      </c>
      <c r="G27" s="218">
        <v>15.373868436697236</v>
      </c>
      <c r="H27" s="218">
        <v>16.172422524627116</v>
      </c>
      <c r="I27" s="218"/>
      <c r="J27" s="218">
        <v>-3.5</v>
      </c>
      <c r="K27" s="218">
        <v>0.76246005494196023</v>
      </c>
      <c r="L27" s="218">
        <v>-2.5265021715579983</v>
      </c>
      <c r="N27"/>
      <c r="O27"/>
      <c r="P27"/>
      <c r="Q27"/>
    </row>
    <row r="28" spans="1:17" ht="14.1" customHeight="1">
      <c r="A28" s="21" t="s">
        <v>1</v>
      </c>
      <c r="B28" s="218">
        <v>-12.039069219397492</v>
      </c>
      <c r="C28" s="218">
        <v>5.2544918380488692</v>
      </c>
      <c r="D28" s="218">
        <v>5.2544918380488692</v>
      </c>
      <c r="E28" s="218"/>
      <c r="F28" s="218">
        <v>-9.5690684713375713</v>
      </c>
      <c r="G28" s="218">
        <v>15.469029145802393</v>
      </c>
      <c r="H28" s="218">
        <v>12.970973698289612</v>
      </c>
      <c r="I28" s="218"/>
      <c r="J28" s="218">
        <v>-4.4000000000000004</v>
      </c>
      <c r="K28" s="218">
        <v>1.1879143615529442</v>
      </c>
      <c r="L28" s="218">
        <v>-0.61389913928786566</v>
      </c>
      <c r="N28"/>
      <c r="O28"/>
      <c r="P28"/>
      <c r="Q28"/>
    </row>
    <row r="29" spans="1:17" ht="14.1" customHeight="1">
      <c r="A29" s="39"/>
      <c r="B29" s="100"/>
      <c r="C29" s="95"/>
      <c r="D29" s="95"/>
      <c r="E29" s="95"/>
      <c r="F29" s="95"/>
      <c r="G29" s="95"/>
      <c r="H29" s="95"/>
      <c r="I29" s="95"/>
      <c r="J29" s="95"/>
      <c r="K29" s="95"/>
      <c r="L29" s="95"/>
      <c r="N29"/>
      <c r="O29"/>
      <c r="P29"/>
      <c r="Q29"/>
    </row>
    <row r="30" spans="1:17" ht="14.1" customHeight="1">
      <c r="A30" s="40" t="s">
        <v>192</v>
      </c>
      <c r="B30" s="40"/>
      <c r="N30"/>
      <c r="O30"/>
      <c r="P30"/>
      <c r="Q30"/>
    </row>
    <row r="31" spans="1:17" ht="14.1" customHeight="1">
      <c r="A31" s="40" t="s">
        <v>337</v>
      </c>
      <c r="B31" s="40"/>
      <c r="N31"/>
      <c r="O31"/>
      <c r="P31"/>
      <c r="Q31"/>
    </row>
    <row r="32" spans="1:17" ht="14.1" customHeight="1">
      <c r="A32" s="40"/>
      <c r="B32" s="40"/>
    </row>
    <row r="33" spans="1:2" s="4" customFormat="1" ht="12.95" customHeight="1">
      <c r="A33" s="40"/>
      <c r="B33" s="40"/>
    </row>
  </sheetData>
  <sortState ref="O10:P26">
    <sortCondition ref="P12:P28"/>
  </sortState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I29"/>
  <sheetViews>
    <sheetView zoomScaleNormal="100" workbookViewId="0">
      <selection activeCell="F2" sqref="F2"/>
    </sheetView>
  </sheetViews>
  <sheetFormatPr baseColWidth="10" defaultColWidth="11.42578125" defaultRowHeight="12.75"/>
  <cols>
    <col min="1" max="1" width="27.85546875" style="4" customWidth="1"/>
    <col min="2" max="2" width="22" style="4" customWidth="1"/>
    <col min="3" max="3" width="4.42578125" style="4" customWidth="1"/>
    <col min="4" max="4" width="22" style="4" customWidth="1"/>
    <col min="5" max="5" width="5.5703125" style="4" customWidth="1"/>
    <col min="6" max="7" width="11.42578125" style="4"/>
    <col min="8" max="8" width="44.28515625" style="4" customWidth="1"/>
    <col min="9" max="16384" width="11.42578125" style="4"/>
  </cols>
  <sheetData>
    <row r="1" spans="1:9" ht="14.1" customHeight="1" thickBot="1">
      <c r="A1" s="1" t="s">
        <v>208</v>
      </c>
      <c r="B1" s="1"/>
      <c r="C1" s="82"/>
      <c r="D1" s="82"/>
      <c r="E1" s="119"/>
    </row>
    <row r="2" spans="1:9" ht="14.25">
      <c r="F2" s="163" t="s">
        <v>233</v>
      </c>
    </row>
    <row r="3" spans="1:9">
      <c r="A3"/>
      <c r="B3"/>
      <c r="C3"/>
      <c r="D3"/>
      <c r="E3"/>
      <c r="F3"/>
    </row>
    <row r="4" spans="1:9">
      <c r="A4"/>
      <c r="B4"/>
      <c r="C4"/>
      <c r="D4"/>
      <c r="E4"/>
      <c r="F4"/>
    </row>
    <row r="5" spans="1:9">
      <c r="A5"/>
      <c r="B5"/>
      <c r="C5"/>
      <c r="D5"/>
      <c r="E5"/>
      <c r="F5"/>
    </row>
    <row r="6" spans="1:9">
      <c r="A6"/>
      <c r="B6"/>
      <c r="C6"/>
      <c r="D6"/>
      <c r="E6"/>
      <c r="F6"/>
      <c r="G6"/>
      <c r="H6"/>
      <c r="I6"/>
    </row>
    <row r="7" spans="1:9">
      <c r="A7"/>
      <c r="B7"/>
      <c r="C7"/>
      <c r="D7"/>
      <c r="E7"/>
      <c r="F7"/>
      <c r="G7"/>
      <c r="H7"/>
      <c r="I7"/>
    </row>
    <row r="8" spans="1:9">
      <c r="A8"/>
      <c r="B8"/>
      <c r="C8"/>
      <c r="D8"/>
      <c r="E8"/>
      <c r="F8"/>
      <c r="G8"/>
      <c r="H8"/>
      <c r="I8"/>
    </row>
    <row r="9" spans="1:9">
      <c r="A9"/>
      <c r="B9"/>
      <c r="C9"/>
      <c r="D9"/>
      <c r="E9"/>
      <c r="F9"/>
      <c r="G9"/>
      <c r="H9"/>
      <c r="I9"/>
    </row>
    <row r="10" spans="1:9">
      <c r="A10"/>
      <c r="B10"/>
      <c r="C10"/>
      <c r="D10"/>
      <c r="E10"/>
      <c r="F10"/>
      <c r="G10"/>
      <c r="H10"/>
      <c r="I10"/>
    </row>
    <row r="11" spans="1:9">
      <c r="A11"/>
      <c r="B11"/>
      <c r="C11"/>
      <c r="D11"/>
      <c r="E11"/>
      <c r="F11"/>
      <c r="G11"/>
      <c r="H11"/>
      <c r="I11"/>
    </row>
    <row r="12" spans="1:9">
      <c r="A12"/>
      <c r="B12"/>
      <c r="C12"/>
      <c r="D12"/>
      <c r="E12"/>
      <c r="F12"/>
      <c r="G12"/>
      <c r="H12"/>
      <c r="I12"/>
    </row>
    <row r="13" spans="1:9">
      <c r="A13"/>
      <c r="B13"/>
      <c r="C13"/>
      <c r="D13"/>
      <c r="E13"/>
      <c r="F13"/>
      <c r="G13"/>
      <c r="H13"/>
      <c r="I13"/>
    </row>
    <row r="14" spans="1:9">
      <c r="A14"/>
      <c r="B14"/>
      <c r="C14"/>
      <c r="D14"/>
      <c r="E14"/>
      <c r="F14"/>
      <c r="G14"/>
      <c r="H14"/>
      <c r="I14"/>
    </row>
    <row r="15" spans="1:9">
      <c r="A15"/>
      <c r="B15"/>
      <c r="C15"/>
      <c r="D15"/>
      <c r="E15"/>
      <c r="F15"/>
      <c r="G15"/>
      <c r="H15"/>
      <c r="I15"/>
    </row>
    <row r="16" spans="1:9">
      <c r="A16"/>
      <c r="B16"/>
      <c r="C16"/>
      <c r="D16"/>
      <c r="E16"/>
      <c r="F16"/>
      <c r="G16"/>
      <c r="H16"/>
      <c r="I16"/>
    </row>
    <row r="17" spans="1:9">
      <c r="A17"/>
      <c r="B17"/>
      <c r="C17"/>
      <c r="D17"/>
      <c r="E17"/>
      <c r="F17"/>
      <c r="G17"/>
      <c r="H17"/>
      <c r="I17"/>
    </row>
    <row r="18" spans="1:9">
      <c r="A18"/>
      <c r="B18"/>
      <c r="C18"/>
      <c r="D18"/>
      <c r="E18"/>
      <c r="F18"/>
      <c r="G18"/>
      <c r="H18"/>
      <c r="I18"/>
    </row>
    <row r="19" spans="1:9">
      <c r="A19"/>
      <c r="B19"/>
      <c r="C19"/>
      <c r="D19"/>
      <c r="E19"/>
      <c r="F19"/>
      <c r="G19"/>
      <c r="H19"/>
      <c r="I19"/>
    </row>
    <row r="20" spans="1:9">
      <c r="A20"/>
      <c r="B20"/>
      <c r="C20"/>
      <c r="D20"/>
      <c r="E20"/>
      <c r="F20"/>
      <c r="G20"/>
      <c r="H20"/>
      <c r="I20"/>
    </row>
    <row r="21" spans="1:9">
      <c r="A21"/>
      <c r="B21"/>
      <c r="C21"/>
      <c r="D21"/>
      <c r="E21"/>
      <c r="F21"/>
      <c r="G21"/>
      <c r="H21"/>
      <c r="I21"/>
    </row>
    <row r="22" spans="1:9">
      <c r="A22"/>
      <c r="B22"/>
      <c r="C22"/>
      <c r="D22"/>
      <c r="E22"/>
      <c r="F22"/>
      <c r="G22"/>
      <c r="H22"/>
      <c r="I22"/>
    </row>
    <row r="23" spans="1:9">
      <c r="A23"/>
      <c r="B23"/>
      <c r="C23"/>
      <c r="D23"/>
      <c r="E23"/>
      <c r="F23"/>
      <c r="G23"/>
      <c r="H23"/>
      <c r="I23"/>
    </row>
    <row r="24" spans="1:9">
      <c r="A24"/>
      <c r="B24"/>
      <c r="C24"/>
      <c r="D24"/>
      <c r="E24"/>
      <c r="F24"/>
      <c r="G24"/>
      <c r="H24"/>
      <c r="I24"/>
    </row>
    <row r="25" spans="1:9">
      <c r="A25"/>
      <c r="B25"/>
      <c r="C25"/>
      <c r="D25"/>
      <c r="E25"/>
      <c r="F25"/>
      <c r="G25"/>
      <c r="H25"/>
      <c r="I25"/>
    </row>
    <row r="26" spans="1:9">
      <c r="A26"/>
      <c r="B26"/>
      <c r="C26"/>
      <c r="D26"/>
      <c r="E26"/>
      <c r="F26"/>
      <c r="G26"/>
      <c r="H26"/>
      <c r="I26"/>
    </row>
    <row r="27" spans="1:9">
      <c r="A27"/>
      <c r="B27"/>
      <c r="C27"/>
      <c r="D27"/>
      <c r="E27"/>
      <c r="F27"/>
      <c r="G27"/>
      <c r="H27"/>
      <c r="I27"/>
    </row>
    <row r="28" spans="1:9">
      <c r="A28"/>
      <c r="B28"/>
      <c r="C28"/>
      <c r="D28"/>
      <c r="E28"/>
      <c r="F28"/>
      <c r="G28"/>
      <c r="H28"/>
      <c r="I28"/>
    </row>
    <row r="29" spans="1:9">
      <c r="A29" s="40"/>
      <c r="B29" s="40"/>
      <c r="C29" s="75"/>
      <c r="D29" s="75"/>
      <c r="E29" s="75"/>
      <c r="F29" s="75"/>
      <c r="G29" s="75"/>
      <c r="H29" s="75"/>
      <c r="I29" s="75"/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zoomScaleNormal="100" workbookViewId="0">
      <selection activeCell="K24" sqref="K24"/>
    </sheetView>
  </sheetViews>
  <sheetFormatPr baseColWidth="10" defaultColWidth="11.42578125" defaultRowHeight="12.75"/>
  <cols>
    <col min="1" max="1" width="20.28515625" style="4" customWidth="1"/>
    <col min="2" max="2" width="10.28515625" style="4" customWidth="1"/>
    <col min="3" max="3" width="13" style="75" customWidth="1"/>
    <col min="4" max="4" width="12.42578125" style="75" customWidth="1"/>
    <col min="5" max="5" width="11.28515625" style="75" customWidth="1"/>
    <col min="6" max="6" width="13.5703125" style="75" customWidth="1"/>
    <col min="7" max="7" width="11.140625" style="75" customWidth="1"/>
    <col min="8" max="8" width="5.5703125" style="4" customWidth="1"/>
    <col min="9" max="9" width="12.42578125" style="4" customWidth="1"/>
    <col min="10" max="16384" width="11.42578125" style="4"/>
  </cols>
  <sheetData>
    <row r="1" spans="1:28" ht="14.1" customHeight="1" thickBot="1">
      <c r="A1" s="1" t="s">
        <v>208</v>
      </c>
      <c r="B1" s="1"/>
      <c r="C1" s="82"/>
      <c r="D1" s="82"/>
      <c r="E1" s="82"/>
      <c r="F1" s="82"/>
      <c r="G1" s="82"/>
    </row>
    <row r="2" spans="1:28" ht="14.1" customHeight="1">
      <c r="A2" s="3"/>
      <c r="B2" s="3"/>
      <c r="I2" s="163" t="s">
        <v>233</v>
      </c>
    </row>
    <row r="3" spans="1:28" ht="14.1" customHeight="1">
      <c r="A3" s="185" t="s">
        <v>271</v>
      </c>
      <c r="B3" s="3"/>
      <c r="E3"/>
      <c r="F3"/>
      <c r="G3"/>
    </row>
    <row r="4" spans="1:28" ht="14.1" customHeight="1">
      <c r="A4" s="186"/>
      <c r="B4" s="3"/>
    </row>
    <row r="5" spans="1:28" ht="14.1" customHeight="1">
      <c r="A5" s="187" t="s">
        <v>361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>
      <c r="A7" s="183"/>
      <c r="B7" s="270" t="s">
        <v>251</v>
      </c>
      <c r="C7" s="264" t="s">
        <v>249</v>
      </c>
      <c r="D7" s="264" t="s">
        <v>252</v>
      </c>
      <c r="E7" s="264" t="s">
        <v>250</v>
      </c>
      <c r="F7" s="264" t="s">
        <v>256</v>
      </c>
      <c r="G7" s="264" t="s">
        <v>257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184"/>
      <c r="B8" s="271"/>
      <c r="C8" s="266"/>
      <c r="D8" s="266" t="s">
        <v>253</v>
      </c>
      <c r="E8" s="266" t="s">
        <v>254</v>
      </c>
      <c r="F8" s="266"/>
      <c r="G8" s="266" t="s">
        <v>255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>
      <c r="A10" s="46" t="s">
        <v>0</v>
      </c>
      <c r="B10" s="200">
        <v>61.181370000000001</v>
      </c>
      <c r="C10" s="200">
        <v>62.682200000000002</v>
      </c>
      <c r="D10" s="200">
        <v>63.4358</v>
      </c>
      <c r="E10" s="200">
        <v>60.907600000000002</v>
      </c>
      <c r="F10" s="200">
        <v>45.887500000000003</v>
      </c>
      <c r="G10" s="200">
        <v>75.588200000000001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>
      <c r="A11" s="8" t="s">
        <v>5</v>
      </c>
      <c r="B11" s="200">
        <v>57.359120000000004</v>
      </c>
      <c r="C11" s="200">
        <v>59.653799999999997</v>
      </c>
      <c r="D11" s="200">
        <v>56.059699999999999</v>
      </c>
      <c r="E11" s="200">
        <v>59.709699999999998</v>
      </c>
      <c r="F11" s="200">
        <v>40.834200000000003</v>
      </c>
      <c r="G11" s="200">
        <v>75.382999999999996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6</v>
      </c>
      <c r="B12" s="200">
        <v>59.590865000000001</v>
      </c>
      <c r="C12" s="200">
        <v>61.706099999999999</v>
      </c>
      <c r="D12" s="200">
        <v>59.670699999999997</v>
      </c>
      <c r="E12" s="200">
        <v>61.423400000000001</v>
      </c>
      <c r="F12" s="200">
        <v>43.477699999999999</v>
      </c>
      <c r="G12" s="200">
        <v>75.584100000000007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160</v>
      </c>
      <c r="B13" s="200">
        <v>58.576894999999993</v>
      </c>
      <c r="C13" s="200">
        <v>59.122300000000003</v>
      </c>
      <c r="D13" s="200">
        <v>62.170099999999998</v>
      </c>
      <c r="E13" s="200">
        <v>57.5139</v>
      </c>
      <c r="F13" s="200">
        <v>42.325600000000001</v>
      </c>
      <c r="G13" s="200">
        <v>74.410600000000002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188</v>
      </c>
      <c r="B14" s="200">
        <v>59.793345000000002</v>
      </c>
      <c r="C14" s="200">
        <v>61.7361</v>
      </c>
      <c r="D14" s="200">
        <v>60.630800000000001</v>
      </c>
      <c r="E14" s="200">
        <v>61.968899999999998</v>
      </c>
      <c r="F14" s="200">
        <v>43.969099999999997</v>
      </c>
      <c r="G14" s="200">
        <v>74.083100000000002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7</v>
      </c>
      <c r="B15" s="200">
        <v>57.342910000000003</v>
      </c>
      <c r="C15" s="200">
        <v>61.794400000000003</v>
      </c>
      <c r="D15" s="200">
        <v>54.895499999999998</v>
      </c>
      <c r="E15" s="200">
        <v>55.3553</v>
      </c>
      <c r="F15" s="200">
        <v>42.949800000000003</v>
      </c>
      <c r="G15" s="200">
        <v>75.181200000000004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8</v>
      </c>
      <c r="B16" s="200">
        <v>58.780199999999994</v>
      </c>
      <c r="C16" s="200">
        <v>62.755499999999998</v>
      </c>
      <c r="D16" s="200">
        <v>60.505299999999998</v>
      </c>
      <c r="E16" s="200">
        <v>58.101999999999997</v>
      </c>
      <c r="F16" s="200">
        <v>41.081800000000001</v>
      </c>
      <c r="G16" s="200">
        <v>73.555599999999998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2" t="s">
        <v>10</v>
      </c>
      <c r="B17" s="200">
        <v>56.141765000000007</v>
      </c>
      <c r="C17" s="200">
        <v>55.873699999999999</v>
      </c>
      <c r="D17" s="200">
        <v>54.667000000000002</v>
      </c>
      <c r="E17" s="200">
        <v>58.618200000000002</v>
      </c>
      <c r="F17" s="200">
        <v>43.1143</v>
      </c>
      <c r="G17" s="200">
        <v>73.94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2" t="s">
        <v>9</v>
      </c>
      <c r="B18" s="200">
        <v>56.748010000000008</v>
      </c>
      <c r="C18" s="200">
        <v>61.2179</v>
      </c>
      <c r="D18" s="200">
        <v>56.880800000000001</v>
      </c>
      <c r="E18" s="200">
        <v>56.215699999999998</v>
      </c>
      <c r="F18" s="200">
        <v>39.682200000000002</v>
      </c>
      <c r="G18" s="200">
        <v>72.363600000000005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2" t="s">
        <v>11</v>
      </c>
      <c r="B19" s="200">
        <v>63.882480000000001</v>
      </c>
      <c r="C19" s="200">
        <v>65.422600000000003</v>
      </c>
      <c r="D19" s="200">
        <v>64.375900000000001</v>
      </c>
      <c r="E19" s="200">
        <v>64.318299999999994</v>
      </c>
      <c r="F19" s="200">
        <v>50.848100000000002</v>
      </c>
      <c r="G19" s="200">
        <v>77.436599999999999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18</v>
      </c>
      <c r="B20" s="200">
        <v>60.456370000000007</v>
      </c>
      <c r="C20" s="200">
        <v>64.741500000000002</v>
      </c>
      <c r="D20" s="200">
        <v>58.626600000000003</v>
      </c>
      <c r="E20" s="200">
        <v>60.8628</v>
      </c>
      <c r="F20" s="200">
        <v>45.444499999999998</v>
      </c>
      <c r="G20" s="200">
        <v>75.973500000000001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12</v>
      </c>
      <c r="B21" s="200">
        <v>54.072180000000003</v>
      </c>
      <c r="C21" s="200">
        <v>55.035899999999998</v>
      </c>
      <c r="D21" s="200">
        <v>53.079000000000001</v>
      </c>
      <c r="E21" s="200">
        <v>56.011699999999998</v>
      </c>
      <c r="F21" s="200">
        <v>39.303600000000003</v>
      </c>
      <c r="G21" s="200">
        <v>71.873199999999997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13</v>
      </c>
      <c r="B22" s="200">
        <v>58.948720000000009</v>
      </c>
      <c r="C22" s="200">
        <v>59.410600000000002</v>
      </c>
      <c r="D22" s="200">
        <v>60.274700000000003</v>
      </c>
      <c r="E22" s="200">
        <v>59.318199999999997</v>
      </c>
      <c r="F22" s="200">
        <v>44.288600000000002</v>
      </c>
      <c r="G22" s="200">
        <v>75.146299999999997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19</v>
      </c>
      <c r="B23" s="200">
        <v>67.634370000000004</v>
      </c>
      <c r="C23" s="200">
        <v>70.194299999999998</v>
      </c>
      <c r="D23" s="200">
        <v>74.013099999999994</v>
      </c>
      <c r="E23" s="200">
        <v>64.251800000000003</v>
      </c>
      <c r="F23" s="200">
        <v>52.1203</v>
      </c>
      <c r="G23" s="200">
        <v>76.804599999999994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20</v>
      </c>
      <c r="B24" s="200">
        <v>57.404275000000013</v>
      </c>
      <c r="C24" s="200">
        <v>63.991500000000002</v>
      </c>
      <c r="D24" s="200">
        <v>52.222999999999999</v>
      </c>
      <c r="E24" s="200">
        <v>60.579500000000003</v>
      </c>
      <c r="F24" s="200">
        <v>41.0533</v>
      </c>
      <c r="G24" s="200">
        <v>73.687100000000001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161</v>
      </c>
      <c r="B25" s="200">
        <v>57.705335000000005</v>
      </c>
      <c r="C25" s="200">
        <v>60.350900000000003</v>
      </c>
      <c r="D25" s="200">
        <v>55.698099999999997</v>
      </c>
      <c r="E25" s="200">
        <v>61.701099999999997</v>
      </c>
      <c r="F25" s="200">
        <v>41.233899999999998</v>
      </c>
      <c r="G25" s="200">
        <v>74.607600000000005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14</v>
      </c>
      <c r="B26" s="200">
        <v>62.388820000000003</v>
      </c>
      <c r="C26" s="200">
        <v>69.484099999999998</v>
      </c>
      <c r="D26" s="200">
        <v>63.022799999999997</v>
      </c>
      <c r="E26" s="200">
        <v>59.565899999999999</v>
      </c>
      <c r="F26" s="200">
        <v>45.212499999999999</v>
      </c>
      <c r="G26" s="200">
        <v>75.231399999999994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200">
        <v>57.397210000000001</v>
      </c>
      <c r="C27" s="200">
        <v>62.544199999999996</v>
      </c>
      <c r="D27" s="200">
        <v>55.453099999999999</v>
      </c>
      <c r="E27" s="200">
        <v>54.298000000000002</v>
      </c>
      <c r="F27" s="200">
        <v>42.430500000000002</v>
      </c>
      <c r="G27" s="200">
        <v>75.113900000000001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28</v>
      </c>
      <c r="B28" s="200">
        <v>58.278890000000004</v>
      </c>
      <c r="C28" s="200">
        <v>62.855400000000003</v>
      </c>
      <c r="D28" s="200">
        <v>53.037399999999998</v>
      </c>
      <c r="E28" s="200">
        <v>62.871000000000002</v>
      </c>
      <c r="F28" s="200">
        <v>43.296500000000002</v>
      </c>
      <c r="G28" s="200">
        <v>74.771600000000007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26</v>
      </c>
      <c r="B29" s="200">
        <v>57.086474999999993</v>
      </c>
      <c r="C29" s="200">
        <v>55.844499999999996</v>
      </c>
      <c r="D29" s="200">
        <v>60.754399999999997</v>
      </c>
      <c r="E29" s="200">
        <v>63.411999999999999</v>
      </c>
      <c r="F29" s="200">
        <v>31.769100000000002</v>
      </c>
      <c r="G29" s="200">
        <v>80.474199999999996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100"/>
      <c r="C30" s="95"/>
      <c r="D30" s="95"/>
      <c r="E30" s="95"/>
      <c r="F30" s="95"/>
      <c r="G30" s="95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40" t="s">
        <v>259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>
      <c r="A34" s="182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s="182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>
      <c r="A36" s="182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>
      <c r="A37" s="182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s="182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s="182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>
      <c r="A40" s="182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>
      <c r="A41" s="18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s="18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J31"/>
  <sheetViews>
    <sheetView workbookViewId="0">
      <selection activeCell="K24" sqref="K24"/>
    </sheetView>
  </sheetViews>
  <sheetFormatPr baseColWidth="10" defaultRowHeight="12.75"/>
  <cols>
    <col min="1" max="1" width="15.7109375" customWidth="1"/>
    <col min="2" max="2" width="9.140625" customWidth="1"/>
    <col min="3" max="3" width="13.85546875" customWidth="1"/>
    <col min="4" max="4" width="16.5703125" customWidth="1"/>
    <col min="5" max="5" width="18.42578125" customWidth="1"/>
    <col min="6" max="6" width="13.5703125" customWidth="1"/>
    <col min="7" max="7" width="5.5703125" customWidth="1"/>
  </cols>
  <sheetData>
    <row r="1" spans="1:10" s="4" customFormat="1" ht="14.1" customHeight="1" thickBot="1">
      <c r="A1" s="1" t="s">
        <v>208</v>
      </c>
      <c r="B1" s="1"/>
      <c r="C1" s="82"/>
      <c r="D1" s="82"/>
      <c r="E1" s="82"/>
      <c r="F1" s="82"/>
    </row>
    <row r="2" spans="1:10" s="4" customFormat="1" ht="14.1" customHeight="1">
      <c r="A2" s="186"/>
      <c r="B2" s="3"/>
      <c r="C2" s="75"/>
      <c r="D2" s="75"/>
      <c r="E2" s="75"/>
      <c r="F2" s="75"/>
      <c r="H2" s="163" t="s">
        <v>233</v>
      </c>
    </row>
    <row r="3" spans="1:10" s="4" customFormat="1" ht="14.1" customHeight="1">
      <c r="A3" s="187" t="s">
        <v>362</v>
      </c>
      <c r="B3" s="5"/>
      <c r="C3" s="75"/>
      <c r="D3" s="75"/>
      <c r="E3" s="75"/>
      <c r="F3" s="75"/>
      <c r="J3"/>
    </row>
    <row r="4" spans="1:10" s="4" customFormat="1" ht="14.1" customHeight="1">
      <c r="A4" s="5"/>
      <c r="B4" s="5"/>
      <c r="C4" s="5"/>
      <c r="D4" s="5"/>
      <c r="E4" s="75"/>
      <c r="F4" s="75"/>
      <c r="G4" s="75"/>
      <c r="H4" s="75"/>
      <c r="I4" s="75"/>
    </row>
    <row r="5" spans="1:10" s="4" customFormat="1" ht="14.1" customHeight="1">
      <c r="A5" s="6" t="s">
        <v>320</v>
      </c>
      <c r="B5" s="6"/>
      <c r="C5" s="6"/>
      <c r="D5" s="6"/>
      <c r="E5" s="75"/>
      <c r="F5" s="75"/>
      <c r="G5" s="75"/>
      <c r="H5" s="75"/>
      <c r="I5" s="75"/>
    </row>
    <row r="6" spans="1:10" s="4" customFormat="1" ht="9.9499999999999993" customHeight="1">
      <c r="A6" s="33"/>
      <c r="B6" s="33"/>
      <c r="C6" s="33"/>
      <c r="D6" s="33"/>
      <c r="E6" s="83"/>
      <c r="F6" s="75"/>
      <c r="G6" s="75"/>
      <c r="H6" s="75"/>
      <c r="I6" s="75"/>
    </row>
    <row r="7" spans="1:10" s="4" customFormat="1" ht="30" customHeight="1">
      <c r="A7" s="158"/>
      <c r="B7" s="272" t="s">
        <v>295</v>
      </c>
      <c r="C7" s="274" t="s">
        <v>313</v>
      </c>
      <c r="D7" s="274" t="s">
        <v>314</v>
      </c>
      <c r="E7" s="274" t="s">
        <v>315</v>
      </c>
      <c r="F7" s="274" t="s">
        <v>316</v>
      </c>
      <c r="H7"/>
      <c r="I7"/>
      <c r="J7"/>
    </row>
    <row r="8" spans="1:10" s="4" customFormat="1" ht="30" customHeight="1">
      <c r="A8" s="105" t="s">
        <v>272</v>
      </c>
      <c r="B8" s="273"/>
      <c r="C8" s="275"/>
      <c r="D8" s="275"/>
      <c r="E8" s="275"/>
      <c r="F8" s="275"/>
      <c r="I8"/>
      <c r="J8"/>
    </row>
    <row r="9" spans="1:10">
      <c r="A9" s="223" t="s">
        <v>231</v>
      </c>
      <c r="B9" s="223"/>
      <c r="C9" s="223"/>
      <c r="D9" s="223"/>
      <c r="E9" s="223"/>
      <c r="F9" s="223"/>
    </row>
    <row r="10" spans="1:10">
      <c r="A10" s="46" t="s">
        <v>0</v>
      </c>
      <c r="B10" s="222">
        <v>35436056</v>
      </c>
      <c r="C10" s="200">
        <v>8.1</v>
      </c>
      <c r="D10" s="200">
        <v>10.9</v>
      </c>
      <c r="E10" s="200">
        <v>38.799999999999997</v>
      </c>
      <c r="F10" s="200">
        <v>42.2</v>
      </c>
    </row>
    <row r="11" spans="1:10">
      <c r="A11" s="8" t="s">
        <v>5</v>
      </c>
      <c r="B11" s="222">
        <v>6405608</v>
      </c>
      <c r="C11" s="200">
        <v>5</v>
      </c>
      <c r="D11" s="200">
        <v>9.5</v>
      </c>
      <c r="E11" s="200">
        <v>38.799999999999997</v>
      </c>
      <c r="F11" s="200">
        <v>46.8</v>
      </c>
    </row>
    <row r="12" spans="1:10">
      <c r="A12" s="22" t="s">
        <v>6</v>
      </c>
      <c r="B12" s="222">
        <v>956109</v>
      </c>
      <c r="C12" s="200">
        <v>4.5999999999999996</v>
      </c>
      <c r="D12" s="200">
        <v>11.1</v>
      </c>
      <c r="E12" s="200">
        <v>44.8</v>
      </c>
      <c r="F12" s="200">
        <v>39.5</v>
      </c>
    </row>
    <row r="13" spans="1:10">
      <c r="A13" s="23" t="s">
        <v>160</v>
      </c>
      <c r="B13" s="222">
        <v>752700</v>
      </c>
      <c r="C13" s="200">
        <v>3.9</v>
      </c>
      <c r="D13" s="200">
        <v>9</v>
      </c>
      <c r="E13" s="200">
        <v>38.6</v>
      </c>
      <c r="F13" s="200">
        <v>48.5</v>
      </c>
    </row>
    <row r="14" spans="1:10">
      <c r="A14" s="24" t="s">
        <v>188</v>
      </c>
      <c r="B14" s="222">
        <v>944040</v>
      </c>
      <c r="C14" s="200">
        <v>4.4000000000000004</v>
      </c>
      <c r="D14" s="200">
        <v>11.1</v>
      </c>
      <c r="E14" s="200">
        <v>50.5</v>
      </c>
      <c r="F14" s="200">
        <v>34</v>
      </c>
    </row>
    <row r="15" spans="1:10">
      <c r="A15" s="22" t="s">
        <v>7</v>
      </c>
      <c r="B15" s="222">
        <v>1778183</v>
      </c>
      <c r="C15" s="200">
        <v>5.8</v>
      </c>
      <c r="D15" s="200">
        <v>7.5</v>
      </c>
      <c r="E15" s="200">
        <v>42.5</v>
      </c>
      <c r="F15" s="200">
        <v>44.2</v>
      </c>
    </row>
    <row r="16" spans="1:10">
      <c r="A16" s="22" t="s">
        <v>8</v>
      </c>
      <c r="B16" s="222">
        <v>438965</v>
      </c>
      <c r="C16" s="200">
        <v>5</v>
      </c>
      <c r="D16" s="200">
        <v>10.6</v>
      </c>
      <c r="E16" s="200">
        <v>44.2</v>
      </c>
      <c r="F16" s="200">
        <v>40.200000000000003</v>
      </c>
    </row>
    <row r="17" spans="1:10">
      <c r="A17" s="22" t="s">
        <v>10</v>
      </c>
      <c r="B17" s="222">
        <v>1729994</v>
      </c>
      <c r="C17" s="200">
        <v>7</v>
      </c>
      <c r="D17" s="200">
        <v>9.1</v>
      </c>
      <c r="E17" s="200">
        <v>41.3</v>
      </c>
      <c r="F17" s="200">
        <v>42.5</v>
      </c>
    </row>
    <row r="18" spans="1:10">
      <c r="A18" s="22" t="s">
        <v>9</v>
      </c>
      <c r="B18" s="222">
        <v>1524173</v>
      </c>
      <c r="C18" s="200">
        <v>3.2</v>
      </c>
      <c r="D18" s="200">
        <v>9.6</v>
      </c>
      <c r="E18" s="200">
        <v>47.6</v>
      </c>
      <c r="F18" s="200">
        <v>39.6</v>
      </c>
    </row>
    <row r="19" spans="1:10">
      <c r="A19" s="22" t="s">
        <v>11</v>
      </c>
      <c r="B19" s="222">
        <v>5680318</v>
      </c>
      <c r="C19" s="200">
        <v>13.6</v>
      </c>
      <c r="D19" s="200">
        <v>13.8</v>
      </c>
      <c r="E19" s="200">
        <v>35</v>
      </c>
      <c r="F19" s="200">
        <v>37.6</v>
      </c>
    </row>
    <row r="20" spans="1:10">
      <c r="A20" s="21" t="s">
        <v>18</v>
      </c>
      <c r="B20" s="222">
        <v>3810712</v>
      </c>
      <c r="C20" s="200">
        <v>6.5</v>
      </c>
      <c r="D20" s="200">
        <v>12.9</v>
      </c>
      <c r="E20" s="200">
        <v>36.9</v>
      </c>
      <c r="F20" s="200">
        <v>43.6</v>
      </c>
    </row>
    <row r="21" spans="1:10">
      <c r="A21" s="21" t="s">
        <v>12</v>
      </c>
      <c r="B21" s="222">
        <v>783592</v>
      </c>
      <c r="C21" s="200">
        <v>3.1</v>
      </c>
      <c r="D21" s="200">
        <v>9.4</v>
      </c>
      <c r="E21" s="200">
        <v>39.700000000000003</v>
      </c>
      <c r="F21" s="200">
        <v>47.8</v>
      </c>
    </row>
    <row r="22" spans="1:10">
      <c r="A22" s="21" t="s">
        <v>13</v>
      </c>
      <c r="B22" s="222">
        <v>1977908</v>
      </c>
      <c r="C22" s="200">
        <v>4.5999999999999996</v>
      </c>
      <c r="D22" s="200">
        <v>10.6</v>
      </c>
      <c r="E22" s="200">
        <v>37.1</v>
      </c>
      <c r="F22" s="200">
        <v>47.7</v>
      </c>
    </row>
    <row r="23" spans="1:10">
      <c r="A23" s="21" t="s">
        <v>19</v>
      </c>
      <c r="B23" s="222">
        <v>5082634</v>
      </c>
      <c r="C23" s="200">
        <v>15.4</v>
      </c>
      <c r="D23" s="200">
        <v>10</v>
      </c>
      <c r="E23" s="200">
        <v>36.6</v>
      </c>
      <c r="F23" s="200">
        <v>38</v>
      </c>
    </row>
    <row r="24" spans="1:10">
      <c r="A24" s="21" t="s">
        <v>20</v>
      </c>
      <c r="B24" s="222">
        <v>1138229</v>
      </c>
      <c r="C24" s="200">
        <v>4.8</v>
      </c>
      <c r="D24" s="200">
        <v>12</v>
      </c>
      <c r="E24" s="200">
        <v>37.799999999999997</v>
      </c>
      <c r="F24" s="200">
        <v>45.4</v>
      </c>
    </row>
    <row r="25" spans="1:10">
      <c r="A25" s="21" t="s">
        <v>161</v>
      </c>
      <c r="B25" s="222">
        <v>483774</v>
      </c>
      <c r="C25" s="200">
        <v>6.6</v>
      </c>
      <c r="D25" s="200">
        <v>15.9</v>
      </c>
      <c r="E25" s="200">
        <v>40.6</v>
      </c>
      <c r="F25" s="200">
        <v>36.9</v>
      </c>
    </row>
    <row r="26" spans="1:10">
      <c r="A26" s="21" t="s">
        <v>14</v>
      </c>
      <c r="B26" s="222">
        <v>1597629</v>
      </c>
      <c r="C26" s="200">
        <v>7.7</v>
      </c>
      <c r="D26" s="200">
        <v>11.4</v>
      </c>
      <c r="E26" s="200">
        <v>37.5</v>
      </c>
      <c r="F26" s="200">
        <v>43.4</v>
      </c>
    </row>
    <row r="27" spans="1:10">
      <c r="A27" s="21" t="s">
        <v>1</v>
      </c>
      <c r="B27" s="222">
        <v>232393</v>
      </c>
      <c r="C27" s="200">
        <v>4.7</v>
      </c>
      <c r="D27" s="200">
        <v>12.1</v>
      </c>
      <c r="E27" s="200">
        <v>46.5</v>
      </c>
      <c r="F27" s="200">
        <v>36.700000000000003</v>
      </c>
    </row>
    <row r="28" spans="1:10">
      <c r="A28" s="21" t="s">
        <v>28</v>
      </c>
      <c r="B28" s="222">
        <v>57887</v>
      </c>
      <c r="C28" s="200">
        <v>3.7</v>
      </c>
      <c r="D28" s="200">
        <v>8.4</v>
      </c>
      <c r="E28" s="200">
        <v>37</v>
      </c>
      <c r="F28" s="200">
        <v>51</v>
      </c>
    </row>
    <row r="29" spans="1:10">
      <c r="A29" s="21" t="s">
        <v>26</v>
      </c>
      <c r="B29" s="222">
        <v>61208</v>
      </c>
      <c r="C29" s="200">
        <v>2.2000000000000002</v>
      </c>
      <c r="D29" s="200">
        <v>9.3000000000000007</v>
      </c>
      <c r="E29" s="200">
        <v>46.2</v>
      </c>
      <c r="F29" s="200">
        <v>42.3</v>
      </c>
    </row>
    <row r="30" spans="1:10" s="4" customFormat="1" ht="14.1" customHeight="1">
      <c r="A30" s="39"/>
      <c r="B30" s="100"/>
      <c r="C30" s="95"/>
      <c r="D30" s="95"/>
      <c r="E30" s="95"/>
      <c r="F30" s="95"/>
      <c r="H30"/>
      <c r="I30"/>
      <c r="J30"/>
    </row>
    <row r="31" spans="1:10" s="4" customFormat="1" ht="13.5" customHeight="1">
      <c r="A31" s="224" t="s">
        <v>312</v>
      </c>
      <c r="B31" s="40"/>
      <c r="C31" s="75"/>
      <c r="D31" s="75"/>
      <c r="E31" s="75"/>
      <c r="F31" s="75"/>
      <c r="H31"/>
      <c r="I31"/>
      <c r="J31"/>
    </row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17.3.5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</vt:lpstr>
      <vt:lpstr>17.9.2</vt:lpstr>
      <vt:lpstr>17.10.1_G.17.12</vt:lpstr>
      <vt:lpstr>17.11.1</vt:lpstr>
      <vt:lpstr>17.12.1-G.17.13</vt:lpstr>
      <vt:lpstr>17.13.1</vt:lpstr>
      <vt:lpstr>G.17.14-G.17.15</vt:lpstr>
      <vt:lpstr>17.14.1</vt:lpstr>
      <vt:lpstr>17.14.2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'17.14.2'!Área_de_impresión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'17.3.5'!Área_de_impresión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'17.9.1'!Área_de_impresión</vt:lpstr>
      <vt:lpstr>'17.9.2'!Área_de_impresión</vt:lpstr>
      <vt:lpstr>'G.17.14-G.17.15'!Área_de_impresión</vt:lpstr>
      <vt:lpstr>'G.17.3-G.17.4'!Área_de_impresión</vt:lpstr>
      <vt:lpstr>G.17.6!Área_de_impresión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Belén Cillero Jiménez</cp:lastModifiedBy>
  <cp:lastPrinted>2024-01-03T12:44:31Z</cp:lastPrinted>
  <dcterms:created xsi:type="dcterms:W3CDTF">2009-10-20T10:32:51Z</dcterms:created>
  <dcterms:modified xsi:type="dcterms:W3CDTF">2024-01-22T07:43:26Z</dcterms:modified>
</cp:coreProperties>
</file>