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8145" yWindow="0" windowWidth="9135" windowHeight="9285" tabRatio="936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4.1" sheetId="11" r:id="rId14"/>
    <sheet name="17.4.2_G.17.8" sheetId="19" r:id="rId15"/>
    <sheet name="17.5.1_G.17.9" sheetId="22" r:id="rId16"/>
    <sheet name="17.6.1" sheetId="23" r:id="rId17"/>
    <sheet name="17.6.2" sheetId="29" r:id="rId18"/>
    <sheet name="17.6.3" sheetId="31" r:id="rId19"/>
    <sheet name="17.7.1-G.17.10" sheetId="43" r:id="rId20"/>
    <sheet name="17.7.2-G.17.11" sheetId="32" r:id="rId21"/>
    <sheet name="17.8.1" sheetId="35" r:id="rId22"/>
    <sheet name="17.9.1" sheetId="44" r:id="rId23"/>
    <sheet name="17.9.2" sheetId="46" r:id="rId24"/>
    <sheet name="17.10.1_G.17.12" sheetId="24" r:id="rId25"/>
    <sheet name="17.11.1" sheetId="2" r:id="rId26"/>
    <sheet name="17.12.1-G.17.13" sheetId="26" r:id="rId27"/>
    <sheet name="17.13.1" sheetId="25" r:id="rId28"/>
    <sheet name="G.17.14-G.17.15" sheetId="37" r:id="rId29"/>
    <sheet name="17.14.1" sheetId="50" r:id="rId30"/>
    <sheet name="17.14.2" sheetId="51" r:id="rId31"/>
    <sheet name="17.14.3" sheetId="52" r:id="rId32"/>
  </sheets>
  <definedNames>
    <definedName name="_xlnm.Print_Area" localSheetId="1">'17.1.1_G.17.1'!$A$1:$F$71</definedName>
    <definedName name="_xlnm.Print_Area" localSheetId="2">'17.1.2'!$A$1:$L$32</definedName>
    <definedName name="_xlnm.Print_Area" localSheetId="3">'17.1.3'!$A$1:$E$33</definedName>
    <definedName name="_xlnm.Print_Area" localSheetId="24">'17.10.1_G.17.12'!$A$1:$E$56</definedName>
    <definedName name="_xlnm.Print_Area" localSheetId="25">'17.11.1'!$A$1:$J$37</definedName>
    <definedName name="_xlnm.Print_Area" localSheetId="26">'17.12.1-G.17.13'!$A$1:$G$57</definedName>
    <definedName name="_xlnm.Print_Area" localSheetId="27">'17.13.1'!$A$1:$L$31</definedName>
    <definedName name="_xlnm.Print_Area" localSheetId="29">'17.14.1'!$A$1:$G$31</definedName>
    <definedName name="_xlnm.Print_Area" localSheetId="30">'17.14.2'!$A$1:$F$31</definedName>
    <definedName name="_xlnm.Print_Area" localSheetId="31">'17.14.3'!$A$1:$K$31</definedName>
    <definedName name="_xlnm.Print_Area" localSheetId="4">'17.2.1_G.17.2'!$A$1:$G$56</definedName>
    <definedName name="_xlnm.Print_Area" localSheetId="5">'17.2.2'!$A$1:$Q$34</definedName>
    <definedName name="_xlnm.Print_Area" localSheetId="7">'17.2.3'!$A$1:$I$37</definedName>
    <definedName name="_xlnm.Print_Area" localSheetId="8">'17.3.1 '!$A$1:$I$35</definedName>
    <definedName name="_xlnm.Print_Area" localSheetId="9">'17.3.2_G.17.5 '!$A$1:$I$55</definedName>
    <definedName name="_xlnm.Print_Area" localSheetId="11">'17.3.3_G.17.7'!$A$1:$J$55</definedName>
    <definedName name="_xlnm.Print_Area" localSheetId="12">'17.3.4'!$A$1:$D$33</definedName>
    <definedName name="_xlnm.Print_Area" localSheetId="13">'17.4.1'!$A$1:$N$54</definedName>
    <definedName name="_xlnm.Print_Area" localSheetId="14">'17.4.2_G.17.8'!$A$1:$M$53</definedName>
    <definedName name="_xlnm.Print_Area" localSheetId="15">'17.5.1_G.17.9'!$A$1:$F$56</definedName>
    <definedName name="_xlnm.Print_Area" localSheetId="16">'17.6.1'!$A$1:$J$35</definedName>
    <definedName name="_xlnm.Print_Area" localSheetId="17">'17.6.2'!$A$1:$N$32</definedName>
    <definedName name="_xlnm.Print_Area" localSheetId="18">'17.6.3'!$A$1:$L$32</definedName>
    <definedName name="_xlnm.Print_Area" localSheetId="19">'17.7.1-G.17.10'!$A$1:$H$56</definedName>
    <definedName name="_xlnm.Print_Area" localSheetId="20">'17.7.2-G.17.11'!$A$1:$F$53</definedName>
    <definedName name="_xlnm.Print_Area" localSheetId="21">'17.8.1'!$A$1:$I$35</definedName>
    <definedName name="_xlnm.Print_Area" localSheetId="22">'17.9.1'!$A$1:$F$33</definedName>
    <definedName name="_xlnm.Print_Area" localSheetId="23">'17.9.2'!$A$1:$F$31</definedName>
    <definedName name="_xlnm.Print_Area" localSheetId="28">'G.17.14-G.17.15'!$A$1:$D$29</definedName>
    <definedName name="_xlnm.Print_Area" localSheetId="6">'G.17.3-G.17.4'!$A$1:$G$54</definedName>
    <definedName name="_xlnm.Print_Area" localSheetId="10">G.17.6!$A$1:$G$56</definedName>
  </definedNames>
  <calcPr calcId="162913"/>
</workbook>
</file>

<file path=xl/calcChain.xml><?xml version="1.0" encoding="utf-8"?>
<calcChain xmlns="http://schemas.openxmlformats.org/spreadsheetml/2006/main">
  <c r="J37" i="39" l="1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36" i="39"/>
  <c r="F13" i="35" l="1"/>
  <c r="J13" i="23" l="1"/>
  <c r="I13" i="23"/>
  <c r="H13" i="23"/>
  <c r="G13" i="23"/>
  <c r="C13" i="23"/>
  <c r="D13" i="23"/>
  <c r="E13" i="23"/>
  <c r="B13" i="2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F13" i="26" l="1"/>
  <c r="G13" i="26"/>
  <c r="F14" i="26"/>
  <c r="G14" i="26"/>
  <c r="F15" i="26"/>
  <c r="G15" i="26"/>
  <c r="F16" i="26"/>
  <c r="G16" i="26"/>
  <c r="F17" i="26"/>
  <c r="G17" i="26"/>
  <c r="F18" i="26"/>
  <c r="G18" i="26"/>
  <c r="F19" i="26"/>
  <c r="G19" i="26"/>
  <c r="F20" i="26"/>
  <c r="G20" i="26"/>
  <c r="F21" i="26"/>
  <c r="G21" i="26"/>
  <c r="F22" i="26"/>
  <c r="G22" i="26"/>
  <c r="F23" i="26"/>
  <c r="G23" i="26"/>
  <c r="F24" i="26"/>
  <c r="G24" i="26"/>
  <c r="F25" i="26"/>
  <c r="G25" i="26"/>
  <c r="F26" i="26"/>
  <c r="G26" i="26"/>
  <c r="F27" i="26"/>
  <c r="G27" i="26"/>
  <c r="F28" i="26"/>
  <c r="G28" i="26"/>
  <c r="F29" i="26"/>
  <c r="G29" i="26"/>
  <c r="F30" i="26"/>
  <c r="G30" i="26"/>
  <c r="F31" i="26"/>
  <c r="G31" i="26"/>
  <c r="G12" i="26"/>
  <c r="F12" i="26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27" i="26"/>
  <c r="D28" i="26"/>
  <c r="D29" i="26"/>
  <c r="D30" i="26"/>
  <c r="D31" i="26"/>
  <c r="D12" i="26"/>
  <c r="G11" i="39" l="1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10" i="39"/>
  <c r="H11" i="39"/>
  <c r="I11" i="39"/>
  <c r="H12" i="39"/>
  <c r="I12" i="39"/>
  <c r="H13" i="39"/>
  <c r="I13" i="39"/>
  <c r="H14" i="39"/>
  <c r="I14" i="39"/>
  <c r="H15" i="39"/>
  <c r="I15" i="39"/>
  <c r="H16" i="39"/>
  <c r="I16" i="39"/>
  <c r="H17" i="39"/>
  <c r="I17" i="39"/>
  <c r="H18" i="39"/>
  <c r="I18" i="39"/>
  <c r="H19" i="39"/>
  <c r="I19" i="39"/>
  <c r="H20" i="39"/>
  <c r="I20" i="39"/>
  <c r="H21" i="39"/>
  <c r="I21" i="39"/>
  <c r="H22" i="39"/>
  <c r="I22" i="39"/>
  <c r="H23" i="39"/>
  <c r="I23" i="39"/>
  <c r="H24" i="39"/>
  <c r="I24" i="39"/>
  <c r="H25" i="39"/>
  <c r="I25" i="39"/>
  <c r="H26" i="39"/>
  <c r="I26" i="39"/>
  <c r="H27" i="39"/>
  <c r="I27" i="39"/>
  <c r="H28" i="39"/>
  <c r="I28" i="39"/>
  <c r="H29" i="39"/>
  <c r="I29" i="39"/>
  <c r="I10" i="39"/>
  <c r="H10" i="39"/>
  <c r="J11" i="40" l="1"/>
  <c r="J12" i="40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D13" i="35" l="1"/>
  <c r="G13" i="35"/>
  <c r="B13" i="35"/>
  <c r="C13" i="35"/>
  <c r="M36" i="32" l="1"/>
  <c r="L36" i="32"/>
  <c r="L39" i="22" l="1"/>
  <c r="I39" i="22"/>
  <c r="K39" i="22"/>
  <c r="L54" i="22" l="1"/>
  <c r="L50" i="22"/>
  <c r="L46" i="22"/>
  <c r="L42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L56" i="22"/>
  <c r="L55" i="22"/>
  <c r="L53" i="22"/>
  <c r="L52" i="22"/>
  <c r="L51" i="22"/>
  <c r="L49" i="22"/>
  <c r="L48" i="22"/>
  <c r="L47" i="22"/>
  <c r="L45" i="22"/>
  <c r="L44" i="22"/>
  <c r="L43" i="22"/>
  <c r="L41" i="22"/>
  <c r="L40" i="22"/>
  <c r="M37" i="32" l="1"/>
  <c r="M38" i="32"/>
  <c r="M39" i="32"/>
  <c r="M40" i="32"/>
  <c r="M41" i="32"/>
  <c r="M42" i="32"/>
  <c r="M43" i="32"/>
  <c r="M44" i="32"/>
  <c r="M45" i="32"/>
  <c r="M46" i="32"/>
  <c r="M47" i="32"/>
  <c r="M48" i="32"/>
  <c r="M49" i="32"/>
  <c r="M50" i="32"/>
  <c r="M51" i="32"/>
  <c r="M52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I13" i="35"/>
  <c r="H13" i="35"/>
  <c r="K41" i="7" l="1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J41" i="7"/>
  <c r="J59" i="7" s="1"/>
  <c r="J42" i="7" l="1"/>
  <c r="J44" i="7"/>
  <c r="J46" i="7"/>
  <c r="J48" i="7"/>
  <c r="J50" i="7"/>
  <c r="J52" i="7"/>
  <c r="J54" i="7"/>
  <c r="J56" i="7"/>
  <c r="J58" i="7"/>
  <c r="J43" i="7"/>
  <c r="J45" i="7"/>
  <c r="J47" i="7"/>
  <c r="J49" i="7"/>
  <c r="J51" i="7"/>
  <c r="J53" i="7"/>
  <c r="J55" i="7"/>
  <c r="J57" i="7"/>
</calcChain>
</file>

<file path=xl/sharedStrings.xml><?xml version="1.0" encoding="utf-8"?>
<sst xmlns="http://schemas.openxmlformats.org/spreadsheetml/2006/main" count="1392" uniqueCount="399">
  <si>
    <t>ESPAÑA</t>
  </si>
  <si>
    <t>La Rioja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</si>
  <si>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</si>
  <si>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</si>
  <si>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</si>
  <si>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</si>
  <si>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</si>
  <si>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</si>
  <si>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</si>
  <si>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</si>
  <si>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</si>
  <si>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</si>
  <si>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</si>
  <si>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</si>
  <si>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</si>
  <si>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</si>
  <si>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</si>
  <si>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</si>
  <si>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</si>
  <si>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</si>
  <si>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</si>
  <si>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</si>
  <si>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</si>
  <si>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</si>
  <si>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</si>
  <si>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</si>
  <si>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</si>
  <si>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</si>
  <si>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</si>
  <si>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</si>
  <si>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Población</t>
  </si>
  <si>
    <t>Tasa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</si>
  <si>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</si>
  <si>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</si>
  <si>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</si>
  <si>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</si>
  <si>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</si>
  <si>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</si>
  <si>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</si>
  <si>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</si>
  <si>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</si>
  <si>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</si>
  <si>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</si>
  <si>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</si>
  <si>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</si>
  <si>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</si>
  <si>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</si>
  <si>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</si>
  <si>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</si>
  <si>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</si>
  <si>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</si>
  <si>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</si>
  <si>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</si>
  <si>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</si>
  <si>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</si>
  <si>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</si>
  <si>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</si>
  <si>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</si>
  <si>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</si>
  <si>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</si>
  <si>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</si>
  <si>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</si>
  <si>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</si>
  <si>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</si>
  <si>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</si>
  <si>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</si>
  <si>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</si>
  <si>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</si>
  <si>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</si>
  <si>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</si>
  <si>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</si>
  <si>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</si>
  <si>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</si>
  <si>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</si>
  <si>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</si>
  <si>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</si>
  <si>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</si>
  <si>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</si>
  <si>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</si>
  <si>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</si>
  <si>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</si>
  <si>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</si>
  <si>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</si>
  <si>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</si>
  <si>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</si>
  <si>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</si>
  <si>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</si>
  <si>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</si>
  <si>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</si>
  <si>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</si>
  <si>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</si>
  <si>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</si>
  <si>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</si>
  <si>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</si>
  <si>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</si>
  <si>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</si>
  <si>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</si>
  <si>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</si>
  <si>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</si>
  <si>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</si>
  <si>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</si>
  <si>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</si>
  <si>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</si>
  <si>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</si>
  <si>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</si>
  <si>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</si>
  <si>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</si>
  <si>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</si>
  <si>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</si>
  <si>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</si>
  <si>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</si>
  <si>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</si>
  <si>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</si>
  <si>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</si>
  <si>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</si>
  <si>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</si>
  <si>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</si>
  <si>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</si>
  <si>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</si>
  <si>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</si>
  <si>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</si>
  <si>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</si>
  <si>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</si>
  <si>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Ind. actividad sector servicios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</si>
  <si>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</si>
  <si>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</si>
  <si>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</si>
  <si>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</si>
  <si>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</si>
  <si>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</si>
  <si>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</si>
  <si>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</si>
  <si>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asalar.</t>
  </si>
  <si>
    <t>1 a 2</t>
  </si>
  <si>
    <t>asal.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</si>
  <si>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</si>
  <si>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</si>
  <si>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</si>
  <si>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</si>
  <si>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</si>
  <si>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</si>
  <si>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</si>
  <si>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</si>
  <si>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</si>
  <si>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</si>
  <si>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</si>
  <si>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</si>
  <si>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</si>
  <si>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</si>
  <si>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</si>
  <si>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</si>
  <si>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</si>
  <si>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</si>
  <si>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</si>
  <si>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</si>
  <si>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</si>
  <si>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</si>
  <si>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</si>
  <si>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</si>
  <si>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</si>
  <si>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</si>
  <si>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</si>
  <si>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</si>
  <si>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</si>
  <si>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</si>
  <si>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</si>
  <si>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</si>
  <si>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Índice de produc. industrial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</si>
  <si>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</si>
  <si>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</si>
  <si>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</si>
  <si>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</si>
  <si>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</si>
  <si>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</si>
  <si>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</si>
  <si>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</si>
  <si>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 xml:space="preserve"> (1)    </t>
  </si>
  <si>
    <t xml:space="preserve">(2)    </t>
  </si>
  <si>
    <t>Bajas (según domicilio</t>
  </si>
  <si>
    <t>del vehículo)</t>
  </si>
  <si>
    <t>Índ. gral. comercio minorista (1)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</si>
  <si>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</si>
  <si>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</si>
  <si>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</si>
  <si>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</si>
  <si>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</si>
  <si>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</si>
  <si>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</si>
  <si>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</si>
  <si>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</si>
  <si>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</si>
  <si>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I. Baleares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</si>
  <si>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</si>
  <si>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</si>
  <si>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</si>
  <si>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</si>
  <si>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</si>
  <si>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</si>
  <si>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</si>
  <si>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</si>
  <si>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</si>
  <si>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</si>
  <si>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</si>
  <si>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</si>
  <si>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</si>
  <si>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</si>
  <si>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Inversión en</t>
  </si>
  <si>
    <t>activos materiales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</si>
  <si>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</si>
  <si>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</si>
  <si>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</si>
  <si>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</si>
  <si>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</si>
  <si>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</si>
  <si>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</si>
  <si>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</si>
  <si>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</si>
  <si>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</si>
  <si>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</si>
  <si>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</si>
  <si>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</si>
  <si>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</si>
  <si>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</si>
  <si>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</si>
  <si>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</si>
  <si>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</si>
  <si>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</si>
  <si>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</si>
  <si>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</si>
  <si>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</si>
  <si>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Unidades: Miles de euros / Miles de personas</t>
  </si>
  <si>
    <t xml:space="preserve">17.4.1 VARIACIÓN INTERANUAL DE LAS MEDIAS ANUALES DEL IPC POR GRUPOS Y POR REGIONES.  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</si>
  <si>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</si>
  <si>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</si>
  <si>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</si>
  <si>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</si>
  <si>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</si>
  <si>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Libre</t>
  </si>
  <si>
    <t>Protegida</t>
  </si>
  <si>
    <t>España</t>
  </si>
  <si>
    <t xml:space="preserve">             E ÍNDICE GENERAL DEL COMERCIO MINORISTA (variación de la media anual)</t>
  </si>
  <si>
    <t>Cast.-La Mancha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</si>
  <si>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</si>
  <si>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</si>
  <si>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</si>
  <si>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</si>
  <si>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</si>
  <si>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</si>
  <si>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</si>
  <si>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</si>
  <si>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</si>
  <si>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</si>
  <si>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</si>
  <si>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</si>
  <si>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</si>
  <si>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</si>
  <si>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</si>
  <si>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</si>
  <si>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</si>
  <si>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</si>
  <si>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</si>
  <si>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</si>
  <si>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</si>
  <si>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</si>
  <si>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</si>
  <si>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</si>
  <si>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</si>
  <si>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</si>
  <si>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</si>
  <si>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</si>
  <si>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</si>
  <si>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</si>
  <si>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</si>
  <si>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</si>
  <si>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</si>
  <si>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</si>
  <si>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</si>
  <si>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</si>
  <si>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</si>
  <si>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</si>
  <si>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</si>
  <si>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</si>
  <si>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</si>
  <si>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</si>
  <si>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</si>
  <si>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</si>
  <si>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</si>
  <si>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</si>
  <si>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</si>
  <si>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</si>
  <si>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</si>
  <si>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</si>
  <si>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</si>
  <si>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</si>
  <si>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</si>
  <si>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</si>
  <si>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</si>
  <si>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por 1.000 habitantes</t>
  </si>
  <si>
    <t>TOTAL</t>
  </si>
  <si>
    <t>NOTA: En el total de bajas se incluyen las realizadas a través de Internet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</si>
  <si>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</si>
  <si>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</si>
  <si>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</si>
  <si>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</si>
  <si>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</si>
  <si>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FUENTE: Licitación oficial en construcción. Ministerio de Transportes, Movilidad y Agenda Urbana.</t>
  </si>
  <si>
    <t>FUENTE: Estadística de Valor Tasado de la Vivienda. Ministerio de Transportes, Movilidad y Agenda Urbana.</t>
  </si>
  <si>
    <t>asalar</t>
  </si>
  <si>
    <t>asal</t>
  </si>
  <si>
    <t>1000 a</t>
  </si>
  <si>
    <t>17.2.2 POBLACIÓN ACTIVA, OCUPADA Y PARADA POR SECTORES ECONÓMICOS. DISTRIBUCIÓN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</si>
  <si>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</si>
  <si>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</si>
  <si>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</si>
  <si>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</si>
  <si>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NOTA: Los resultados de España se han obtenido por agregación de CC.AA</t>
  </si>
  <si>
    <t>FUENTE: Dirección General del Catastro. Ministerio de Hacienda y Función Pública.</t>
  </si>
  <si>
    <t>Unidades: Número de niños (6 a 15 años) y porcentajes horizontales</t>
  </si>
  <si>
    <t>El hogar dispone de los medios necesarios para asistir a clases o actividades impartidas por internet</t>
  </si>
  <si>
    <t>Han realizado o asistido a clases o actividades, impartidas por sus profesores, a través de internet</t>
  </si>
  <si>
    <t>El hogar dispone de los medios pero las actividades on line no eran obligatorias o no se daban en su curso</t>
  </si>
  <si>
    <t>El hogar no dispone de los medios</t>
  </si>
  <si>
    <t>17.14.3 ASISTENCIA A CLASES A TRAVÉS DE INTERNET, DE LOS NIÑOS DE 6 A 15 AÑOS. AÑO 2021</t>
  </si>
  <si>
    <t>FUENTE: Encuesta sobre Equipamiento y Uso de Tecnologías de la Información y Comunicación en los Hogares. INE.</t>
  </si>
  <si>
    <t>NS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</si>
  <si>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</si>
  <si>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</si>
  <si>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</si>
  <si>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</si>
  <si>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17.14.2 INCIDENCIA DEL TELETRABAJO. AÑO 2021</t>
  </si>
  <si>
    <t>17.6.2 DIRCE: EMPRESAS SEGÚN ESTRATO DE ASALARIADOS. AÑO 2021</t>
  </si>
  <si>
    <t>17.6.3 DIRCE: LOCALES SEGÚN ESTRATO DE ASALARIADOS. AÑO 2021</t>
  </si>
  <si>
    <t>17.7.1 LICITACIÓN OFICIAL POR AGENTE CONTRATANTE SEGÚN TIPO DE OBRA. AÑO 2021</t>
  </si>
  <si>
    <t>G.17.10 Licitación pública total. Año 2021</t>
  </si>
  <si>
    <t>17.7.2 PRECIO MEDIO DEL METRO CUADRADO DE LA VIVIENDA. AÑO 2021</t>
  </si>
  <si>
    <t>G.17.11 Precio del metro cuadrado de la vivienda. Año 2021</t>
  </si>
  <si>
    <t>17.2.3 OFERTAS, DEMANDAS, CONTRATOS Y PARO REGISTRADO. AÑO 2021</t>
  </si>
  <si>
    <t>NOTAS: Los datos de "Ofertas pendientes" se refieren a 31 de diciembre.</t>
  </si>
  <si>
    <t>17.3.4 OTRAS MACROMAGNITUDES DE LA CONTABILIDAD REGIONAL DE ESPAÑA. AÑO 2020 (A)</t>
  </si>
  <si>
    <t>17.2.1 ENCUESTA DE POBLACIÓN ACTIVA. 4º TRIMESTRE DE 2021</t>
  </si>
  <si>
    <t>G.17.2 Tasas de Actividad y Paro de la EPA. 4º trimestre 2021</t>
  </si>
  <si>
    <t>G.17.3 Distribución porcentual de la población activa. 4º trimestre 2021</t>
  </si>
  <si>
    <t>G.17.4 Distribución porcentual de la población parada. 4º trimestre 2021</t>
  </si>
  <si>
    <t>17.4.2 VARIACIÓN ANUAL DEL ÍNDICE GENERAL DE PRECIOS DE CONSUMO. AÑO 2021</t>
  </si>
  <si>
    <t>G.17.8 Variación interanual del IPC. Año 2021</t>
  </si>
  <si>
    <t xml:space="preserve">    AÑO 2021</t>
  </si>
  <si>
    <t>17.10.1 PARQUE NACIONAL DE VEHÍCULOS Y MATRICULACIONES. AÑO 2021</t>
  </si>
  <si>
    <t>17.12.1 EXPORTACIONES E IMPORTACIONES. AÑO 2021 (P)</t>
  </si>
  <si>
    <t>17.9.1 ESTADÍSTICA ESTRUCTURAL DE EMPRESAS: SECTOR SERVICIOS. AÑO 2020</t>
  </si>
  <si>
    <t>17.9.2 ESTADÍSTICA ESTRUCTURAL DE EMPRESAS: SECTOR COMERCIO. AÑO 2020</t>
  </si>
  <si>
    <t>G.17.12 Vehículos por 1.000 habitantes. Año 2021</t>
  </si>
  <si>
    <t>17.6.1 ESTADÍSTICA ESTRUCTURAL DE EMPRESAS: SECTOR INDUSTRIAL. MAGNITUDES AÑO 2020</t>
  </si>
  <si>
    <t>2020(A)</t>
  </si>
  <si>
    <t>2019(P)</t>
  </si>
  <si>
    <t>G.17.5 PIB per cápita (precios corrientes). Año 2020(A)</t>
  </si>
  <si>
    <t>G.17.7 Distribución porcentual del VAB por ramas de actividad. Año 2020 (A)</t>
  </si>
  <si>
    <t>% Variación 2021/2020</t>
  </si>
  <si>
    <t>G.17.13 Comercio exterior. Tasa de cobertura. Año 2021 (P)</t>
  </si>
  <si>
    <t>Cifras de población a 1 de enero de 2021</t>
  </si>
  <si>
    <t>17.14.1 ÍNDICE DE LA SOCIEDAD DE LA INFORMACIÓN Y SUS DIMENSIONES. AÑO 2021</t>
  </si>
  <si>
    <t>A la misma comunidad</t>
  </si>
  <si>
    <t>A otras comunidades</t>
  </si>
  <si>
    <t>Extranjeros</t>
  </si>
  <si>
    <t>FUENTE: Estadística de Variaciones Residenciales. INE.</t>
  </si>
  <si>
    <t xml:space="preserve">Población de </t>
  </si>
  <si>
    <t>16 y más años</t>
  </si>
  <si>
    <t xml:space="preserve">      PORCENTUAL. 4º TRIMESTRE DE 2021</t>
  </si>
  <si>
    <t>Unidades: Número de personas entre 16 y 74 años y porcentajes horizontales</t>
  </si>
  <si>
    <t>17.8.1 CATASTRO INMOBILIARIO URBANO Y RÚSTICO. AÑO 2022</t>
  </si>
  <si>
    <t xml:space="preserve">  Los resultados de urbana son a 1 de septiembre del año actual</t>
  </si>
  <si>
    <t xml:space="preserve">  Los resultados de rústica son a 31 de diciembre del año anterior</t>
  </si>
  <si>
    <t>17.5.1 DISTRIBUCIÓN GENERAL DEL SUELO POR USO Y APROVECHAMIENTO. AÑO 2021</t>
  </si>
  <si>
    <t>17.1.2 VARIACIONES RESIDENCIALES. AÑO 2021</t>
  </si>
  <si>
    <t>NOTA: Datos provisionales.</t>
  </si>
  <si>
    <t>NOTA: Los resultados de Ceuta y Melilla deben tomarse con precaución porque pueden estar afectados por grandes errores de muestreo</t>
  </si>
  <si>
    <t>FUENTE: Movimiento laboral registrado. Ministerio de Trabajo y Economía Social.</t>
  </si>
  <si>
    <t>17.3.3 VALOR AÑADIDO BRUTO Y PARTICIPACIÓN POR RAMAS DE ACTIVIDAD. AÑO 2020</t>
  </si>
  <si>
    <t>NOTAS: Datos Avance</t>
  </si>
  <si>
    <t xml:space="preserve">            En la información de "ESPAÑA" está incluido el territorio extrarregional por lo que las cifras no coinciden con las sumas de las CCAA.</t>
  </si>
  <si>
    <t xml:space="preserve">            En la información de "ESPAÑA" está incluido el territorio extrarregional, por lo que sus cifras no coinciden con las sumas de las CCAA.</t>
  </si>
  <si>
    <t>NOTA: (1) Las dehesas de labor con arbolado y de pasto con arbolado están incluidas en Tierras de cultivo y Prados y pastizales permantes, respectivamente. El matorral se incluye en Otras superficies.</t>
  </si>
  <si>
    <t>NOTA: (*) Entes territoriales incluye: Comunidades Autónomas, Diputaciones, Cabildos, Consejos Insulares y Ayuntamientos.</t>
  </si>
  <si>
    <t>FUENTE: Dirección General de Tráfico (DGT). Ministerio del Interior.</t>
  </si>
  <si>
    <t xml:space="preserve">            (2): Media anual.</t>
  </si>
  <si>
    <t>NOTAS: Datos provisionales</t>
  </si>
  <si>
    <t xml:space="preserve">            (1): Grado de ocupación ponderado por plazas.</t>
  </si>
  <si>
    <t>17.11.1 VIAJEROS, PERNOCTACIONES, ESTANCIA MEDIA Y GRADO DE OCUPACIÓN. AÑO 2021</t>
  </si>
  <si>
    <t>FUENTE: Elaboración propia a partir de los datos de la DG de Aduanas e Impuestos Especiales. Agencia Estatal de la Administración Tributaria</t>
  </si>
  <si>
    <t>NOTA: (1) Precios constantes.</t>
  </si>
  <si>
    <t>NOTAS: (P) = Datos Provisionales. (A) = Avance</t>
  </si>
  <si>
    <t>17.1.3 MOVIMIENTO NATURAL DE LA POBLACIÓN. AÑO  2021</t>
  </si>
  <si>
    <t>NOTAS: Los parados que han dejado su último empleo hace 12 meses o menos, se clasifican por el sector económico correspondiente a</t>
  </si>
  <si>
    <t xml:space="preserve">           (1): Parados que buscan su primer empleo o han dejado su último empleo hace más de un año.</t>
  </si>
  <si>
    <t xml:space="preserve">            dicho empleo.</t>
  </si>
  <si>
    <t>G.17.1 Variación de la población por 1.000 habitantes. Año 2021</t>
  </si>
  <si>
    <t>17.1.1 POBLACIÓN. AÑO 2021</t>
  </si>
  <si>
    <t>FUENTE: Cifras de población a 1 de julio. INE.</t>
  </si>
  <si>
    <t>Variación de la población</t>
  </si>
  <si>
    <t>G.17.9 Distribución porcentual del suelo por uso y aprovechamiento.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</si>
</sst>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#,##0.0"/>
    <numFmt numFmtId="165" formatCode="0.0"/>
    <numFmt numFmtId="166" formatCode="#,##0.0_);\(#,##0.0\)"/>
    <numFmt numFmtId="167" formatCode="_-* #,##0.00\ _P_t_s_-;\-* #,##0.00\ _P_t_s_-;_-* &quot;-&quot;??\ _P_t_s_-;_-@_-"/>
    <numFmt numFmtId="168" formatCode="mm/dd/yyyy\ hh:mm:ss"/>
    <numFmt numFmtId="169" formatCode="#,##0;\-#,##0;\-"/>
  </numFmts>
  <fonts count="7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/>
      <right/>
      <top style="thin">
        <color rgb="FF3366FF"/>
      </top>
      <bottom style="thin">
        <color rgb="FF3366FF"/>
      </bottom>
      <diagonal/>
    </border>
  </borders>
  <cellStyleXfs count="111">
    <xf numFmtId="0" fontId="0" fillId="0" borderId="0"/>
    <xf numFmtId="0" fontId="31" fillId="0" borderId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  <xf numFmtId="0" fontId="37" fillId="9" borderId="23" applyNumberFormat="0" applyAlignment="0" applyProtection="0"/>
    <xf numFmtId="0" fontId="38" fillId="10" borderId="24" applyNumberFormat="0" applyAlignment="0" applyProtection="0"/>
    <xf numFmtId="0" fontId="39" fillId="10" borderId="23" applyNumberFormat="0" applyAlignment="0" applyProtection="0"/>
    <xf numFmtId="0" fontId="40" fillId="0" borderId="25" applyNumberFormat="0" applyFill="0" applyAlignment="0" applyProtection="0"/>
    <xf numFmtId="0" fontId="41" fillId="11" borderId="2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8" applyNumberFormat="0" applyFill="0" applyAlignment="0" applyProtection="0"/>
    <xf numFmtId="0" fontId="4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45" fillId="36" borderId="0" applyNumberFormat="0" applyBorder="0" applyAlignment="0" applyProtection="0"/>
    <xf numFmtId="0" fontId="6" fillId="12" borderId="27" applyNumberFormat="0" applyFont="0" applyAlignment="0" applyProtection="0"/>
    <xf numFmtId="0" fontId="46" fillId="0" borderId="0" applyNumberFormat="0" applyFill="0" applyBorder="0" applyAlignment="0" applyProtection="0"/>
    <xf numFmtId="166" fontId="47" fillId="0" borderId="0"/>
    <xf numFmtId="0" fontId="55" fillId="0" borderId="0" applyNumberFormat="0" applyFill="0" applyBorder="0" applyAlignment="0" applyProtection="0">
      <alignment vertical="top"/>
      <protection locked="0"/>
    </xf>
    <xf numFmtId="167" fontId="31" fillId="0" borderId="0" applyFont="0" applyFill="0" applyBorder="0" applyAlignment="0" applyProtection="0"/>
    <xf numFmtId="10" fontId="7" fillId="0" borderId="0" applyNumberFormat="0">
      <alignment horizontal="right" vertical="center"/>
      <protection locked="0"/>
    </xf>
    <xf numFmtId="0" fontId="5" fillId="0" borderId="0"/>
    <xf numFmtId="0" fontId="47" fillId="0" borderId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1" fillId="0" borderId="0"/>
    <xf numFmtId="0" fontId="4" fillId="12" borderId="27" applyNumberFormat="0" applyFont="0" applyAlignment="0" applyProtection="0"/>
    <xf numFmtId="0" fontId="4" fillId="0" borderId="0"/>
    <xf numFmtId="0" fontId="62" fillId="0" borderId="0" applyNumberFormat="0" applyFill="0" applyBorder="0" applyAlignment="0" applyProtection="0"/>
    <xf numFmtId="0" fontId="64" fillId="37" borderId="0">
      <alignment wrapText="1"/>
    </xf>
    <xf numFmtId="0" fontId="64" fillId="0" borderId="0">
      <alignment wrapText="1"/>
    </xf>
    <xf numFmtId="0" fontId="64" fillId="0" borderId="0">
      <alignment wrapText="1"/>
    </xf>
    <xf numFmtId="0" fontId="64" fillId="0" borderId="0">
      <alignment wrapText="1"/>
    </xf>
    <xf numFmtId="168" fontId="64" fillId="0" borderId="0">
      <alignment wrapText="1"/>
    </xf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/>
    <xf numFmtId="0" fontId="3" fillId="0" borderId="0"/>
    <xf numFmtId="0" fontId="3" fillId="12" borderId="2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68" fillId="0" borderId="0" applyFont="0" applyFill="0" applyBorder="0" applyAlignment="0" applyProtection="0"/>
    <xf numFmtId="0" fontId="71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8" fillId="0" borderId="0"/>
    <xf numFmtId="0" fontId="72" fillId="0" borderId="0"/>
    <xf numFmtId="43" fontId="7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3" fillId="0" borderId="0"/>
    <xf numFmtId="0" fontId="31" fillId="0" borderId="0"/>
    <xf numFmtId="0" fontId="2" fillId="0" borderId="0"/>
    <xf numFmtId="0" fontId="2" fillId="12" borderId="27" applyNumberFormat="0" applyFont="0" applyAlignment="0" applyProtection="0"/>
    <xf numFmtId="9" fontId="73" fillId="0" borderId="0" applyFont="0" applyFill="0" applyBorder="0" applyAlignment="0" applyProtection="0"/>
    <xf numFmtId="0" fontId="1" fillId="0" borderId="0"/>
  </cellStyleXfs>
  <cellXfs count="345">
    <xf numFmtId="0" fontId="0" fillId="0" borderId="0" xfId="0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0" xfId="0" applyFont="1" applyAlignment="1"/>
    <xf numFmtId="0" fontId="9" fillId="0" borderId="0" xfId="0" applyFont="1"/>
    <xf numFmtId="0" fontId="8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2" fillId="2" borderId="2" xfId="0" applyFont="1" applyFill="1" applyBorder="1" applyAlignment="1"/>
    <xf numFmtId="0" fontId="12" fillId="2" borderId="2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/>
    <xf numFmtId="0" fontId="12" fillId="0" borderId="0" xfId="0" applyFont="1" applyBorder="1"/>
    <xf numFmtId="0" fontId="12" fillId="0" borderId="0" xfId="0" applyFont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164" fontId="12" fillId="0" borderId="0" xfId="0" applyNumberFormat="1" applyFont="1" applyAlignment="1"/>
    <xf numFmtId="0" fontId="12" fillId="3" borderId="0" xfId="0" applyFont="1" applyFill="1" applyBorder="1" applyAlignment="1" applyProtection="1">
      <protection locked="0"/>
    </xf>
    <xf numFmtId="164" fontId="12" fillId="0" borderId="0" xfId="0" applyNumberFormat="1" applyFont="1"/>
    <xf numFmtId="0" fontId="12" fillId="0" borderId="3" xfId="0" applyFont="1" applyBorder="1" applyAlignment="1"/>
    <xf numFmtId="0" fontId="17" fillId="0" borderId="0" xfId="0" applyFont="1" applyAlignment="1"/>
    <xf numFmtId="0" fontId="18" fillId="0" borderId="0" xfId="0" applyFont="1" applyBorder="1" applyAlignment="1"/>
    <xf numFmtId="0" fontId="12" fillId="0" borderId="0" xfId="0" applyFont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9" fillId="0" borderId="0" xfId="0" applyFont="1" applyBorder="1" applyAlignment="1"/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/>
    <xf numFmtId="0" fontId="12" fillId="0" borderId="3" xfId="0" applyFont="1" applyBorder="1"/>
    <xf numFmtId="0" fontId="17" fillId="0" borderId="0" xfId="0" applyFont="1"/>
    <xf numFmtId="0" fontId="19" fillId="0" borderId="0" xfId="0" applyFont="1" applyAlignment="1"/>
    <xf numFmtId="0" fontId="12" fillId="2" borderId="2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/>
    <xf numFmtId="0" fontId="12" fillId="0" borderId="2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2" fillId="2" borderId="2" xfId="0" applyNumberFormat="1" applyFont="1" applyFill="1" applyBorder="1" applyAlignment="1"/>
    <xf numFmtId="0" fontId="12" fillId="2" borderId="2" xfId="0" applyNumberFormat="1" applyFont="1" applyFill="1" applyBorder="1" applyAlignment="1">
      <alignment horizontal="right"/>
    </xf>
    <xf numFmtId="0" fontId="12" fillId="2" borderId="3" xfId="0" applyNumberFormat="1" applyFont="1" applyFill="1" applyBorder="1" applyAlignment="1"/>
    <xf numFmtId="0" fontId="12" fillId="2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/>
    </xf>
    <xf numFmtId="4" fontId="12" fillId="0" borderId="0" xfId="0" applyNumberFormat="1" applyFont="1"/>
    <xf numFmtId="164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4" borderId="2" xfId="0" applyFont="1" applyFill="1" applyBorder="1" applyAlignment="1" applyProtection="1"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2" borderId="3" xfId="0" applyFont="1" applyFill="1" applyBorder="1" applyAlignment="1"/>
    <xf numFmtId="0" fontId="12" fillId="2" borderId="4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centerContinuous"/>
    </xf>
    <xf numFmtId="0" fontId="12" fillId="2" borderId="2" xfId="0" applyNumberFormat="1" applyFont="1" applyFill="1" applyBorder="1" applyAlignment="1">
      <alignment horizontal="left" vertical="center"/>
    </xf>
    <xf numFmtId="0" fontId="17" fillId="3" borderId="2" xfId="0" applyFont="1" applyFill="1" applyBorder="1" applyAlignment="1" applyProtection="1">
      <protection locked="0"/>
    </xf>
    <xf numFmtId="3" fontId="12" fillId="0" borderId="0" xfId="0" applyNumberFormat="1" applyFont="1" applyBorder="1" applyAlignment="1">
      <alignment horizontal="right"/>
    </xf>
    <xf numFmtId="0" fontId="17" fillId="0" borderId="0" xfId="0" applyFont="1" applyFill="1"/>
    <xf numFmtId="0" fontId="12" fillId="0" borderId="0" xfId="0" applyFont="1" applyFill="1"/>
    <xf numFmtId="0" fontId="9" fillId="0" borderId="0" xfId="0" applyFont="1" applyBorder="1"/>
    <xf numFmtId="0" fontId="9" fillId="2" borderId="2" xfId="0" applyFont="1" applyFill="1" applyBorder="1" applyAlignment="1"/>
    <xf numFmtId="0" fontId="12" fillId="0" borderId="0" xfId="0" applyFont="1" applyFill="1" applyBorder="1"/>
    <xf numFmtId="0" fontId="9" fillId="2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/>
    <xf numFmtId="165" fontId="12" fillId="0" borderId="0" xfId="0" applyNumberFormat="1" applyFont="1"/>
    <xf numFmtId="0" fontId="11" fillId="0" borderId="0" xfId="0" applyFont="1" applyAlignment="1"/>
    <xf numFmtId="0" fontId="8" fillId="0" borderId="0" xfId="0" applyFont="1" applyAlignment="1"/>
    <xf numFmtId="0" fontId="12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9" fillId="0" borderId="0" xfId="0" applyNumberFormat="1" applyFont="1"/>
    <xf numFmtId="164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3" fontId="12" fillId="0" borderId="3" xfId="0" applyNumberFormat="1" applyFont="1" applyBorder="1"/>
    <xf numFmtId="0" fontId="9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0" fillId="0" borderId="0" xfId="0" applyFont="1" applyAlignment="1"/>
    <xf numFmtId="0" fontId="9" fillId="0" borderId="10" xfId="0" applyFont="1" applyBorder="1"/>
    <xf numFmtId="164" fontId="12" fillId="0" borderId="10" xfId="0" applyNumberFormat="1" applyFont="1" applyBorder="1" applyAlignment="1"/>
    <xf numFmtId="164" fontId="12" fillId="0" borderId="11" xfId="0" applyNumberFormat="1" applyFont="1" applyBorder="1" applyAlignment="1"/>
    <xf numFmtId="3" fontId="12" fillId="0" borderId="3" xfId="0" applyNumberFormat="1" applyFont="1" applyBorder="1" applyAlignment="1">
      <alignment vertical="center"/>
    </xf>
    <xf numFmtId="3" fontId="17" fillId="0" borderId="0" xfId="0" applyNumberFormat="1" applyFont="1"/>
    <xf numFmtId="3" fontId="9" fillId="0" borderId="0" xfId="0" applyNumberFormat="1" applyFont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horizontal="right" vertical="top"/>
    </xf>
    <xf numFmtId="49" fontId="12" fillId="2" borderId="3" xfId="0" applyNumberFormat="1" applyFont="1" applyFill="1" applyBorder="1" applyAlignment="1">
      <alignment horizontal="right" vertical="top"/>
    </xf>
    <xf numFmtId="165" fontId="12" fillId="0" borderId="3" xfId="0" applyNumberFormat="1" applyFont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2" fillId="2" borderId="2" xfId="0" applyFont="1" applyFill="1" applyBorder="1" applyAlignment="1">
      <alignment horizontal="centerContinuous" vertical="center"/>
    </xf>
    <xf numFmtId="165" fontId="12" fillId="0" borderId="3" xfId="0" applyNumberFormat="1" applyFont="1" applyBorder="1"/>
    <xf numFmtId="3" fontId="12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164" fontId="12" fillId="0" borderId="0" xfId="0" applyNumberFormat="1" applyFont="1" applyFill="1"/>
    <xf numFmtId="164" fontId="12" fillId="0" borderId="11" xfId="0" applyNumberFormat="1" applyFont="1" applyFill="1" applyBorder="1" applyAlignment="1"/>
    <xf numFmtId="0" fontId="9" fillId="0" borderId="12" xfId="0" applyFont="1" applyBorder="1"/>
    <xf numFmtId="0" fontId="12" fillId="2" borderId="3" xfId="0" applyFont="1" applyFill="1" applyBorder="1" applyAlignment="1">
      <alignment vertical="center"/>
    </xf>
    <xf numFmtId="3" fontId="12" fillId="0" borderId="0" xfId="0" applyNumberFormat="1" applyFont="1" applyFill="1"/>
    <xf numFmtId="0" fontId="21" fillId="0" borderId="0" xfId="0" applyFont="1"/>
    <xf numFmtId="3" fontId="12" fillId="0" borderId="3" xfId="0" applyNumberFormat="1" applyFont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indent="3"/>
      <protection locked="0"/>
    </xf>
    <xf numFmtId="0" fontId="22" fillId="0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right"/>
    </xf>
    <xf numFmtId="0" fontId="9" fillId="0" borderId="1" xfId="0" applyFont="1" applyBorder="1"/>
    <xf numFmtId="0" fontId="12" fillId="0" borderId="10" xfId="0" applyFont="1" applyBorder="1"/>
    <xf numFmtId="0" fontId="12" fillId="0" borderId="10" xfId="0" applyFont="1" applyFill="1" applyBorder="1" applyAlignment="1" applyProtection="1">
      <protection locked="0"/>
    </xf>
    <xf numFmtId="0" fontId="12" fillId="0" borderId="11" xfId="0" applyFont="1" applyBorder="1"/>
    <xf numFmtId="0" fontId="9" fillId="0" borderId="10" xfId="0" applyFont="1" applyBorder="1" applyAlignment="1"/>
    <xf numFmtId="0" fontId="12" fillId="0" borderId="7" xfId="0" applyFont="1" applyBorder="1" applyAlignment="1"/>
    <xf numFmtId="4" fontId="12" fillId="0" borderId="7" xfId="0" applyNumberFormat="1" applyFont="1" applyFill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/>
    </xf>
    <xf numFmtId="4" fontId="12" fillId="0" borderId="12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horizontal="right"/>
    </xf>
    <xf numFmtId="0" fontId="12" fillId="0" borderId="14" xfId="0" applyFont="1" applyBorder="1"/>
    <xf numFmtId="0" fontId="9" fillId="0" borderId="0" xfId="0" applyFont="1" applyAlignment="1">
      <alignment horizontal="left"/>
    </xf>
    <xf numFmtId="0" fontId="12" fillId="0" borderId="7" xfId="0" applyFont="1" applyBorder="1"/>
    <xf numFmtId="0" fontId="25" fillId="0" borderId="13" xfId="0" applyNumberFormat="1" applyFont="1" applyFill="1" applyBorder="1" applyAlignment="1"/>
    <xf numFmtId="0" fontId="25" fillId="0" borderId="15" xfId="0" applyNumberFormat="1" applyFont="1" applyFill="1" applyBorder="1" applyAlignment="1"/>
    <xf numFmtId="0" fontId="26" fillId="0" borderId="8" xfId="0" applyNumberFormat="1" applyFont="1" applyFill="1" applyBorder="1" applyAlignment="1"/>
    <xf numFmtId="164" fontId="15" fillId="0" borderId="8" xfId="0" applyNumberFormat="1" applyFont="1" applyBorder="1" applyAlignment="1"/>
    <xf numFmtId="0" fontId="15" fillId="0" borderId="8" xfId="0" applyFont="1" applyBorder="1"/>
    <xf numFmtId="0" fontId="15" fillId="0" borderId="9" xfId="0" applyFont="1" applyBorder="1"/>
    <xf numFmtId="0" fontId="24" fillId="0" borderId="15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27" fillId="0" borderId="0" xfId="0" applyFont="1"/>
    <xf numFmtId="3" fontId="12" fillId="0" borderId="0" xfId="0" applyNumberFormat="1" applyFont="1" applyFill="1" applyAlignment="1">
      <alignment horizontal="right"/>
    </xf>
    <xf numFmtId="0" fontId="17" fillId="3" borderId="0" xfId="0" applyFont="1" applyFill="1" applyBorder="1" applyAlignment="1"/>
    <xf numFmtId="0" fontId="12" fillId="2" borderId="17" xfId="0" applyFont="1" applyFill="1" applyBorder="1" applyAlignment="1">
      <alignment horizontal="right" vertical="center"/>
    </xf>
    <xf numFmtId="0" fontId="12" fillId="2" borderId="16" xfId="0" applyNumberFormat="1" applyFont="1" applyFill="1" applyBorder="1" applyAlignment="1">
      <alignment vertical="center"/>
    </xf>
    <xf numFmtId="0" fontId="17" fillId="0" borderId="2" xfId="0" applyFont="1" applyFill="1" applyBorder="1" applyAlignment="1" applyProtection="1">
      <protection locked="0"/>
    </xf>
    <xf numFmtId="165" fontId="0" fillId="0" borderId="0" xfId="0" applyNumberFormat="1"/>
    <xf numFmtId="0" fontId="28" fillId="0" borderId="8" xfId="0" applyFont="1" applyBorder="1"/>
    <xf numFmtId="164" fontId="29" fillId="0" borderId="8" xfId="0" applyNumberFormat="1" applyFont="1" applyBorder="1" applyAlignment="1"/>
    <xf numFmtId="0" fontId="8" fillId="0" borderId="10" xfId="0" applyFont="1" applyBorder="1"/>
    <xf numFmtId="0" fontId="12" fillId="2" borderId="3" xfId="0" applyNumberFormat="1" applyFont="1" applyFill="1" applyBorder="1" applyAlignment="1">
      <alignment vertical="top"/>
    </xf>
    <xf numFmtId="0" fontId="30" fillId="0" borderId="0" xfId="0" applyFont="1"/>
    <xf numFmtId="0" fontId="9" fillId="0" borderId="19" xfId="0" applyFont="1" applyBorder="1"/>
    <xf numFmtId="3" fontId="12" fillId="0" borderId="10" xfId="0" applyNumberFormat="1" applyFont="1" applyFill="1" applyBorder="1" applyAlignment="1"/>
    <xf numFmtId="3" fontId="14" fillId="0" borderId="18" xfId="0" applyNumberFormat="1" applyFont="1" applyFill="1" applyBorder="1" applyAlignment="1"/>
    <xf numFmtId="164" fontId="9" fillId="0" borderId="0" xfId="0" applyNumberFormat="1" applyFont="1"/>
    <xf numFmtId="0" fontId="9" fillId="0" borderId="0" xfId="0" applyFont="1" applyFill="1" applyAlignment="1"/>
    <xf numFmtId="0" fontId="12" fillId="0" borderId="0" xfId="0" applyFont="1" applyFill="1" applyAlignment="1"/>
    <xf numFmtId="164" fontId="12" fillId="0" borderId="0" xfId="0" applyNumberFormat="1" applyFont="1" applyFill="1" applyBorder="1" applyAlignment="1"/>
    <xf numFmtId="164" fontId="12" fillId="0" borderId="0" xfId="0" applyNumberFormat="1" applyFont="1" applyFill="1" applyAlignment="1"/>
    <xf numFmtId="164" fontId="15" fillId="0" borderId="0" xfId="0" applyNumberFormat="1" applyFont="1" applyFill="1" applyAlignment="1"/>
    <xf numFmtId="0" fontId="12" fillId="0" borderId="3" xfId="0" applyFont="1" applyFill="1" applyBorder="1" applyAlignment="1"/>
    <xf numFmtId="0" fontId="19" fillId="0" borderId="0" xfId="0" applyFont="1" applyFill="1" applyAlignment="1"/>
    <xf numFmtId="0" fontId="9" fillId="5" borderId="20" xfId="0" applyFont="1" applyFill="1" applyBorder="1" applyAlignment="1"/>
    <xf numFmtId="0" fontId="12" fillId="5" borderId="20" xfId="0" applyFont="1" applyFill="1" applyBorder="1" applyAlignment="1"/>
    <xf numFmtId="0" fontId="12" fillId="5" borderId="20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horizontal="right" vertical="center"/>
    </xf>
    <xf numFmtId="0" fontId="12" fillId="5" borderId="3" xfId="0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horizontal="left" vertical="center"/>
    </xf>
    <xf numFmtId="164" fontId="12" fillId="0" borderId="0" xfId="0" applyNumberFormat="1" applyFont="1" applyAlignment="1">
      <alignment horizontal="centerContinuous"/>
    </xf>
    <xf numFmtId="164" fontId="14" fillId="0" borderId="10" xfId="0" applyNumberFormat="1" applyFont="1" applyBorder="1" applyAlignment="1"/>
    <xf numFmtId="0" fontId="23" fillId="0" borderId="18" xfId="0" applyNumberFormat="1" applyFont="1" applyFill="1" applyBorder="1" applyAlignment="1"/>
    <xf numFmtId="0" fontId="9" fillId="0" borderId="29" xfId="0" applyFont="1" applyBorder="1"/>
    <xf numFmtId="0" fontId="9" fillId="0" borderId="19" xfId="0" applyFont="1" applyBorder="1" applyAlignment="1"/>
    <xf numFmtId="3" fontId="12" fillId="0" borderId="7" xfId="0" applyNumberFormat="1" applyFont="1" applyBorder="1"/>
    <xf numFmtId="3" fontId="12" fillId="0" borderId="12" xfId="0" applyNumberFormat="1" applyFont="1" applyBorder="1"/>
    <xf numFmtId="0" fontId="24" fillId="0" borderId="18" xfId="0" applyNumberFormat="1" applyFont="1" applyFill="1" applyBorder="1" applyAlignment="1"/>
    <xf numFmtId="2" fontId="12" fillId="0" borderId="0" xfId="0" applyNumberFormat="1" applyFont="1" applyBorder="1"/>
    <xf numFmtId="2" fontId="12" fillId="0" borderId="7" xfId="0" applyNumberFormat="1" applyFont="1" applyBorder="1"/>
    <xf numFmtId="2" fontId="12" fillId="0" borderId="14" xfId="0" applyNumberFormat="1" applyFont="1" applyBorder="1"/>
    <xf numFmtId="2" fontId="12" fillId="0" borderId="12" xfId="0" applyNumberFormat="1" applyFont="1" applyBorder="1"/>
    <xf numFmtId="0" fontId="48" fillId="0" borderId="0" xfId="42" applyNumberFormat="1" applyFont="1" applyFill="1" applyAlignment="1">
      <alignment horizontal="left"/>
    </xf>
    <xf numFmtId="0" fontId="49" fillId="0" borderId="0" xfId="42" applyNumberFormat="1" applyFont="1" applyFill="1" applyAlignment="1">
      <alignment horizontal="left"/>
    </xf>
    <xf numFmtId="0" fontId="7" fillId="0" borderId="0" xfId="42" applyNumberFormat="1" applyFont="1" applyAlignment="1">
      <alignment horizontal="left" vertical="center"/>
    </xf>
    <xf numFmtId="166" fontId="7" fillId="0" borderId="0" xfId="42" applyFont="1" applyFill="1" applyAlignment="1">
      <alignment horizontal="left"/>
    </xf>
    <xf numFmtId="3" fontId="48" fillId="0" borderId="0" xfId="42" applyNumberFormat="1" applyFont="1" applyFill="1" applyAlignment="1">
      <alignment horizontal="right"/>
    </xf>
    <xf numFmtId="3" fontId="48" fillId="0" borderId="0" xfId="42" applyNumberFormat="1" applyFont="1" applyFill="1"/>
    <xf numFmtId="3" fontId="7" fillId="0" borderId="0" xfId="42" applyNumberFormat="1" applyFont="1" applyFill="1"/>
    <xf numFmtId="3" fontId="12" fillId="0" borderId="0" xfId="0" applyNumberFormat="1" applyFont="1" applyFill="1" applyAlignment="1"/>
    <xf numFmtId="0" fontId="12" fillId="0" borderId="0" xfId="0" applyFont="1" applyFill="1" applyBorder="1" applyAlignment="1"/>
    <xf numFmtId="3" fontId="12" fillId="0" borderId="0" xfId="0" applyNumberFormat="1" applyFont="1" applyFill="1" applyBorder="1"/>
    <xf numFmtId="0" fontId="13" fillId="0" borderId="0" xfId="0" applyFont="1" applyFill="1" applyBorder="1" applyAlignment="1"/>
    <xf numFmtId="0" fontId="31" fillId="0" borderId="0" xfId="0" applyFont="1"/>
    <xf numFmtId="0" fontId="0" fillId="0" borderId="0" xfId="0" applyAlignment="1"/>
    <xf numFmtId="0" fontId="12" fillId="2" borderId="30" xfId="0" applyFont="1" applyFill="1" applyBorder="1" applyAlignment="1">
      <alignment vertical="center"/>
    </xf>
    <xf numFmtId="3" fontId="50" fillId="0" borderId="0" xfId="0" applyNumberFormat="1" applyFont="1" applyAlignment="1">
      <alignment vertical="center"/>
    </xf>
    <xf numFmtId="3" fontId="51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Alignment="1">
      <alignment horizontal="right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6" fillId="0" borderId="0" xfId="0" applyFont="1"/>
    <xf numFmtId="2" fontId="12" fillId="0" borderId="0" xfId="0" applyNumberFormat="1" applyFont="1" applyBorder="1" applyAlignment="1" applyProtection="1">
      <protection locked="0"/>
    </xf>
    <xf numFmtId="2" fontId="12" fillId="0" borderId="0" xfId="0" applyNumberFormat="1" applyFont="1" applyBorder="1" applyAlignment="1"/>
    <xf numFmtId="2" fontId="12" fillId="0" borderId="0" xfId="0" applyNumberFormat="1" applyFont="1" applyFill="1" applyBorder="1" applyAlignment="1" applyProtection="1">
      <protection locked="0"/>
    </xf>
    <xf numFmtId="2" fontId="12" fillId="0" borderId="0" xfId="0" applyNumberFormat="1" applyFont="1"/>
    <xf numFmtId="3" fontId="48" fillId="0" borderId="0" xfId="47" applyNumberFormat="1" applyFont="1"/>
    <xf numFmtId="3" fontId="48" fillId="0" borderId="0" xfId="47" applyNumberFormat="1" applyFont="1" applyAlignment="1">
      <alignment horizontal="right"/>
    </xf>
    <xf numFmtId="3" fontId="7" fillId="0" borderId="0" xfId="47" applyNumberFormat="1" applyFont="1"/>
    <xf numFmtId="3" fontId="0" fillId="0" borderId="0" xfId="0" applyNumberFormat="1"/>
    <xf numFmtId="0" fontId="57" fillId="0" borderId="0" xfId="0" applyFont="1" applyFill="1" applyBorder="1" applyAlignment="1" applyProtection="1">
      <protection locked="0"/>
    </xf>
    <xf numFmtId="0" fontId="4" fillId="0" borderId="0" xfId="63"/>
    <xf numFmtId="3" fontId="4" fillId="0" borderId="0" xfId="63" applyNumberFormat="1"/>
    <xf numFmtId="0" fontId="58" fillId="0" borderId="0" xfId="0" applyFont="1"/>
    <xf numFmtId="164" fontId="12" fillId="0" borderId="0" xfId="0" applyNumberFormat="1" applyFont="1" applyBorder="1"/>
    <xf numFmtId="164" fontId="12" fillId="0" borderId="7" xfId="0" applyNumberFormat="1" applyFont="1" applyBorder="1"/>
    <xf numFmtId="0" fontId="9" fillId="0" borderId="14" xfId="0" applyFont="1" applyBorder="1"/>
    <xf numFmtId="0" fontId="59" fillId="0" borderId="0" xfId="0" applyFont="1"/>
    <xf numFmtId="165" fontId="9" fillId="0" borderId="0" xfId="0" applyNumberFormat="1" applyFont="1" applyAlignment="1">
      <alignment horizontal="left"/>
    </xf>
    <xf numFmtId="165" fontId="9" fillId="0" borderId="0" xfId="0" applyNumberFormat="1" applyFont="1"/>
    <xf numFmtId="0" fontId="12" fillId="2" borderId="30" xfId="0" applyFont="1" applyFill="1" applyBorder="1" applyAlignment="1">
      <alignment horizontal="right"/>
    </xf>
    <xf numFmtId="0" fontId="17" fillId="0" borderId="0" xfId="0" applyFont="1" applyAlignment="1">
      <alignment horizontal="left" indent="1"/>
    </xf>
    <xf numFmtId="0" fontId="9" fillId="2" borderId="3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60" fillId="0" borderId="0" xfId="0" applyFont="1" applyAlignment="1"/>
    <xf numFmtId="0" fontId="61" fillId="0" borderId="0" xfId="0" applyFont="1" applyAlignment="1"/>
    <xf numFmtId="0" fontId="60" fillId="0" borderId="0" xfId="0" applyFont="1" applyBorder="1" applyAlignment="1" applyProtection="1">
      <protection locked="0"/>
    </xf>
    <xf numFmtId="0" fontId="63" fillId="0" borderId="0" xfId="0" applyFont="1" applyAlignment="1">
      <alignment vertical="center"/>
    </xf>
    <xf numFmtId="0" fontId="63" fillId="0" borderId="0" xfId="64" applyFont="1"/>
    <xf numFmtId="0" fontId="63" fillId="0" borderId="0" xfId="0" applyFont="1"/>
    <xf numFmtId="0" fontId="0" fillId="0" borderId="5" xfId="0" applyFill="1" applyBorder="1"/>
    <xf numFmtId="0" fontId="0" fillId="0" borderId="6" xfId="0" applyFill="1" applyBorder="1"/>
    <xf numFmtId="0" fontId="14" fillId="0" borderId="18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2" fillId="0" borderId="0" xfId="0" applyFont="1" applyFill="1" applyAlignment="1" applyProtection="1">
      <protection locked="0"/>
    </xf>
    <xf numFmtId="164" fontId="12" fillId="0" borderId="0" xfId="0" applyNumberFormat="1" applyFont="1" applyFill="1" applyBorder="1" applyAlignment="1">
      <alignment horizontal="right"/>
    </xf>
    <xf numFmtId="0" fontId="50" fillId="0" borderId="0" xfId="0" applyFont="1"/>
    <xf numFmtId="0" fontId="12" fillId="0" borderId="3" xfId="0" applyFont="1" applyFill="1" applyBorder="1"/>
    <xf numFmtId="0" fontId="12" fillId="0" borderId="3" xfId="0" applyFont="1" applyFill="1" applyBorder="1" applyAlignment="1">
      <alignment vertical="center"/>
    </xf>
    <xf numFmtId="14" fontId="9" fillId="0" borderId="0" xfId="0" applyNumberFormat="1" applyFont="1"/>
    <xf numFmtId="0" fontId="9" fillId="2" borderId="30" xfId="0" applyFont="1" applyFill="1" applyBorder="1" applyAlignment="1"/>
    <xf numFmtId="0" fontId="12" fillId="2" borderId="30" xfId="0" applyFont="1" applyFill="1" applyBorder="1" applyAlignment="1"/>
    <xf numFmtId="0" fontId="12" fillId="0" borderId="0" xfId="0" applyNumberFormat="1" applyFont="1" applyBorder="1" applyAlignment="1">
      <alignment horizontal="right"/>
    </xf>
    <xf numFmtId="0" fontId="12" fillId="0" borderId="0" xfId="0" applyNumberFormat="1" applyFont="1"/>
    <xf numFmtId="165" fontId="12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8" fillId="0" borderId="0" xfId="0" applyFont="1" applyBorder="1" applyAlignment="1"/>
    <xf numFmtId="0" fontId="12" fillId="0" borderId="0" xfId="0" applyNumberFormat="1" applyFont="1" applyFill="1" applyAlignment="1">
      <alignment horizontal="right"/>
    </xf>
    <xf numFmtId="0" fontId="3" fillId="0" borderId="0" xfId="73"/>
    <xf numFmtId="1" fontId="12" fillId="2" borderId="3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12" fillId="0" borderId="10" xfId="0" applyFont="1" applyBorder="1" applyAlignment="1" applyProtection="1">
      <protection locked="0"/>
    </xf>
    <xf numFmtId="0" fontId="12" fillId="0" borderId="10" xfId="0" applyFont="1" applyBorder="1" applyAlignment="1"/>
    <xf numFmtId="0" fontId="14" fillId="0" borderId="10" xfId="0" applyNumberFormat="1" applyFont="1" applyFill="1" applyBorder="1" applyAlignment="1"/>
    <xf numFmtId="0" fontId="12" fillId="3" borderId="10" xfId="0" applyFont="1" applyFill="1" applyBorder="1" applyAlignment="1" applyProtection="1">
      <protection locked="0"/>
    </xf>
    <xf numFmtId="165" fontId="12" fillId="0" borderId="7" xfId="0" applyNumberFormat="1" applyFont="1" applyBorder="1"/>
    <xf numFmtId="165" fontId="12" fillId="0" borderId="12" xfId="0" applyNumberFormat="1" applyFont="1" applyBorder="1"/>
    <xf numFmtId="0" fontId="12" fillId="0" borderId="11" xfId="0" applyFont="1" applyBorder="1" applyAlignment="1"/>
    <xf numFmtId="3" fontId="12" fillId="0" borderId="12" xfId="0" applyNumberFormat="1" applyFont="1" applyFill="1" applyBorder="1" applyAlignment="1"/>
    <xf numFmtId="0" fontId="9" fillId="0" borderId="14" xfId="0" applyFont="1" applyBorder="1" applyAlignment="1">
      <alignment horizontal="left"/>
    </xf>
    <xf numFmtId="169" fontId="48" fillId="0" borderId="0" xfId="0" applyNumberFormat="1" applyFont="1" applyFill="1" applyAlignment="1">
      <alignment horizontal="right" vertical="center"/>
    </xf>
    <xf numFmtId="169" fontId="48" fillId="0" borderId="0" xfId="0" applyNumberFormat="1" applyFont="1" applyFill="1" applyAlignment="1">
      <alignment vertical="center"/>
    </xf>
    <xf numFmtId="169" fontId="7" fillId="0" borderId="0" xfId="0" applyNumberFormat="1" applyFont="1" applyFill="1"/>
    <xf numFmtId="0" fontId="0" fillId="0" borderId="0" xfId="0" applyFill="1"/>
    <xf numFmtId="3" fontId="48" fillId="0" borderId="0" xfId="47" applyNumberFormat="1" applyFont="1" applyFill="1" applyAlignment="1">
      <alignment horizontal="right"/>
    </xf>
    <xf numFmtId="0" fontId="23" fillId="0" borderId="34" xfId="0" applyNumberFormat="1" applyFont="1" applyFill="1" applyBorder="1" applyAlignment="1">
      <alignment horizontal="left"/>
    </xf>
    <xf numFmtId="0" fontId="9" fillId="0" borderId="32" xfId="0" applyFont="1" applyBorder="1" applyAlignment="1">
      <alignment vertical="center"/>
    </xf>
    <xf numFmtId="3" fontId="12" fillId="0" borderId="10" xfId="0" applyNumberFormat="1" applyFont="1" applyFill="1" applyBorder="1" applyAlignment="1">
      <alignment horizontal="left"/>
    </xf>
    <xf numFmtId="0" fontId="62" fillId="0" borderId="0" xfId="64"/>
    <xf numFmtId="165" fontId="12" fillId="0" borderId="3" xfId="0" applyNumberFormat="1" applyFont="1" applyFill="1" applyBorder="1" applyAlignment="1">
      <alignment vertical="center"/>
    </xf>
    <xf numFmtId="3" fontId="12" fillId="0" borderId="7" xfId="0" applyNumberFormat="1" applyFont="1" applyFill="1" applyBorder="1" applyAlignment="1">
      <alignment horizontal="right"/>
    </xf>
    <xf numFmtId="165" fontId="69" fillId="0" borderId="0" xfId="87" applyNumberFormat="1" applyFont="1" applyBorder="1"/>
    <xf numFmtId="0" fontId="48" fillId="38" borderId="0" xfId="0" applyFont="1" applyFill="1" applyBorder="1"/>
    <xf numFmtId="164" fontId="9" fillId="0" borderId="0" xfId="0" applyNumberFormat="1" applyFont="1" applyBorder="1"/>
    <xf numFmtId="0" fontId="69" fillId="38" borderId="0" xfId="0" applyFont="1" applyFill="1" applyBorder="1"/>
    <xf numFmtId="0" fontId="70" fillId="38" borderId="0" xfId="0" applyFont="1" applyFill="1" applyBorder="1"/>
    <xf numFmtId="0" fontId="8" fillId="0" borderId="18" xfId="0" applyFont="1" applyBorder="1"/>
    <xf numFmtId="3" fontId="12" fillId="0" borderId="12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 applyProtection="1">
      <alignment horizontal="right"/>
      <protection locked="0"/>
    </xf>
    <xf numFmtId="165" fontId="12" fillId="0" borderId="7" xfId="0" applyNumberFormat="1" applyFont="1" applyFill="1" applyBorder="1" applyAlignment="1" applyProtection="1">
      <alignment horizontal="right"/>
      <protection locked="0"/>
    </xf>
    <xf numFmtId="165" fontId="12" fillId="0" borderId="12" xfId="0" applyNumberFormat="1" applyFont="1" applyFill="1" applyBorder="1" applyAlignment="1" applyProtection="1">
      <alignment horizontal="right"/>
      <protection locked="0"/>
    </xf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4" fillId="39" borderId="0" xfId="0" applyFont="1" applyFill="1" applyAlignment="1">
      <alignment vertical="center"/>
    </xf>
    <xf numFmtId="0" fontId="12" fillId="0" borderId="11" xfId="0" applyFont="1" applyFill="1" applyBorder="1" applyAlignment="1" applyProtection="1">
      <protection locked="0"/>
    </xf>
    <xf numFmtId="0" fontId="12" fillId="0" borderId="10" xfId="0" applyNumberFormat="1" applyFont="1" applyFill="1" applyBorder="1" applyAlignment="1"/>
    <xf numFmtId="3" fontId="12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/>
    <xf numFmtId="0" fontId="17" fillId="0" borderId="35" xfId="0" applyFont="1" applyBorder="1" applyAlignment="1">
      <alignment horizontal="left"/>
    </xf>
    <xf numFmtId="0" fontId="12" fillId="2" borderId="35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165" fontId="9" fillId="0" borderId="0" xfId="0" applyNumberFormat="1" applyFont="1" applyFill="1"/>
    <xf numFmtId="0" fontId="58" fillId="0" borderId="0" xfId="0" applyFont="1" applyFill="1"/>
    <xf numFmtId="3" fontId="12" fillId="0" borderId="0" xfId="0" applyNumberFormat="1" applyFont="1" applyBorder="1" applyAlignment="1">
      <alignment horizontal="right" vertical="center"/>
    </xf>
    <xf numFmtId="3" fontId="74" fillId="0" borderId="0" xfId="0" applyNumberFormat="1" applyFont="1" applyAlignment="1">
      <alignment vertical="center"/>
    </xf>
    <xf numFmtId="0" fontId="21" fillId="0" borderId="0" xfId="0" applyFont="1" applyAlignment="1">
      <alignment horizontal="left" indent="3"/>
    </xf>
    <xf numFmtId="0" fontId="18" fillId="40" borderId="0" xfId="0" applyFont="1" applyFill="1" applyAlignment="1">
      <alignment horizontal="centerContinuous"/>
    </xf>
    <xf numFmtId="0" fontId="9" fillId="40" borderId="0" xfId="0" applyFont="1" applyFill="1" applyAlignment="1">
      <alignment horizontal="centerContinuous"/>
    </xf>
    <xf numFmtId="0" fontId="9" fillId="40" borderId="0" xfId="0" applyFont="1" applyFill="1"/>
    <xf numFmtId="0" fontId="9" fillId="40" borderId="0" xfId="0" applyFont="1" applyFill="1" applyAlignment="1">
      <alignment vertical="center"/>
    </xf>
    <xf numFmtId="0" fontId="0" fillId="40" borderId="0" xfId="0" applyFill="1"/>
    <xf numFmtId="165" fontId="12" fillId="0" borderId="0" xfId="0" applyNumberFormat="1" applyFont="1" applyFill="1" applyBorder="1" applyAlignment="1"/>
    <xf numFmtId="165" fontId="12" fillId="0" borderId="0" xfId="0" applyNumberFormat="1" applyFont="1" applyFill="1"/>
    <xf numFmtId="165" fontId="12" fillId="0" borderId="0" xfId="0" applyNumberFormat="1" applyFont="1" applyFill="1" applyAlignment="1"/>
    <xf numFmtId="0" fontId="0" fillId="0" borderId="14" xfId="0" applyBorder="1"/>
    <xf numFmtId="0" fontId="18" fillId="0" borderId="0" xfId="0" applyFont="1" applyBorder="1" applyAlignment="1">
      <alignment horizontal="center" vertical="center"/>
    </xf>
    <xf numFmtId="0" fontId="12" fillId="5" borderId="36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0" borderId="31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2" fillId="2" borderId="3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8" fillId="40" borderId="0" xfId="0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2" fillId="2" borderId="3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</cellXfs>
  <cellStyles count="111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 9" xfId="110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1" xfId="71" builtinId="16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5B3D7"/>
      <color rgb="FF659CFF"/>
      <color rgb="FF91B8FF"/>
      <color rgb="FF3366FF"/>
      <color rgb="FF0066CC"/>
      <color rgb="FFC5E2FF"/>
      <color rgb="FF6BA42C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217402211218417E-2"/>
          <c:y val="5.8186243168557071E-3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spPr>
              <a:solidFill>
                <a:srgbClr val="95B3D7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C65-47BC-864D-4142DFDB9D41}"/>
              </c:ext>
            </c:extLst>
          </c:dPt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solidFill>
                  <a:srgbClr val="91B8FF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'17.1.1_G.17.1'!$I$48:$I$67</c:f>
              <c:strCache>
                <c:ptCount val="20"/>
                <c:pt idx="0">
                  <c:v>Aragón</c:v>
                </c:pt>
                <c:pt idx="1">
                  <c:v>Ceuta</c:v>
                </c:pt>
                <c:pt idx="2">
                  <c:v>Melilla</c:v>
                </c:pt>
                <c:pt idx="3">
                  <c:v>Asturias </c:v>
                </c:pt>
                <c:pt idx="4">
                  <c:v>País Vasco</c:v>
                </c:pt>
                <c:pt idx="5">
                  <c:v>Castilla y León</c:v>
                </c:pt>
                <c:pt idx="6">
                  <c:v>Extremadura</c:v>
                </c:pt>
                <c:pt idx="7">
                  <c:v>Galicia</c:v>
                </c:pt>
                <c:pt idx="8">
                  <c:v>Madrid</c:v>
                </c:pt>
                <c:pt idx="9">
                  <c:v>LA RIOJA</c:v>
                </c:pt>
                <c:pt idx="10">
                  <c:v>ESPAÑA</c:v>
                </c:pt>
                <c:pt idx="11">
                  <c:v>Navarra </c:v>
                </c:pt>
                <c:pt idx="12">
                  <c:v>Cataluña</c:v>
                </c:pt>
                <c:pt idx="13">
                  <c:v>Canarias</c:v>
                </c:pt>
                <c:pt idx="14">
                  <c:v>Cantabria</c:v>
                </c:pt>
                <c:pt idx="15">
                  <c:v>Castilla - La Mancha</c:v>
                </c:pt>
                <c:pt idx="16">
                  <c:v>Andalucía</c:v>
                </c:pt>
                <c:pt idx="17">
                  <c:v>C. Valenciana</c:v>
                </c:pt>
                <c:pt idx="18">
                  <c:v>I. Baleares</c:v>
                </c:pt>
                <c:pt idx="19">
                  <c:v>Murcia</c:v>
                </c:pt>
              </c:strCache>
            </c:strRef>
          </c:cat>
          <c:val>
            <c:numRef>
              <c:f>'17.1.1_G.17.1'!$J$48:$J$67</c:f>
              <c:numCache>
                <c:formatCode>0.0</c:formatCode>
                <c:ptCount val="20"/>
                <c:pt idx="0">
                  <c:v>-13.715582531480727</c:v>
                </c:pt>
                <c:pt idx="1">
                  <c:v>-13.397868411205929</c:v>
                </c:pt>
                <c:pt idx="2">
                  <c:v>-9.3264372770155397</c:v>
                </c:pt>
                <c:pt idx="3">
                  <c:v>-6.4981792014653612</c:v>
                </c:pt>
                <c:pt idx="4">
                  <c:v>-5.2891540429955555</c:v>
                </c:pt>
                <c:pt idx="5">
                  <c:v>-5.1328350128951339</c:v>
                </c:pt>
                <c:pt idx="6">
                  <c:v>-4.2330419976545253</c:v>
                </c:pt>
                <c:pt idx="7">
                  <c:v>-2.8865354105090404</c:v>
                </c:pt>
                <c:pt idx="8">
                  <c:v>-2.7727823306508794</c:v>
                </c:pt>
                <c:pt idx="9">
                  <c:v>-1.1147248181446798</c:v>
                </c:pt>
                <c:pt idx="10">
                  <c:v>-0.51001926939000197</c:v>
                </c:pt>
                <c:pt idx="11">
                  <c:v>-0.49324002368769992</c:v>
                </c:pt>
                <c:pt idx="12">
                  <c:v>0.67632268919057015</c:v>
                </c:pt>
                <c:pt idx="13">
                  <c:v>0.76482652728244849</c:v>
                </c:pt>
                <c:pt idx="14">
                  <c:v>2.001734379445204</c:v>
                </c:pt>
                <c:pt idx="15">
                  <c:v>2.0266586948493854</c:v>
                </c:pt>
                <c:pt idx="16">
                  <c:v>2.2064023539349291</c:v>
                </c:pt>
                <c:pt idx="17">
                  <c:v>2.9767884136641296</c:v>
                </c:pt>
                <c:pt idx="18">
                  <c:v>3.5173266677163699</c:v>
                </c:pt>
                <c:pt idx="19">
                  <c:v>4.8359891490268021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7696384"/>
        <c:axId val="117697920"/>
      </c:barChart>
      <c:catAx>
        <c:axId val="117696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97920"/>
        <c:crosses val="autoZero"/>
        <c:auto val="1"/>
        <c:lblAlgn val="ctr"/>
        <c:lblOffset val="500"/>
        <c:noMultiLvlLbl val="0"/>
      </c:catAx>
      <c:valAx>
        <c:axId val="117697920"/>
        <c:scaling>
          <c:orientation val="minMax"/>
          <c:max val="7"/>
          <c:min val="-15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96384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57.55</c:v>
                </c:pt>
                <c:pt idx="1">
                  <c:v>58.84</c:v>
                </c:pt>
                <c:pt idx="2">
                  <c:v>50.01</c:v>
                </c:pt>
                <c:pt idx="3">
                  <c:v>61.41</c:v>
                </c:pt>
                <c:pt idx="4">
                  <c:v>59.69</c:v>
                </c:pt>
                <c:pt idx="5">
                  <c:v>54.96</c:v>
                </c:pt>
                <c:pt idx="6">
                  <c:v>54.31</c:v>
                </c:pt>
                <c:pt idx="7">
                  <c:v>59.09</c:v>
                </c:pt>
                <c:pt idx="8">
                  <c:v>61.27</c:v>
                </c:pt>
                <c:pt idx="9">
                  <c:v>58.19</c:v>
                </c:pt>
                <c:pt idx="10">
                  <c:v>54.88</c:v>
                </c:pt>
                <c:pt idx="11">
                  <c:v>52.39</c:v>
                </c:pt>
                <c:pt idx="12">
                  <c:v>63.06</c:v>
                </c:pt>
                <c:pt idx="13">
                  <c:v>59.99</c:v>
                </c:pt>
                <c:pt idx="14">
                  <c:v>58.85</c:v>
                </c:pt>
                <c:pt idx="15">
                  <c:v>56.84</c:v>
                </c:pt>
                <c:pt idx="16">
                  <c:v>59.73</c:v>
                </c:pt>
                <c:pt idx="17">
                  <c:v>56.41</c:v>
                </c:pt>
                <c:pt idx="18">
                  <c:v>63.8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20.18</c:v>
                </c:pt>
                <c:pt idx="1">
                  <c:v>9.02</c:v>
                </c:pt>
                <c:pt idx="2">
                  <c:v>10.01</c:v>
                </c:pt>
                <c:pt idx="3">
                  <c:v>14.9</c:v>
                </c:pt>
                <c:pt idx="4">
                  <c:v>18.940000000000001</c:v>
                </c:pt>
                <c:pt idx="5">
                  <c:v>11.52</c:v>
                </c:pt>
                <c:pt idx="6">
                  <c:v>10.33</c:v>
                </c:pt>
                <c:pt idx="7">
                  <c:v>13.31</c:v>
                </c:pt>
                <c:pt idx="8">
                  <c:v>10.16</c:v>
                </c:pt>
                <c:pt idx="9">
                  <c:v>14.39</c:v>
                </c:pt>
                <c:pt idx="10">
                  <c:v>18.940000000000001</c:v>
                </c:pt>
                <c:pt idx="11">
                  <c:v>11.01</c:v>
                </c:pt>
                <c:pt idx="12">
                  <c:v>10.119999999999999</c:v>
                </c:pt>
                <c:pt idx="13">
                  <c:v>12.92</c:v>
                </c:pt>
                <c:pt idx="14">
                  <c:v>9.93</c:v>
                </c:pt>
                <c:pt idx="15">
                  <c:v>8.43</c:v>
                </c:pt>
                <c:pt idx="16">
                  <c:v>10.45</c:v>
                </c:pt>
                <c:pt idx="17">
                  <c:v>26.86</c:v>
                </c:pt>
                <c:pt idx="18">
                  <c:v>20.239999999999998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21799808"/>
        <c:axId val="121802112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58.65</c:v>
                </c:pt>
                <c:pt idx="1">
                  <c:v>58.65</c:v>
                </c:pt>
                <c:pt idx="2">
                  <c:v>58.65</c:v>
                </c:pt>
                <c:pt idx="3">
                  <c:v>58.65</c:v>
                </c:pt>
                <c:pt idx="4">
                  <c:v>58.65</c:v>
                </c:pt>
                <c:pt idx="5">
                  <c:v>58.65</c:v>
                </c:pt>
                <c:pt idx="6">
                  <c:v>58.65</c:v>
                </c:pt>
                <c:pt idx="7">
                  <c:v>58.65</c:v>
                </c:pt>
                <c:pt idx="8">
                  <c:v>58.65</c:v>
                </c:pt>
                <c:pt idx="9">
                  <c:v>58.65</c:v>
                </c:pt>
                <c:pt idx="10">
                  <c:v>58.65</c:v>
                </c:pt>
                <c:pt idx="11">
                  <c:v>58.65</c:v>
                </c:pt>
                <c:pt idx="12">
                  <c:v>58.65</c:v>
                </c:pt>
                <c:pt idx="13">
                  <c:v>58.65</c:v>
                </c:pt>
                <c:pt idx="14">
                  <c:v>58.65</c:v>
                </c:pt>
                <c:pt idx="15">
                  <c:v>58.65</c:v>
                </c:pt>
                <c:pt idx="16">
                  <c:v>58.65</c:v>
                </c:pt>
                <c:pt idx="17">
                  <c:v>58.65</c:v>
                </c:pt>
                <c:pt idx="18">
                  <c:v>58.65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13.33</c:v>
                </c:pt>
                <c:pt idx="1">
                  <c:v>13.33</c:v>
                </c:pt>
                <c:pt idx="2">
                  <c:v>13.33</c:v>
                </c:pt>
                <c:pt idx="3">
                  <c:v>13.33</c:v>
                </c:pt>
                <c:pt idx="4">
                  <c:v>13.33</c:v>
                </c:pt>
                <c:pt idx="5">
                  <c:v>13.33</c:v>
                </c:pt>
                <c:pt idx="6">
                  <c:v>13.33</c:v>
                </c:pt>
                <c:pt idx="7">
                  <c:v>13.33</c:v>
                </c:pt>
                <c:pt idx="8">
                  <c:v>13.33</c:v>
                </c:pt>
                <c:pt idx="9">
                  <c:v>13.33</c:v>
                </c:pt>
                <c:pt idx="10">
                  <c:v>13.33</c:v>
                </c:pt>
                <c:pt idx="11">
                  <c:v>13.33</c:v>
                </c:pt>
                <c:pt idx="12">
                  <c:v>13.33</c:v>
                </c:pt>
                <c:pt idx="13">
                  <c:v>13.33</c:v>
                </c:pt>
                <c:pt idx="14">
                  <c:v>13.33</c:v>
                </c:pt>
                <c:pt idx="15">
                  <c:v>13.33</c:v>
                </c:pt>
                <c:pt idx="16">
                  <c:v>13.33</c:v>
                </c:pt>
                <c:pt idx="17">
                  <c:v>13.33</c:v>
                </c:pt>
                <c:pt idx="18">
                  <c:v>13.33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08384"/>
        <c:axId val="121809920"/>
      </c:lineChart>
      <c:catAx>
        <c:axId val="1217998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02112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218021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99808"/>
        <c:crosses val="autoZero"/>
        <c:crossBetween val="between"/>
      </c:valAx>
      <c:catAx>
        <c:axId val="121808384"/>
        <c:scaling>
          <c:orientation val="minMax"/>
        </c:scaling>
        <c:delete val="1"/>
        <c:axPos val="b"/>
        <c:majorTickMark val="out"/>
        <c:minorTickMark val="none"/>
        <c:tickLblPos val="nextTo"/>
        <c:crossAx val="121809920"/>
        <c:crosses val="autoZero"/>
        <c:auto val="0"/>
        <c:lblAlgn val="ctr"/>
        <c:lblOffset val="100"/>
        <c:noMultiLvlLbl val="0"/>
      </c:catAx>
      <c:valAx>
        <c:axId val="121809920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2180838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4.3</c:v>
                </c:pt>
                <c:pt idx="1">
                  <c:v>9.4</c:v>
                </c:pt>
                <c:pt idx="2">
                  <c:v>5.2</c:v>
                </c:pt>
                <c:pt idx="3">
                  <c:v>3.3</c:v>
                </c:pt>
                <c:pt idx="4">
                  <c:v>1.6</c:v>
                </c:pt>
                <c:pt idx="5">
                  <c:v>2.8</c:v>
                </c:pt>
                <c:pt idx="6">
                  <c:v>1.9</c:v>
                </c:pt>
                <c:pt idx="7">
                  <c:v>6.2</c:v>
                </c:pt>
                <c:pt idx="8">
                  <c:v>7.3</c:v>
                </c:pt>
                <c:pt idx="9">
                  <c:v>1.7</c:v>
                </c:pt>
                <c:pt idx="10">
                  <c:v>2.8</c:v>
                </c:pt>
                <c:pt idx="11">
                  <c:v>10.7</c:v>
                </c:pt>
                <c:pt idx="12">
                  <c:v>5.7</c:v>
                </c:pt>
                <c:pt idx="13">
                  <c:v>0.3</c:v>
                </c:pt>
                <c:pt idx="14">
                  <c:v>11.2</c:v>
                </c:pt>
                <c:pt idx="15">
                  <c:v>3.2</c:v>
                </c:pt>
                <c:pt idx="16">
                  <c:v>1</c:v>
                </c:pt>
                <c:pt idx="17">
                  <c:v>5.5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12.5</c:v>
                </c:pt>
                <c:pt idx="1">
                  <c:v>7.9</c:v>
                </c:pt>
                <c:pt idx="2">
                  <c:v>18.600000000000001</c:v>
                </c:pt>
                <c:pt idx="3">
                  <c:v>12.5</c:v>
                </c:pt>
                <c:pt idx="4">
                  <c:v>7.5</c:v>
                </c:pt>
                <c:pt idx="5">
                  <c:v>4.8</c:v>
                </c:pt>
                <c:pt idx="6">
                  <c:v>16.3</c:v>
                </c:pt>
                <c:pt idx="7">
                  <c:v>15.2</c:v>
                </c:pt>
                <c:pt idx="8">
                  <c:v>14.1</c:v>
                </c:pt>
                <c:pt idx="9">
                  <c:v>15.6</c:v>
                </c:pt>
                <c:pt idx="10">
                  <c:v>15.7</c:v>
                </c:pt>
                <c:pt idx="11">
                  <c:v>9.4</c:v>
                </c:pt>
                <c:pt idx="12">
                  <c:v>14.9</c:v>
                </c:pt>
                <c:pt idx="13">
                  <c:v>8.6999999999999993</c:v>
                </c:pt>
                <c:pt idx="14">
                  <c:v>12</c:v>
                </c:pt>
                <c:pt idx="15">
                  <c:v>25.3</c:v>
                </c:pt>
                <c:pt idx="16">
                  <c:v>19.899999999999999</c:v>
                </c:pt>
                <c:pt idx="17">
                  <c:v>26.4</c:v>
                </c:pt>
                <c:pt idx="18">
                  <c:v>3.1</c:v>
                </c:pt>
                <c:pt idx="19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</c:v>
                </c:pt>
                <c:pt idx="1">
                  <c:v>6.4</c:v>
                </c:pt>
                <c:pt idx="2">
                  <c:v>7.3</c:v>
                </c:pt>
                <c:pt idx="3">
                  <c:v>6</c:v>
                </c:pt>
                <c:pt idx="4">
                  <c:v>10.3</c:v>
                </c:pt>
                <c:pt idx="5">
                  <c:v>5.6</c:v>
                </c:pt>
                <c:pt idx="6">
                  <c:v>6.6</c:v>
                </c:pt>
                <c:pt idx="7">
                  <c:v>6.4</c:v>
                </c:pt>
                <c:pt idx="8">
                  <c:v>6.6</c:v>
                </c:pt>
                <c:pt idx="9">
                  <c:v>5.5</c:v>
                </c:pt>
                <c:pt idx="10">
                  <c:v>5.8</c:v>
                </c:pt>
                <c:pt idx="11">
                  <c:v>6.7</c:v>
                </c:pt>
                <c:pt idx="12">
                  <c:v>6.1</c:v>
                </c:pt>
                <c:pt idx="13">
                  <c:v>5.5</c:v>
                </c:pt>
                <c:pt idx="14">
                  <c:v>6</c:v>
                </c:pt>
                <c:pt idx="15">
                  <c:v>6.2</c:v>
                </c:pt>
                <c:pt idx="16">
                  <c:v>4.4000000000000004</c:v>
                </c:pt>
                <c:pt idx="17">
                  <c:v>4.8</c:v>
                </c:pt>
                <c:pt idx="18">
                  <c:v>4.5</c:v>
                </c:pt>
                <c:pt idx="19">
                  <c:v>1.7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70</c:v>
                </c:pt>
                <c:pt idx="1">
                  <c:v>66.2</c:v>
                </c:pt>
                <c:pt idx="2">
                  <c:v>64.5</c:v>
                </c:pt>
                <c:pt idx="3">
                  <c:v>71.8</c:v>
                </c:pt>
                <c:pt idx="4">
                  <c:v>74.900000000000006</c:v>
                </c:pt>
                <c:pt idx="5">
                  <c:v>73.7</c:v>
                </c:pt>
                <c:pt idx="6">
                  <c:v>70.099999999999994</c:v>
                </c:pt>
                <c:pt idx="7">
                  <c:v>66.900000000000006</c:v>
                </c:pt>
                <c:pt idx="8">
                  <c:v>64.099999999999994</c:v>
                </c:pt>
                <c:pt idx="9">
                  <c:v>71.599999999999994</c:v>
                </c:pt>
                <c:pt idx="10">
                  <c:v>67.900000000000006</c:v>
                </c:pt>
                <c:pt idx="11">
                  <c:v>64.2</c:v>
                </c:pt>
                <c:pt idx="12">
                  <c:v>67.3</c:v>
                </c:pt>
                <c:pt idx="13">
                  <c:v>79.900000000000006</c:v>
                </c:pt>
                <c:pt idx="14">
                  <c:v>63.9</c:v>
                </c:pt>
                <c:pt idx="15">
                  <c:v>60</c:v>
                </c:pt>
                <c:pt idx="16">
                  <c:v>69.3</c:v>
                </c:pt>
                <c:pt idx="17">
                  <c:v>57.9</c:v>
                </c:pt>
                <c:pt idx="18">
                  <c:v>72.3</c:v>
                </c:pt>
                <c:pt idx="19">
                  <c:v>80.5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7.2</c:v>
                </c:pt>
                <c:pt idx="1">
                  <c:v>10.199999999999999</c:v>
                </c:pt>
                <c:pt idx="2">
                  <c:v>4.4000000000000004</c:v>
                </c:pt>
                <c:pt idx="3">
                  <c:v>6.3</c:v>
                </c:pt>
                <c:pt idx="4">
                  <c:v>5.7</c:v>
                </c:pt>
                <c:pt idx="5">
                  <c:v>13.1</c:v>
                </c:pt>
                <c:pt idx="6">
                  <c:v>5.0999999999999996</c:v>
                </c:pt>
                <c:pt idx="7">
                  <c:v>5.3</c:v>
                </c:pt>
                <c:pt idx="8">
                  <c:v>7.8</c:v>
                </c:pt>
                <c:pt idx="9">
                  <c:v>5.7</c:v>
                </c:pt>
                <c:pt idx="10">
                  <c:v>7.7</c:v>
                </c:pt>
                <c:pt idx="11">
                  <c:v>9</c:v>
                </c:pt>
                <c:pt idx="12">
                  <c:v>6</c:v>
                </c:pt>
                <c:pt idx="13">
                  <c:v>5.6</c:v>
                </c:pt>
                <c:pt idx="14">
                  <c:v>6.8</c:v>
                </c:pt>
                <c:pt idx="15">
                  <c:v>5.3</c:v>
                </c:pt>
                <c:pt idx="16">
                  <c:v>5.3</c:v>
                </c:pt>
                <c:pt idx="17">
                  <c:v>5.3</c:v>
                </c:pt>
                <c:pt idx="18">
                  <c:v>20.100000000000001</c:v>
                </c:pt>
                <c:pt idx="19">
                  <c:v>15.4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22492416"/>
        <c:axId val="122493952"/>
      </c:barChart>
      <c:catAx>
        <c:axId val="1224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49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9395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49241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5.1904117533346215</c:v>
                </c:pt>
                <c:pt idx="1">
                  <c:v>10.477001703577514</c:v>
                </c:pt>
                <c:pt idx="2">
                  <c:v>3.2534246575342465</c:v>
                </c:pt>
                <c:pt idx="3">
                  <c:v>0</c:v>
                </c:pt>
                <c:pt idx="4">
                  <c:v>3.4042553191489362</c:v>
                </c:pt>
                <c:pt idx="5">
                  <c:v>2.4189867640346874</c:v>
                </c:pt>
                <c:pt idx="6">
                  <c:v>1.2698412698412698</c:v>
                </c:pt>
                <c:pt idx="7">
                  <c:v>3.072870939420544</c:v>
                </c:pt>
                <c:pt idx="8">
                  <c:v>5.3892215568862278</c:v>
                </c:pt>
                <c:pt idx="9">
                  <c:v>1.8968133535660092</c:v>
                </c:pt>
                <c:pt idx="10">
                  <c:v>4.5250140528386735</c:v>
                </c:pt>
                <c:pt idx="11">
                  <c:v>11.111111111111111</c:v>
                </c:pt>
                <c:pt idx="12">
                  <c:v>2.590673575129534</c:v>
                </c:pt>
                <c:pt idx="13">
                  <c:v>0.75524475524475521</c:v>
                </c:pt>
                <c:pt idx="14">
                  <c:v>11.271975180972078</c:v>
                </c:pt>
                <c:pt idx="15">
                  <c:v>0.94339622641509435</c:v>
                </c:pt>
                <c:pt idx="16">
                  <c:v>1.8161180476730989</c:v>
                </c:pt>
                <c:pt idx="17">
                  <c:v>2.4242424242424243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4.5299310522585214</c:v>
                </c:pt>
                <c:pt idx="1">
                  <c:v>2.579703090776345</c:v>
                </c:pt>
                <c:pt idx="2">
                  <c:v>14.212328767123291</c:v>
                </c:pt>
                <c:pt idx="3">
                  <c:v>2.2675736961451247</c:v>
                </c:pt>
                <c:pt idx="4">
                  <c:v>5.8510638297872344</c:v>
                </c:pt>
                <c:pt idx="5">
                  <c:v>1.5974440894568691</c:v>
                </c:pt>
                <c:pt idx="6">
                  <c:v>10.158730158730158</c:v>
                </c:pt>
                <c:pt idx="7">
                  <c:v>7.8138718173836699</c:v>
                </c:pt>
                <c:pt idx="8">
                  <c:v>4.5658682634730541</c:v>
                </c:pt>
                <c:pt idx="9">
                  <c:v>4.4006069802731407</c:v>
                </c:pt>
                <c:pt idx="10">
                  <c:v>6.1270376616076447</c:v>
                </c:pt>
                <c:pt idx="11">
                  <c:v>3.9913700107874863</c:v>
                </c:pt>
                <c:pt idx="12">
                  <c:v>6.9578090303478906</c:v>
                </c:pt>
                <c:pt idx="13">
                  <c:v>3.3846153846153846</c:v>
                </c:pt>
                <c:pt idx="14">
                  <c:v>5.3774560496380559</c:v>
                </c:pt>
                <c:pt idx="15">
                  <c:v>12.893081761006288</c:v>
                </c:pt>
                <c:pt idx="16">
                  <c:v>8.2860385925085129</c:v>
                </c:pt>
                <c:pt idx="17">
                  <c:v>10.909090909090908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3.6729170693988014</c:v>
                </c:pt>
                <c:pt idx="1">
                  <c:v>4.6970065709418352</c:v>
                </c:pt>
                <c:pt idx="2">
                  <c:v>4.2808219178082192</c:v>
                </c:pt>
                <c:pt idx="3">
                  <c:v>3.1746031746031744</c:v>
                </c:pt>
                <c:pt idx="4">
                  <c:v>8.5106382978723403</c:v>
                </c:pt>
                <c:pt idx="5">
                  <c:v>3.6969420356001828</c:v>
                </c:pt>
                <c:pt idx="6">
                  <c:v>3.4920634920634925</c:v>
                </c:pt>
                <c:pt idx="7">
                  <c:v>3.8630377524143991</c:v>
                </c:pt>
                <c:pt idx="8">
                  <c:v>1.2724550898203593</c:v>
                </c:pt>
                <c:pt idx="9">
                  <c:v>2.9084471421345475</c:v>
                </c:pt>
                <c:pt idx="10">
                  <c:v>2.8105677346824058</c:v>
                </c:pt>
                <c:pt idx="11">
                  <c:v>2.6968716289104639</c:v>
                </c:pt>
                <c:pt idx="12">
                  <c:v>2.2945965951147298</c:v>
                </c:pt>
                <c:pt idx="13">
                  <c:v>3.7762237762237763</c:v>
                </c:pt>
                <c:pt idx="14">
                  <c:v>4.4467425025853151</c:v>
                </c:pt>
                <c:pt idx="15">
                  <c:v>4.4025157232704402</c:v>
                </c:pt>
                <c:pt idx="16">
                  <c:v>1.8161180476730989</c:v>
                </c:pt>
                <c:pt idx="17">
                  <c:v>1.2121212121212122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32.466653779238349</c:v>
                </c:pt>
                <c:pt idx="1">
                  <c:v>31.905573132148945</c:v>
                </c:pt>
                <c:pt idx="2">
                  <c:v>29.452054794520549</c:v>
                </c:pt>
                <c:pt idx="3">
                  <c:v>31.292517006802719</c:v>
                </c:pt>
                <c:pt idx="4">
                  <c:v>44.148936170212764</c:v>
                </c:pt>
                <c:pt idx="5">
                  <c:v>23.185759926973986</c:v>
                </c:pt>
                <c:pt idx="6">
                  <c:v>40.634920634920633</c:v>
                </c:pt>
                <c:pt idx="7">
                  <c:v>33.801580333625985</c:v>
                </c:pt>
                <c:pt idx="8">
                  <c:v>30.389221556886231</c:v>
                </c:pt>
                <c:pt idx="9">
                  <c:v>34.825493171471926</c:v>
                </c:pt>
                <c:pt idx="10">
                  <c:v>33.220910623946033</c:v>
                </c:pt>
                <c:pt idx="11">
                  <c:v>34.95145631067961</c:v>
                </c:pt>
                <c:pt idx="12">
                  <c:v>33.678756476683937</c:v>
                </c:pt>
                <c:pt idx="13">
                  <c:v>36.503496503496507</c:v>
                </c:pt>
                <c:pt idx="14">
                  <c:v>26.163391933815923</c:v>
                </c:pt>
                <c:pt idx="15">
                  <c:v>27.987421383647799</c:v>
                </c:pt>
                <c:pt idx="16">
                  <c:v>24.744608399545971</c:v>
                </c:pt>
                <c:pt idx="17">
                  <c:v>34.545454545454547</c:v>
                </c:pt>
                <c:pt idx="18">
                  <c:v>25.510204081632651</c:v>
                </c:pt>
                <c:pt idx="19">
                  <c:v>23.456790123456791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54.140086345769696</c:v>
                </c:pt>
                <c:pt idx="1">
                  <c:v>50.328547091749819</c:v>
                </c:pt>
                <c:pt idx="2">
                  <c:v>48.801369863013697</c:v>
                </c:pt>
                <c:pt idx="3">
                  <c:v>63.265306122448976</c:v>
                </c:pt>
                <c:pt idx="4">
                  <c:v>38.085106382978715</c:v>
                </c:pt>
                <c:pt idx="5">
                  <c:v>69.146508443633053</c:v>
                </c:pt>
                <c:pt idx="6">
                  <c:v>44.444444444444443</c:v>
                </c:pt>
                <c:pt idx="7">
                  <c:v>51.360842844600526</c:v>
                </c:pt>
                <c:pt idx="8">
                  <c:v>58.383233532934135</c:v>
                </c:pt>
                <c:pt idx="9">
                  <c:v>55.99393019726859</c:v>
                </c:pt>
                <c:pt idx="10">
                  <c:v>53.288364249578414</c:v>
                </c:pt>
                <c:pt idx="11">
                  <c:v>47.249190938511326</c:v>
                </c:pt>
                <c:pt idx="12">
                  <c:v>54.478164322723906</c:v>
                </c:pt>
                <c:pt idx="13">
                  <c:v>55.552447552447553</c:v>
                </c:pt>
                <c:pt idx="14">
                  <c:v>52.74043433298862</c:v>
                </c:pt>
                <c:pt idx="15">
                  <c:v>53.459119496855344</c:v>
                </c:pt>
                <c:pt idx="16">
                  <c:v>63.223609534619754</c:v>
                </c:pt>
                <c:pt idx="17">
                  <c:v>50.909090909090907</c:v>
                </c:pt>
                <c:pt idx="18">
                  <c:v>75.510204081632651</c:v>
                </c:pt>
                <c:pt idx="19">
                  <c:v>76.543209876543216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23147776"/>
        <c:axId val="123184640"/>
      </c:barChart>
      <c:catAx>
        <c:axId val="12314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18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1846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147776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376384"/>
        <c:axId val="123378304"/>
        <c:axId val="0"/>
      </c:bar3DChart>
      <c:catAx>
        <c:axId val="12337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37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37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376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3924864"/>
        <c:axId val="125120896"/>
      </c:barChart>
      <c:catAx>
        <c:axId val="12392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1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1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924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948096"/>
        <c:axId val="126950400"/>
        <c:axId val="0"/>
      </c:bar3DChart>
      <c:catAx>
        <c:axId val="12694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9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95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948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632512"/>
        <c:axId val="127634432"/>
        <c:axId val="0"/>
      </c:bar3DChart>
      <c:catAx>
        <c:axId val="12763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6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6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6325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'!$K$36:$K$54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LA RIOJA</c:v>
                </c:pt>
                <c:pt idx="6">
                  <c:v>Castilla y León</c:v>
                </c:pt>
                <c:pt idx="7">
                  <c:v>Cantabria</c:v>
                </c:pt>
                <c:pt idx="8">
                  <c:v>I. Baleares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Ceuta</c:v>
                </c:pt>
                <c:pt idx="14">
                  <c:v>Castilla - La Mancha</c:v>
                </c:pt>
                <c:pt idx="15">
                  <c:v>Extremadura</c:v>
                </c:pt>
                <c:pt idx="16">
                  <c:v>Melilla</c:v>
                </c:pt>
                <c:pt idx="17">
                  <c:v>Andalucía</c:v>
                </c:pt>
                <c:pt idx="18">
                  <c:v>Canarias</c:v>
                </c:pt>
              </c:strCache>
            </c:strRef>
          </c:cat>
          <c:val>
            <c:numRef>
              <c:f>'17.3.2_G.17.5 '!$L$36:$L$54</c:f>
              <c:numCache>
                <c:formatCode>#,##0</c:formatCode>
                <c:ptCount val="19"/>
                <c:pt idx="0">
                  <c:v>32048</c:v>
                </c:pt>
                <c:pt idx="1">
                  <c:v>30401</c:v>
                </c:pt>
                <c:pt idx="2">
                  <c:v>29314</c:v>
                </c:pt>
                <c:pt idx="3">
                  <c:v>27812</c:v>
                </c:pt>
                <c:pt idx="4">
                  <c:v>26512</c:v>
                </c:pt>
                <c:pt idx="5">
                  <c:v>25714</c:v>
                </c:pt>
                <c:pt idx="6">
                  <c:v>23167</c:v>
                </c:pt>
                <c:pt idx="7">
                  <c:v>22096</c:v>
                </c:pt>
                <c:pt idx="8">
                  <c:v>22048</c:v>
                </c:pt>
                <c:pt idx="9">
                  <c:v>21903</c:v>
                </c:pt>
                <c:pt idx="10">
                  <c:v>21149</c:v>
                </c:pt>
                <c:pt idx="11">
                  <c:v>20792</c:v>
                </c:pt>
                <c:pt idx="12">
                  <c:v>19838</c:v>
                </c:pt>
                <c:pt idx="13">
                  <c:v>19559</c:v>
                </c:pt>
                <c:pt idx="14">
                  <c:v>19369</c:v>
                </c:pt>
                <c:pt idx="15">
                  <c:v>18301</c:v>
                </c:pt>
                <c:pt idx="16">
                  <c:v>17900</c:v>
                </c:pt>
                <c:pt idx="17">
                  <c:v>17747</c:v>
                </c:pt>
                <c:pt idx="18">
                  <c:v>17448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17607808"/>
        <c:axId val="1176136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'!$J$36:$J$54</c:f>
              <c:numCache>
                <c:formatCode>#,##0</c:formatCode>
                <c:ptCount val="19"/>
                <c:pt idx="0">
                  <c:v>23693</c:v>
                </c:pt>
                <c:pt idx="1">
                  <c:v>23693</c:v>
                </c:pt>
                <c:pt idx="2">
                  <c:v>23693</c:v>
                </c:pt>
                <c:pt idx="3">
                  <c:v>23693</c:v>
                </c:pt>
                <c:pt idx="4">
                  <c:v>23693</c:v>
                </c:pt>
                <c:pt idx="5">
                  <c:v>23693</c:v>
                </c:pt>
                <c:pt idx="6">
                  <c:v>23693</c:v>
                </c:pt>
                <c:pt idx="7">
                  <c:v>23693</c:v>
                </c:pt>
                <c:pt idx="8">
                  <c:v>23693</c:v>
                </c:pt>
                <c:pt idx="9">
                  <c:v>23693</c:v>
                </c:pt>
                <c:pt idx="10">
                  <c:v>23693</c:v>
                </c:pt>
                <c:pt idx="11">
                  <c:v>23693</c:v>
                </c:pt>
                <c:pt idx="12">
                  <c:v>23693</c:v>
                </c:pt>
                <c:pt idx="13">
                  <c:v>23693</c:v>
                </c:pt>
                <c:pt idx="14">
                  <c:v>23693</c:v>
                </c:pt>
                <c:pt idx="15">
                  <c:v>23693</c:v>
                </c:pt>
                <c:pt idx="16">
                  <c:v>23693</c:v>
                </c:pt>
                <c:pt idx="17">
                  <c:v>23693</c:v>
                </c:pt>
                <c:pt idx="18">
                  <c:v>23693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615232"/>
        <c:axId val="117629312"/>
      </c:lineChart>
      <c:catAx>
        <c:axId val="1176078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13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613696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07808"/>
        <c:crosses val="autoZero"/>
        <c:crossBetween val="between"/>
        <c:majorUnit val="5000"/>
        <c:minorUnit val="2500"/>
      </c:valAx>
      <c:catAx>
        <c:axId val="117615232"/>
        <c:scaling>
          <c:orientation val="minMax"/>
        </c:scaling>
        <c:delete val="1"/>
        <c:axPos val="b"/>
        <c:majorTickMark val="out"/>
        <c:minorTickMark val="none"/>
        <c:tickLblPos val="nextTo"/>
        <c:crossAx val="117629312"/>
        <c:crosses val="autoZero"/>
        <c:auto val="0"/>
        <c:lblAlgn val="ctr"/>
        <c:lblOffset val="100"/>
        <c:noMultiLvlLbl val="0"/>
      </c:catAx>
      <c:valAx>
        <c:axId val="11762931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17615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168234064779E-2"/>
          <c:y val="2.35988200589970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3.4487135797430186</c:v>
                </c:pt>
                <c:pt idx="1">
                  <c:v>7.7495564084382265</c:v>
                </c:pt>
                <c:pt idx="2">
                  <c:v>7.5658143493143921</c:v>
                </c:pt>
                <c:pt idx="3">
                  <c:v>1.8687021807264559</c:v>
                </c:pt>
                <c:pt idx="4">
                  <c:v>0.78785260315527905</c:v>
                </c:pt>
                <c:pt idx="5">
                  <c:v>2.268832443051553</c:v>
                </c:pt>
                <c:pt idx="6">
                  <c:v>1.5100970289513385</c:v>
                </c:pt>
                <c:pt idx="7">
                  <c:v>5.7709540259505641</c:v>
                </c:pt>
                <c:pt idx="8">
                  <c:v>10.29673668873169</c:v>
                </c:pt>
                <c:pt idx="9">
                  <c:v>1.3942528151295031</c:v>
                </c:pt>
                <c:pt idx="10">
                  <c:v>2.5246357466252687</c:v>
                </c:pt>
                <c:pt idx="11">
                  <c:v>9.6249355482652792</c:v>
                </c:pt>
                <c:pt idx="12">
                  <c:v>6.2930983415287018</c:v>
                </c:pt>
                <c:pt idx="13">
                  <c:v>9.2259685172305358E-2</c:v>
                </c:pt>
                <c:pt idx="14">
                  <c:v>6.6961201945731652</c:v>
                </c:pt>
                <c:pt idx="15">
                  <c:v>4.3149848341675838</c:v>
                </c:pt>
                <c:pt idx="16">
                  <c:v>0.81708848339772389</c:v>
                </c:pt>
                <c:pt idx="17">
                  <c:v>7.4784766877616375</c:v>
                </c:pt>
                <c:pt idx="18">
                  <c:v>9.6734251663829124E-2</c:v>
                </c:pt>
                <c:pt idx="19">
                  <c:v>5.9986085552068066E-2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16.092141455941242</c:v>
                </c:pt>
                <c:pt idx="1">
                  <c:v>11.357808212001293</c:v>
                </c:pt>
                <c:pt idx="2">
                  <c:v>21.663254367413984</c:v>
                </c:pt>
                <c:pt idx="3">
                  <c:v>18.844288898238123</c:v>
                </c:pt>
                <c:pt idx="4">
                  <c:v>6.4316868415128345</c:v>
                </c:pt>
                <c:pt idx="5">
                  <c:v>6.8458647228597584</c:v>
                </c:pt>
                <c:pt idx="6">
                  <c:v>20.832215811977818</c:v>
                </c:pt>
                <c:pt idx="7">
                  <c:v>19.715692211461295</c:v>
                </c:pt>
                <c:pt idx="8">
                  <c:v>18.936578506235811</c:v>
                </c:pt>
                <c:pt idx="9">
                  <c:v>19.310490497321286</c:v>
                </c:pt>
                <c:pt idx="10">
                  <c:v>19.175733946489693</c:v>
                </c:pt>
                <c:pt idx="11">
                  <c:v>13.44121854862718</c:v>
                </c:pt>
                <c:pt idx="12">
                  <c:v>17.71557817401267</c:v>
                </c:pt>
                <c:pt idx="13">
                  <c:v>10.858444169267736</c:v>
                </c:pt>
                <c:pt idx="14">
                  <c:v>18.090475833975688</c:v>
                </c:pt>
                <c:pt idx="15">
                  <c:v>29.03155274479133</c:v>
                </c:pt>
                <c:pt idx="16">
                  <c:v>22.963270916367318</c:v>
                </c:pt>
                <c:pt idx="17">
                  <c:v>24.7951306277252</c:v>
                </c:pt>
                <c:pt idx="18">
                  <c:v>5.5092491287246022</c:v>
                </c:pt>
                <c:pt idx="19">
                  <c:v>4.3737554339695537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6.2240692261949517</c:v>
                </c:pt>
                <c:pt idx="1">
                  <c:v>6.9297453564322327</c:v>
                </c:pt>
                <c:pt idx="2">
                  <c:v>6.1880767956076212</c:v>
                </c:pt>
                <c:pt idx="3">
                  <c:v>7.0207655511814133</c:v>
                </c:pt>
                <c:pt idx="4">
                  <c:v>8.8604873656137695</c:v>
                </c:pt>
                <c:pt idx="5">
                  <c:v>6.5846294902480587</c:v>
                </c:pt>
                <c:pt idx="6">
                  <c:v>6.971179102955178</c:v>
                </c:pt>
                <c:pt idx="7">
                  <c:v>6.532228122354689</c:v>
                </c:pt>
                <c:pt idx="8">
                  <c:v>6.6342651005217608</c:v>
                </c:pt>
                <c:pt idx="9">
                  <c:v>5.5461373950706987</c:v>
                </c:pt>
                <c:pt idx="10">
                  <c:v>6.8542829585491791</c:v>
                </c:pt>
                <c:pt idx="11">
                  <c:v>7.3503176981694462</c:v>
                </c:pt>
                <c:pt idx="12">
                  <c:v>6.9706221196875449</c:v>
                </c:pt>
                <c:pt idx="13">
                  <c:v>4.9870481060675171</c:v>
                </c:pt>
                <c:pt idx="14">
                  <c:v>6.2046267513440041</c:v>
                </c:pt>
                <c:pt idx="15">
                  <c:v>5.7282144305799862</c:v>
                </c:pt>
                <c:pt idx="16">
                  <c:v>7.0243883185282883</c:v>
                </c:pt>
                <c:pt idx="17">
                  <c:v>5.8919738752635746</c:v>
                </c:pt>
                <c:pt idx="18">
                  <c:v>4.8964209661149924</c:v>
                </c:pt>
                <c:pt idx="19">
                  <c:v>5.6923599804210063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74.235075738120784</c:v>
                </c:pt>
                <c:pt idx="1">
                  <c:v>73.962890023128253</c:v>
                </c:pt>
                <c:pt idx="2">
                  <c:v>64.582854487664008</c:v>
                </c:pt>
                <c:pt idx="3">
                  <c:v>72.26624336985401</c:v>
                </c:pt>
                <c:pt idx="4">
                  <c:v>83.919973189718121</c:v>
                </c:pt>
                <c:pt idx="5">
                  <c:v>84.300673343840629</c:v>
                </c:pt>
                <c:pt idx="6">
                  <c:v>70.68650805611567</c:v>
                </c:pt>
                <c:pt idx="7">
                  <c:v>67.981125640233458</c:v>
                </c:pt>
                <c:pt idx="8">
                  <c:v>64.132419704510738</c:v>
                </c:pt>
                <c:pt idx="9">
                  <c:v>73.749119292478511</c:v>
                </c:pt>
                <c:pt idx="10">
                  <c:v>71.445347348335858</c:v>
                </c:pt>
                <c:pt idx="11">
                  <c:v>69.583528204938091</c:v>
                </c:pt>
                <c:pt idx="12">
                  <c:v>69.020701364771085</c:v>
                </c:pt>
                <c:pt idx="13">
                  <c:v>84.062248039492445</c:v>
                </c:pt>
                <c:pt idx="14">
                  <c:v>69.008777220107149</c:v>
                </c:pt>
                <c:pt idx="15">
                  <c:v>60.925247990461095</c:v>
                </c:pt>
                <c:pt idx="16">
                  <c:v>69.195252281706672</c:v>
                </c:pt>
                <c:pt idx="17">
                  <c:v>61.834418809249584</c:v>
                </c:pt>
                <c:pt idx="18">
                  <c:v>89.497595653496575</c:v>
                </c:pt>
                <c:pt idx="19">
                  <c:v>89.873898500057365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17818880"/>
        <c:axId val="117820416"/>
        <c:axId val="0"/>
      </c:bar3DChart>
      <c:catAx>
        <c:axId val="1178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20416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1888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Ceuta</c:v>
                </c:pt>
                <c:pt idx="1">
                  <c:v>Asturias </c:v>
                </c:pt>
                <c:pt idx="2">
                  <c:v>Canarias</c:v>
                </c:pt>
                <c:pt idx="3">
                  <c:v>Andalucía</c:v>
                </c:pt>
                <c:pt idx="4">
                  <c:v>Melilla</c:v>
                </c:pt>
                <c:pt idx="5">
                  <c:v>C. Valenciana</c:v>
                </c:pt>
                <c:pt idx="6">
                  <c:v>Extremadura</c:v>
                </c:pt>
                <c:pt idx="7">
                  <c:v>Galicia</c:v>
                </c:pt>
                <c:pt idx="8">
                  <c:v>Murcia</c:v>
                </c:pt>
                <c:pt idx="9">
                  <c:v>ESPAÑA</c:v>
                </c:pt>
                <c:pt idx="10">
                  <c:v>Aragón</c:v>
                </c:pt>
                <c:pt idx="11">
                  <c:v>Cantabria</c:v>
                </c:pt>
                <c:pt idx="12">
                  <c:v>Castilla - La Mancha</c:v>
                </c:pt>
                <c:pt idx="13">
                  <c:v>Cataluña</c:v>
                </c:pt>
                <c:pt idx="14">
                  <c:v>Madrid</c:v>
                </c:pt>
                <c:pt idx="15">
                  <c:v>I. Baleares</c:v>
                </c:pt>
                <c:pt idx="16">
                  <c:v>Castilla y León</c:v>
                </c:pt>
                <c:pt idx="17">
                  <c:v>LA RIOJA</c:v>
                </c:pt>
                <c:pt idx="18">
                  <c:v>País Vasco</c:v>
                </c:pt>
                <c:pt idx="19">
                  <c:v>Navarra 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0.8</c:v>
                </c:pt>
                <c:pt idx="10">
                  <c:v>0.8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1.2</c:v>
                </c:pt>
                <c:pt idx="19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1725696"/>
        <c:axId val="121727232"/>
      </c:barChart>
      <c:catAx>
        <c:axId val="121725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27232"/>
        <c:crosses val="autoZero"/>
        <c:auto val="1"/>
        <c:lblAlgn val="ctr"/>
        <c:lblOffset val="200"/>
        <c:noMultiLvlLbl val="0"/>
      </c:catAx>
      <c:valAx>
        <c:axId val="121727232"/>
        <c:scaling>
          <c:orientation val="minMax"/>
          <c:max val="2"/>
          <c:min val="0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25696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1375221654172238"/>
          <c:y val="2.0114998975728986E-2"/>
          <c:w val="0.88115522962916293"/>
          <c:h val="0.68390996517478553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'17.5.1_G.17.9'!$I$37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'17.5.1_G.17.9'!$H$39:$H$56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'17.5.1_G.17.9'!$I$39:$I$56</c:f>
              <c:numCache>
                <c:formatCode>0.00</c:formatCode>
                <c:ptCount val="18"/>
                <c:pt idx="0">
                  <c:v>33.405782928024273</c:v>
                </c:pt>
                <c:pt idx="1">
                  <c:v>40.280836256681532</c:v>
                </c:pt>
                <c:pt idx="2">
                  <c:v>37.491091468309641</c:v>
                </c:pt>
                <c:pt idx="3">
                  <c:v>2.3739088136965569</c:v>
                </c:pt>
                <c:pt idx="4">
                  <c:v>32.185171064854345</c:v>
                </c:pt>
                <c:pt idx="5">
                  <c:v>5.8840283907427082</c:v>
                </c:pt>
                <c:pt idx="6">
                  <c:v>1.2414505612472444</c:v>
                </c:pt>
                <c:pt idx="7">
                  <c:v>37.684901951255803</c:v>
                </c:pt>
                <c:pt idx="8">
                  <c:v>46.392796900497046</c:v>
                </c:pt>
                <c:pt idx="9">
                  <c:v>25.515987799851452</c:v>
                </c:pt>
                <c:pt idx="10">
                  <c:v>27.301511257078339</c:v>
                </c:pt>
                <c:pt idx="11">
                  <c:v>25.287768363919746</c:v>
                </c:pt>
                <c:pt idx="12">
                  <c:v>12.112148622019543</c:v>
                </c:pt>
                <c:pt idx="13">
                  <c:v>26.00439081102596</c:v>
                </c:pt>
                <c:pt idx="14">
                  <c:v>41.370127900663064</c:v>
                </c:pt>
                <c:pt idx="15">
                  <c:v>31.259970909696527</c:v>
                </c:pt>
                <c:pt idx="16">
                  <c:v>11.80648189313842</c:v>
                </c:pt>
                <c:pt idx="17">
                  <c:v>31.4649279247278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'17.5.1_G.17.9'!$J$37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'17.5.1_G.17.9'!$J$39:$J$56</c:f>
              <c:numCache>
                <c:formatCode>0.00</c:formatCode>
                <c:ptCount val="18"/>
                <c:pt idx="0">
                  <c:v>16.614187201236604</c:v>
                </c:pt>
                <c:pt idx="1">
                  <c:v>16.663024108585571</c:v>
                </c:pt>
                <c:pt idx="2">
                  <c:v>6.5141812980850808</c:v>
                </c:pt>
                <c:pt idx="3">
                  <c:v>40.903681667402466</c:v>
                </c:pt>
                <c:pt idx="4">
                  <c:v>6.1284711581640536</c:v>
                </c:pt>
                <c:pt idx="5">
                  <c:v>21.348936596023645</c:v>
                </c:pt>
                <c:pt idx="6">
                  <c:v>49.123704750950345</c:v>
                </c:pt>
                <c:pt idx="7">
                  <c:v>20.869596255862533</c:v>
                </c:pt>
                <c:pt idx="8">
                  <c:v>6.7040348326118595</c:v>
                </c:pt>
                <c:pt idx="9">
                  <c:v>6.8422578671216092</c:v>
                </c:pt>
                <c:pt idx="10">
                  <c:v>4.7491670159543169</c:v>
                </c:pt>
                <c:pt idx="11">
                  <c:v>48.214156046863998</c:v>
                </c:pt>
                <c:pt idx="12">
                  <c:v>16.164608232809261</c:v>
                </c:pt>
                <c:pt idx="13">
                  <c:v>15.76155695652916</c:v>
                </c:pt>
                <c:pt idx="14">
                  <c:v>1.0679830777663544</c:v>
                </c:pt>
                <c:pt idx="15">
                  <c:v>9.5651056341720651</c:v>
                </c:pt>
                <c:pt idx="16">
                  <c:v>18.870835218316277</c:v>
                </c:pt>
                <c:pt idx="17">
                  <c:v>12.1624053081821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'17.5.1_G.17.9'!$K$37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'17.5.1_G.17.9'!$K$39:$K$56</c:f>
              <c:numCache>
                <c:formatCode>0.00</c:formatCode>
                <c:ptCount val="18"/>
                <c:pt idx="0">
                  <c:v>38.40178288808837</c:v>
                </c:pt>
                <c:pt idx="1">
                  <c:v>30.200494153660486</c:v>
                </c:pt>
                <c:pt idx="2">
                  <c:v>43.926269441400194</c:v>
                </c:pt>
                <c:pt idx="3">
                  <c:v>50.465972943518203</c:v>
                </c:pt>
                <c:pt idx="4">
                  <c:v>39.440188906253852</c:v>
                </c:pt>
                <c:pt idx="5">
                  <c:v>37.987303012977478</c:v>
                </c:pt>
                <c:pt idx="6">
                  <c:v>40.681170146377319</c:v>
                </c:pt>
                <c:pt idx="7">
                  <c:v>31.849119414321894</c:v>
                </c:pt>
                <c:pt idx="8">
                  <c:v>38.276683452457831</c:v>
                </c:pt>
                <c:pt idx="9">
                  <c:v>56.528534700801622</c:v>
                </c:pt>
                <c:pt idx="10">
                  <c:v>47.403043091772389</c:v>
                </c:pt>
                <c:pt idx="11">
                  <c:v>19.841964837733553</c:v>
                </c:pt>
                <c:pt idx="12">
                  <c:v>60.822021546700896</c:v>
                </c:pt>
                <c:pt idx="13">
                  <c:v>33.554839688061456</c:v>
                </c:pt>
                <c:pt idx="14">
                  <c:v>36.677558504232181</c:v>
                </c:pt>
                <c:pt idx="15">
                  <c:v>50.978950195877893</c:v>
                </c:pt>
                <c:pt idx="16">
                  <c:v>58.650685433003432</c:v>
                </c:pt>
                <c:pt idx="17">
                  <c:v>46.197828193543465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'17.5.1_G.17.9'!$L$37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'17.5.1_G.17.9'!$L$39:$L$56</c:f>
              <c:numCache>
                <c:formatCode>0.00</c:formatCode>
                <c:ptCount val="18"/>
                <c:pt idx="0">
                  <c:v>11.578246982650738</c:v>
                </c:pt>
                <c:pt idx="1">
                  <c:v>12.855645481072413</c:v>
                </c:pt>
                <c:pt idx="2">
                  <c:v>12.068457792205093</c:v>
                </c:pt>
                <c:pt idx="3">
                  <c:v>6.2564365753827751</c:v>
                </c:pt>
                <c:pt idx="4">
                  <c:v>22.24616887072775</c:v>
                </c:pt>
                <c:pt idx="5">
                  <c:v>34.779732000256161</c:v>
                </c:pt>
                <c:pt idx="6">
                  <c:v>8.9536745414251033</c:v>
                </c:pt>
                <c:pt idx="7">
                  <c:v>9.5963823785597757</c:v>
                </c:pt>
                <c:pt idx="8">
                  <c:v>8.6264848144332618</c:v>
                </c:pt>
                <c:pt idx="9">
                  <c:v>11.113219632225317</c:v>
                </c:pt>
                <c:pt idx="10">
                  <c:v>20.546278635194948</c:v>
                </c:pt>
                <c:pt idx="11">
                  <c:v>6.6561107514826956</c:v>
                </c:pt>
                <c:pt idx="12">
                  <c:v>10.901221598470311</c:v>
                </c:pt>
                <c:pt idx="13">
                  <c:v>24.679212544383432</c:v>
                </c:pt>
                <c:pt idx="14">
                  <c:v>20.884330517338402</c:v>
                </c:pt>
                <c:pt idx="15">
                  <c:v>8.195973260253508</c:v>
                </c:pt>
                <c:pt idx="16">
                  <c:v>10.671997455541874</c:v>
                </c:pt>
                <c:pt idx="17">
                  <c:v>10.17483857354663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21760384"/>
        <c:axId val="121770368"/>
        <c:axId val="0"/>
      </c:bar3DChart>
      <c:catAx>
        <c:axId val="12176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7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70368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76038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577275421217509"/>
          <c:y val="0.9396725409323835"/>
          <c:w val="0.62897620861908399"/>
          <c:h val="4.282200019115257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dLbl>
              <c:idx val="18"/>
              <c:layout>
                <c:manualLayout>
                  <c:x val="0"/>
                  <c:y val="-4.1206767773582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A5-43F3-ACAC-3BFDF9B9AEC5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LA RIOJA</c:v>
                </c:pt>
                <c:pt idx="3">
                  <c:v>Murcia</c:v>
                </c:pt>
                <c:pt idx="4">
                  <c:v>Cantabria</c:v>
                </c:pt>
                <c:pt idx="5">
                  <c:v>Navarra </c:v>
                </c:pt>
                <c:pt idx="6">
                  <c:v>Asturias </c:v>
                </c:pt>
                <c:pt idx="7">
                  <c:v>Aragón</c:v>
                </c:pt>
                <c:pt idx="8">
                  <c:v>I. Baleares</c:v>
                </c:pt>
                <c:pt idx="9">
                  <c:v>Canarias</c:v>
                </c:pt>
                <c:pt idx="10">
                  <c:v>Extremadura</c:v>
                </c:pt>
                <c:pt idx="11">
                  <c:v>Castilla - La Mancha</c:v>
                </c:pt>
                <c:pt idx="12">
                  <c:v>Castilla y León</c:v>
                </c:pt>
                <c:pt idx="13">
                  <c:v>País Vasco</c:v>
                </c:pt>
                <c:pt idx="14">
                  <c:v>Galicia</c:v>
                </c:pt>
                <c:pt idx="15">
                  <c:v>C. Valenciana</c:v>
                </c:pt>
                <c:pt idx="16">
                  <c:v>Cataluña</c:v>
                </c:pt>
                <c:pt idx="17">
                  <c:v>Andalucía</c:v>
                </c:pt>
                <c:pt idx="18">
                  <c:v>Madrid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24548.39633</c:v>
                </c:pt>
                <c:pt idx="1">
                  <c:v>36649.722600000001</c:v>
                </c:pt>
                <c:pt idx="2">
                  <c:v>101265.47758999999</c:v>
                </c:pt>
                <c:pt idx="3">
                  <c:v>347058.14828999998</c:v>
                </c:pt>
                <c:pt idx="4">
                  <c:v>354838.85924000002</c:v>
                </c:pt>
                <c:pt idx="5">
                  <c:v>389873.22081999999</c:v>
                </c:pt>
                <c:pt idx="6">
                  <c:v>468039.55405999999</c:v>
                </c:pt>
                <c:pt idx="7">
                  <c:v>479067.87601000001</c:v>
                </c:pt>
                <c:pt idx="8">
                  <c:v>513057.59769000002</c:v>
                </c:pt>
                <c:pt idx="9">
                  <c:v>715959.70120000001</c:v>
                </c:pt>
                <c:pt idx="10">
                  <c:v>777867.56370000006</c:v>
                </c:pt>
                <c:pt idx="11">
                  <c:v>832185.43681999994</c:v>
                </c:pt>
                <c:pt idx="12">
                  <c:v>971567.65792000003</c:v>
                </c:pt>
                <c:pt idx="13">
                  <c:v>1213084.7904399999</c:v>
                </c:pt>
                <c:pt idx="14">
                  <c:v>1380337.6917600001</c:v>
                </c:pt>
                <c:pt idx="15">
                  <c:v>1963463.56173</c:v>
                </c:pt>
                <c:pt idx="16">
                  <c:v>2313516.15912</c:v>
                </c:pt>
                <c:pt idx="17">
                  <c:v>2601786.84913</c:v>
                </c:pt>
                <c:pt idx="18">
                  <c:v>2923246.4364200002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2439936"/>
        <c:axId val="122445824"/>
      </c:barChart>
      <c:catAx>
        <c:axId val="122439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445824"/>
        <c:crosses val="autoZero"/>
        <c:auto val="1"/>
        <c:lblAlgn val="ctr"/>
        <c:lblOffset val="100"/>
        <c:noMultiLvlLbl val="0"/>
      </c:catAx>
      <c:valAx>
        <c:axId val="122445824"/>
        <c:scaling>
          <c:orientation val="minMax"/>
          <c:max val="350000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600" baseline="0"/>
            </a:pPr>
            <a:endParaRPr lang="es-ES"/>
          </a:p>
        </c:txPr>
        <c:crossAx val="122439936"/>
        <c:crosses val="autoZero"/>
        <c:crossBetween val="between"/>
        <c:majorUnit val="4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040523589868091"/>
          <c:h val="0.60422340369846927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1337.5</c:v>
                </c:pt>
                <c:pt idx="1">
                  <c:v>1206.3999999999999</c:v>
                </c:pt>
                <c:pt idx="2">
                  <c:v>1285.825</c:v>
                </c:pt>
                <c:pt idx="3">
                  <c:v>2462.2750000000001</c:v>
                </c:pt>
                <c:pt idx="4">
                  <c:v>1533.3</c:v>
                </c:pt>
                <c:pt idx="5">
                  <c:v>1464.4</c:v>
                </c:pt>
                <c:pt idx="6">
                  <c:v>1022.85</c:v>
                </c:pt>
                <c:pt idx="7">
                  <c:v>884.25</c:v>
                </c:pt>
                <c:pt idx="8">
                  <c:v>2046.4499999999998</c:v>
                </c:pt>
                <c:pt idx="9">
                  <c:v>1253.7750000000001</c:v>
                </c:pt>
                <c:pt idx="10">
                  <c:v>849.35</c:v>
                </c:pt>
                <c:pt idx="11">
                  <c:v>1213.4000000000001</c:v>
                </c:pt>
                <c:pt idx="12">
                  <c:v>2676.25</c:v>
                </c:pt>
                <c:pt idx="13">
                  <c:v>998.5</c:v>
                </c:pt>
                <c:pt idx="14">
                  <c:v>1428.675</c:v>
                </c:pt>
                <c:pt idx="15">
                  <c:v>2433.9499999999998</c:v>
                </c:pt>
                <c:pt idx="16">
                  <c:v>1094.6500000000001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1126.375</c:v>
                </c:pt>
                <c:pt idx="1">
                  <c:v>1068.1500000000001</c:v>
                </c:pt>
                <c:pt idx="2">
                  <c:v>1074.125</c:v>
                </c:pt>
                <c:pt idx="3">
                  <c:v>1065.25</c:v>
                </c:pt>
                <c:pt idx="4">
                  <c:v>1010.575</c:v>
                </c:pt>
                <c:pt idx="5">
                  <c:v>1069.875</c:v>
                </c:pt>
                <c:pt idx="6">
                  <c:v>1005.2749999999999</c:v>
                </c:pt>
                <c:pt idx="7">
                  <c:v>988.47500000000014</c:v>
                </c:pt>
                <c:pt idx="8">
                  <c:v>1202.6499999999999</c:v>
                </c:pt>
                <c:pt idx="9">
                  <c:v>1100.7</c:v>
                </c:pt>
                <c:pt idx="10">
                  <c:v>766.82500000000005</c:v>
                </c:pt>
                <c:pt idx="11">
                  <c:v>968.82499999999993</c:v>
                </c:pt>
                <c:pt idx="12">
                  <c:v>1395.625</c:v>
                </c:pt>
                <c:pt idx="13">
                  <c:v>990.5</c:v>
                </c:pt>
                <c:pt idx="14">
                  <c:v>1183.75</c:v>
                </c:pt>
                <c:pt idx="15">
                  <c:v>1143.6499999999999</c:v>
                </c:pt>
                <c:pt idx="16">
                  <c:v>1065.125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2852096"/>
        <c:axId val="12285363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1657.575</c:v>
                </c:pt>
                <c:pt idx="1">
                  <c:v>1657.575</c:v>
                </c:pt>
                <c:pt idx="2">
                  <c:v>1657.575</c:v>
                </c:pt>
                <c:pt idx="3">
                  <c:v>1657.575</c:v>
                </c:pt>
                <c:pt idx="4">
                  <c:v>1657.575</c:v>
                </c:pt>
                <c:pt idx="5">
                  <c:v>1657.575</c:v>
                </c:pt>
                <c:pt idx="6">
                  <c:v>1657.575</c:v>
                </c:pt>
                <c:pt idx="7">
                  <c:v>1657.575</c:v>
                </c:pt>
                <c:pt idx="8">
                  <c:v>1657.575</c:v>
                </c:pt>
                <c:pt idx="9">
                  <c:v>1657.575</c:v>
                </c:pt>
                <c:pt idx="10">
                  <c:v>1657.575</c:v>
                </c:pt>
                <c:pt idx="11">
                  <c:v>1657.575</c:v>
                </c:pt>
                <c:pt idx="12">
                  <c:v>1657.575</c:v>
                </c:pt>
                <c:pt idx="13">
                  <c:v>1657.575</c:v>
                </c:pt>
                <c:pt idx="14">
                  <c:v>1657.575</c:v>
                </c:pt>
                <c:pt idx="15">
                  <c:v>1657.575</c:v>
                </c:pt>
                <c:pt idx="16">
                  <c:v>1657.575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1142.05</c:v>
                </c:pt>
                <c:pt idx="1">
                  <c:v>1142.05</c:v>
                </c:pt>
                <c:pt idx="2">
                  <c:v>1142.05</c:v>
                </c:pt>
                <c:pt idx="3">
                  <c:v>1142.05</c:v>
                </c:pt>
                <c:pt idx="4">
                  <c:v>1142.05</c:v>
                </c:pt>
                <c:pt idx="5">
                  <c:v>1142.05</c:v>
                </c:pt>
                <c:pt idx="6">
                  <c:v>1142.05</c:v>
                </c:pt>
                <c:pt idx="7">
                  <c:v>1142.05</c:v>
                </c:pt>
                <c:pt idx="8">
                  <c:v>1142.05</c:v>
                </c:pt>
                <c:pt idx="9">
                  <c:v>1142.05</c:v>
                </c:pt>
                <c:pt idx="10">
                  <c:v>1142.05</c:v>
                </c:pt>
                <c:pt idx="11">
                  <c:v>1142.05</c:v>
                </c:pt>
                <c:pt idx="12">
                  <c:v>1142.05</c:v>
                </c:pt>
                <c:pt idx="13">
                  <c:v>1142.05</c:v>
                </c:pt>
                <c:pt idx="14">
                  <c:v>1142.05</c:v>
                </c:pt>
                <c:pt idx="15">
                  <c:v>1142.05</c:v>
                </c:pt>
                <c:pt idx="16">
                  <c:v>1142.05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52096"/>
        <c:axId val="122853632"/>
      </c:lineChart>
      <c:catAx>
        <c:axId val="1228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22853632"/>
        <c:crosses val="autoZero"/>
        <c:auto val="1"/>
        <c:lblAlgn val="ctr"/>
        <c:lblOffset val="100"/>
        <c:noMultiLvlLbl val="0"/>
      </c:catAx>
      <c:valAx>
        <c:axId val="122853632"/>
        <c:scaling>
          <c:orientation val="minMax"/>
          <c:max val="25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22852096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5463917525773"/>
          <c:y val="4.7619047619047616E-2"/>
          <c:w val="0.865979381443299"/>
          <c:h val="0.6942857142857142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C5-416D-B358-04ECDABEBD1F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'17.10.1_G.17.12'!$H$37:$H$55</c:f>
              <c:strCache>
                <c:ptCount val="19"/>
                <c:pt idx="0">
                  <c:v>I. Baleares</c:v>
                </c:pt>
                <c:pt idx="1">
                  <c:v>Extremadura</c:v>
                </c:pt>
                <c:pt idx="2">
                  <c:v>Ceuta y Melilla</c:v>
                </c:pt>
                <c:pt idx="3">
                  <c:v>Castilla - La Mancha</c:v>
                </c:pt>
                <c:pt idx="4">
                  <c:v>Galicia</c:v>
                </c:pt>
                <c:pt idx="5">
                  <c:v>Canarias</c:v>
                </c:pt>
                <c:pt idx="6">
                  <c:v>Castilla y León</c:v>
                </c:pt>
                <c:pt idx="7">
                  <c:v>Madrid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C. Valenciana</c:v>
                </c:pt>
                <c:pt idx="13">
                  <c:v>Andalucía</c:v>
                </c:pt>
                <c:pt idx="14">
                  <c:v>Asturias </c:v>
                </c:pt>
                <c:pt idx="15">
                  <c:v>Cataluña</c:v>
                </c:pt>
                <c:pt idx="16">
                  <c:v>LA RIOJA</c:v>
                </c:pt>
                <c:pt idx="17">
                  <c:v>Aragón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'17.10.1_G.17.12'!$I$37:$I$55</c:f>
              <c:numCache>
                <c:formatCode>#,##0</c:formatCode>
                <c:ptCount val="19"/>
                <c:pt idx="0">
                  <c:v>875.48687257895926</c:v>
                </c:pt>
                <c:pt idx="1">
                  <c:v>815.18791605663148</c:v>
                </c:pt>
                <c:pt idx="2">
                  <c:v>797.26511439127603</c:v>
                </c:pt>
                <c:pt idx="3">
                  <c:v>794.3315031903843</c:v>
                </c:pt>
                <c:pt idx="4">
                  <c:v>787.58645187987884</c:v>
                </c:pt>
                <c:pt idx="5">
                  <c:v>787.45607339969501</c:v>
                </c:pt>
                <c:pt idx="6">
                  <c:v>784.87033493404351</c:v>
                </c:pt>
                <c:pt idx="7">
                  <c:v>773.2525161978665</c:v>
                </c:pt>
                <c:pt idx="8">
                  <c:v>756.01682500792424</c:v>
                </c:pt>
                <c:pt idx="9">
                  <c:v>754.50935709772671</c:v>
                </c:pt>
                <c:pt idx="10">
                  <c:v>741.97840256994414</c:v>
                </c:pt>
                <c:pt idx="11">
                  <c:v>733.65782006951986</c:v>
                </c:pt>
                <c:pt idx="12">
                  <c:v>729.54015666593023</c:v>
                </c:pt>
                <c:pt idx="13">
                  <c:v>720.38904676274433</c:v>
                </c:pt>
                <c:pt idx="14">
                  <c:v>701.53491646172483</c:v>
                </c:pt>
                <c:pt idx="15">
                  <c:v>699.59470767031144</c:v>
                </c:pt>
                <c:pt idx="16">
                  <c:v>699.41425029097718</c:v>
                </c:pt>
                <c:pt idx="17">
                  <c:v>687.25814775833817</c:v>
                </c:pt>
                <c:pt idx="18">
                  <c:v>642.02381801978856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23086336"/>
        <c:axId val="123087872"/>
      </c:barChart>
      <c:catAx>
        <c:axId val="12308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0878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087872"/>
        <c:scaling>
          <c:orientation val="minMax"/>
          <c:max val="900"/>
        </c:scaling>
        <c:delete val="0"/>
        <c:axPos val="r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086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'17.12.1-G.17.13'!$I$39:$I$56</c:f>
              <c:strCache>
                <c:ptCount val="18"/>
                <c:pt idx="0">
                  <c:v>Ceuta y Melilla</c:v>
                </c:pt>
                <c:pt idx="1">
                  <c:v>Madrid</c:v>
                </c:pt>
                <c:pt idx="2">
                  <c:v>Canarias</c:v>
                </c:pt>
                <c:pt idx="3">
                  <c:v>Castilla - La Mancha</c:v>
                </c:pt>
                <c:pt idx="4">
                  <c:v>Cataluña</c:v>
                </c:pt>
                <c:pt idx="5">
                  <c:v>ESPAÑA</c:v>
                </c:pt>
                <c:pt idx="6">
                  <c:v>Andalucía</c:v>
                </c:pt>
                <c:pt idx="7">
                  <c:v>C. Valenciana</c:v>
                </c:pt>
                <c:pt idx="8">
                  <c:v>Murcia</c:v>
                </c:pt>
                <c:pt idx="9">
                  <c:v>Asturias </c:v>
                </c:pt>
                <c:pt idx="10">
                  <c:v>Aragón</c:v>
                </c:pt>
                <c:pt idx="11">
                  <c:v>Cantabria</c:v>
                </c:pt>
                <c:pt idx="12">
                  <c:v>País Vasco</c:v>
                </c:pt>
                <c:pt idx="13">
                  <c:v>Extremadura</c:v>
                </c:pt>
                <c:pt idx="14">
                  <c:v>Galicia</c:v>
                </c:pt>
                <c:pt idx="15">
                  <c:v>I. Baleares</c:v>
                </c:pt>
                <c:pt idx="16">
                  <c:v>LA RIOJA</c:v>
                </c:pt>
                <c:pt idx="17">
                  <c:v>Castilla y León</c:v>
                </c:pt>
              </c:strCache>
            </c:strRef>
          </c:cat>
          <c:val>
            <c:numRef>
              <c:f>'17.12.1-G.17.13'!$J$39:$J$56</c:f>
              <c:numCache>
                <c:formatCode>0.0</c:formatCode>
                <c:ptCount val="18"/>
                <c:pt idx="0">
                  <c:v>40.870544235452648</c:v>
                </c:pt>
                <c:pt idx="1">
                  <c:v>49.76641459761791</c:v>
                </c:pt>
                <c:pt idx="2">
                  <c:v>70.836904034332235</c:v>
                </c:pt>
                <c:pt idx="3">
                  <c:v>81.526944568924677</c:v>
                </c:pt>
                <c:pt idx="4">
                  <c:v>88.665327363559925</c:v>
                </c:pt>
                <c:pt idx="5">
                  <c:v>92.466879850635522</c:v>
                </c:pt>
                <c:pt idx="6">
                  <c:v>103.89009876646182</c:v>
                </c:pt>
                <c:pt idx="7">
                  <c:v>108.39294525983752</c:v>
                </c:pt>
                <c:pt idx="8">
                  <c:v>111.58113835448168</c:v>
                </c:pt>
                <c:pt idx="9">
                  <c:v>111.87432343685533</c:v>
                </c:pt>
                <c:pt idx="10">
                  <c:v>117.99943547749582</c:v>
                </c:pt>
                <c:pt idx="11">
                  <c:v>119.86122390955593</c:v>
                </c:pt>
                <c:pt idx="12">
                  <c:v>121.99043317513841</c:v>
                </c:pt>
                <c:pt idx="13">
                  <c:v>124.7318207241204</c:v>
                </c:pt>
                <c:pt idx="14">
                  <c:v>125.49368661263807</c:v>
                </c:pt>
                <c:pt idx="15">
                  <c:v>130.14793514178547</c:v>
                </c:pt>
                <c:pt idx="16">
                  <c:v>133.37001055676308</c:v>
                </c:pt>
                <c:pt idx="17">
                  <c:v>152.01836387881053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246464"/>
        <c:axId val="123248000"/>
      </c:barChart>
      <c:catAx>
        <c:axId val="123246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248000"/>
        <c:crosses val="autoZero"/>
        <c:auto val="1"/>
        <c:lblAlgn val="ctr"/>
        <c:lblOffset val="100"/>
        <c:noMultiLvlLbl val="0"/>
      </c:catAx>
      <c:valAx>
        <c:axId val="123248000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246464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609600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45</xdr:row>
      <xdr:rowOff>74638</xdr:rowOff>
    </xdr:from>
    <xdr:to>
      <xdr:col>6</xdr:col>
      <xdr:colOff>19050</xdr:colOff>
      <xdr:row>71</xdr:row>
      <xdr:rowOff>262601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37</xdr:row>
      <xdr:rowOff>66675</xdr:rowOff>
    </xdr:from>
    <xdr:to>
      <xdr:col>6</xdr:col>
      <xdr:colOff>104775</xdr:colOff>
      <xdr:row>56</xdr:row>
      <xdr:rowOff>9525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28576</xdr:colOff>
      <xdr:row>32</xdr:row>
      <xdr:rowOff>19051</xdr:rowOff>
    </xdr:from>
    <xdr:to>
      <xdr:col>6</xdr:col>
      <xdr:colOff>266701</xdr:colOff>
      <xdr:row>50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34</xdr:row>
      <xdr:rowOff>123825</xdr:rowOff>
    </xdr:from>
    <xdr:to>
      <xdr:col>8</xdr:col>
      <xdr:colOff>28574</xdr:colOff>
      <xdr:row>54</xdr:row>
      <xdr:rowOff>152401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0.16554</cdr:y>
    </cdr:from>
    <cdr:to>
      <cdr:x>0.98333</cdr:x>
      <cdr:y>0.21159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30193" y="543990"/>
          <a:ext cx="603632" cy="1513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152400</xdr:rowOff>
    </xdr:from>
    <xdr:to>
      <xdr:col>9</xdr:col>
      <xdr:colOff>447675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35</xdr:row>
      <xdr:rowOff>85724</xdr:rowOff>
    </xdr:from>
    <xdr:to>
      <xdr:col>5</xdr:col>
      <xdr:colOff>685800</xdr:colOff>
      <xdr:row>55</xdr:row>
      <xdr:rowOff>133350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37</xdr:row>
      <xdr:rowOff>38101</xdr:rowOff>
    </xdr:from>
    <xdr:to>
      <xdr:col>6</xdr:col>
      <xdr:colOff>142875</xdr:colOff>
      <xdr:row>56</xdr:row>
      <xdr:rowOff>34019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718185</xdr:colOff>
      <xdr:row>37</xdr:row>
      <xdr:rowOff>15239</xdr:rowOff>
    </xdr:from>
    <xdr:to>
      <xdr:col>4</xdr:col>
      <xdr:colOff>419100</xdr:colOff>
      <xdr:row>56</xdr:row>
      <xdr:rowOff>19049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50</xdr:row>
      <xdr:rowOff>28575</xdr:rowOff>
    </xdr:from>
    <xdr:to>
      <xdr:col>7</xdr:col>
      <xdr:colOff>66675</xdr:colOff>
      <xdr:row>51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38</xdr:row>
      <xdr:rowOff>19049</xdr:rowOff>
    </xdr:from>
    <xdr:to>
      <xdr:col>6</xdr:col>
      <xdr:colOff>461962</xdr:colOff>
      <xdr:row>56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8" customHeight="1" zeroHeight="1"/>
  <cols>
    <col min="1" max="1" width="4.28515625" style="212" customWidth="1"/>
    <col min="2" max="2" width="67.85546875" style="212" customWidth="1"/>
    <col min="3" max="6" width="11.42578125" style="212" customWidth="1"/>
    <col min="7" max="8" width="17" style="212" customWidth="1"/>
    <col min="9" max="256" width="1.42578125" style="212" hidden="1"/>
    <col min="257" max="257" width="4.28515625" style="212" hidden="1"/>
    <col min="258" max="258" width="59.85546875" style="212" hidden="1"/>
    <col min="259" max="263" width="11.42578125" style="212" hidden="1"/>
    <col min="264" max="264" width="6.28515625" style="212" hidden="1"/>
    <col min="265" max="512" width="1.42578125" style="212" hidden="1"/>
    <col min="513" max="513" width="4.28515625" style="212" hidden="1"/>
    <col min="514" max="514" width="59.85546875" style="212" hidden="1"/>
    <col min="515" max="519" width="11.42578125" style="212" hidden="1"/>
    <col min="520" max="520" width="6.28515625" style="212" hidden="1"/>
    <col min="521" max="768" width="1.42578125" style="212" hidden="1"/>
    <col min="769" max="769" width="4.28515625" style="212" hidden="1"/>
    <col min="770" max="770" width="59.85546875" style="212" hidden="1"/>
    <col min="771" max="775" width="11.42578125" style="212" hidden="1"/>
    <col min="776" max="776" width="6.28515625" style="212" hidden="1"/>
    <col min="777" max="1024" width="1.42578125" style="212" hidden="1"/>
    <col min="1025" max="1025" width="4.28515625" style="212" hidden="1"/>
    <col min="1026" max="1026" width="59.85546875" style="212" hidden="1"/>
    <col min="1027" max="1031" width="11.42578125" style="212" hidden="1"/>
    <col min="1032" max="1032" width="6.28515625" style="212" hidden="1"/>
    <col min="1033" max="1280" width="1.42578125" style="212" hidden="1"/>
    <col min="1281" max="1281" width="4.28515625" style="212" hidden="1"/>
    <col min="1282" max="1282" width="59.85546875" style="212" hidden="1"/>
    <col min="1283" max="1287" width="11.42578125" style="212" hidden="1"/>
    <col min="1288" max="1288" width="6.28515625" style="212" hidden="1"/>
    <col min="1289" max="1536" width="1.42578125" style="212" hidden="1"/>
    <col min="1537" max="1537" width="4.28515625" style="212" hidden="1"/>
    <col min="1538" max="1538" width="59.85546875" style="212" hidden="1"/>
    <col min="1539" max="1543" width="11.42578125" style="212" hidden="1"/>
    <col min="1544" max="1544" width="6.28515625" style="212" hidden="1"/>
    <col min="1545" max="1792" width="1.42578125" style="212" hidden="1"/>
    <col min="1793" max="1793" width="4.28515625" style="212" hidden="1"/>
    <col min="1794" max="1794" width="59.85546875" style="212" hidden="1"/>
    <col min="1795" max="1799" width="11.42578125" style="212" hidden="1"/>
    <col min="1800" max="1800" width="6.28515625" style="212" hidden="1"/>
    <col min="1801" max="2048" width="1.42578125" style="212" hidden="1"/>
    <col min="2049" max="2049" width="4.28515625" style="212" hidden="1"/>
    <col min="2050" max="2050" width="59.85546875" style="212" hidden="1"/>
    <col min="2051" max="2055" width="11.42578125" style="212" hidden="1"/>
    <col min="2056" max="2056" width="6.28515625" style="212" hidden="1"/>
    <col min="2057" max="2304" width="1.42578125" style="212" hidden="1"/>
    <col min="2305" max="2305" width="4.28515625" style="212" hidden="1"/>
    <col min="2306" max="2306" width="59.85546875" style="212" hidden="1"/>
    <col min="2307" max="2311" width="11.42578125" style="212" hidden="1"/>
    <col min="2312" max="2312" width="6.28515625" style="212" hidden="1"/>
    <col min="2313" max="2560" width="1.42578125" style="212" hidden="1"/>
    <col min="2561" max="2561" width="4.28515625" style="212" hidden="1"/>
    <col min="2562" max="2562" width="59.85546875" style="212" hidden="1"/>
    <col min="2563" max="2567" width="11.42578125" style="212" hidden="1"/>
    <col min="2568" max="2568" width="6.28515625" style="212" hidden="1"/>
    <col min="2569" max="2816" width="1.42578125" style="212" hidden="1"/>
    <col min="2817" max="2817" width="4.28515625" style="212" hidden="1"/>
    <col min="2818" max="2818" width="59.85546875" style="212" hidden="1"/>
    <col min="2819" max="2823" width="11.42578125" style="212" hidden="1"/>
    <col min="2824" max="2824" width="6.28515625" style="212" hidden="1"/>
    <col min="2825" max="3072" width="1.42578125" style="212" hidden="1"/>
    <col min="3073" max="3073" width="4.28515625" style="212" hidden="1"/>
    <col min="3074" max="3074" width="59.85546875" style="212" hidden="1"/>
    <col min="3075" max="3079" width="11.42578125" style="212" hidden="1"/>
    <col min="3080" max="3080" width="6.28515625" style="212" hidden="1"/>
    <col min="3081" max="3328" width="1.42578125" style="212" hidden="1"/>
    <col min="3329" max="3329" width="4.28515625" style="212" hidden="1"/>
    <col min="3330" max="3330" width="59.85546875" style="212" hidden="1"/>
    <col min="3331" max="3335" width="11.42578125" style="212" hidden="1"/>
    <col min="3336" max="3336" width="6.28515625" style="212" hidden="1"/>
    <col min="3337" max="3584" width="1.42578125" style="212" hidden="1"/>
    <col min="3585" max="3585" width="4.28515625" style="212" hidden="1"/>
    <col min="3586" max="3586" width="59.85546875" style="212" hidden="1"/>
    <col min="3587" max="3591" width="11.42578125" style="212" hidden="1"/>
    <col min="3592" max="3592" width="6.28515625" style="212" hidden="1"/>
    <col min="3593" max="3840" width="1.42578125" style="212" hidden="1"/>
    <col min="3841" max="3841" width="4.28515625" style="212" hidden="1"/>
    <col min="3842" max="3842" width="59.85546875" style="212" hidden="1"/>
    <col min="3843" max="3847" width="11.42578125" style="212" hidden="1"/>
    <col min="3848" max="3848" width="6.28515625" style="212" hidden="1"/>
    <col min="3849" max="4096" width="1.42578125" style="212" hidden="1"/>
    <col min="4097" max="4097" width="4.28515625" style="212" hidden="1"/>
    <col min="4098" max="4098" width="59.85546875" style="212" hidden="1"/>
    <col min="4099" max="4103" width="11.42578125" style="212" hidden="1"/>
    <col min="4104" max="4104" width="6.28515625" style="212" hidden="1"/>
    <col min="4105" max="4352" width="1.42578125" style="212" hidden="1"/>
    <col min="4353" max="4353" width="4.28515625" style="212" hidden="1"/>
    <col min="4354" max="4354" width="59.85546875" style="212" hidden="1"/>
    <col min="4355" max="4359" width="11.42578125" style="212" hidden="1"/>
    <col min="4360" max="4360" width="6.28515625" style="212" hidden="1"/>
    <col min="4361" max="4608" width="1.42578125" style="212" hidden="1"/>
    <col min="4609" max="4609" width="4.28515625" style="212" hidden="1"/>
    <col min="4610" max="4610" width="59.85546875" style="212" hidden="1"/>
    <col min="4611" max="4615" width="11.42578125" style="212" hidden="1"/>
    <col min="4616" max="4616" width="6.28515625" style="212" hidden="1"/>
    <col min="4617" max="4864" width="1.42578125" style="212" hidden="1"/>
    <col min="4865" max="4865" width="4.28515625" style="212" hidden="1"/>
    <col min="4866" max="4866" width="59.85546875" style="212" hidden="1"/>
    <col min="4867" max="4871" width="11.42578125" style="212" hidden="1"/>
    <col min="4872" max="4872" width="6.28515625" style="212" hidden="1"/>
    <col min="4873" max="5120" width="1.42578125" style="212" hidden="1"/>
    <col min="5121" max="5121" width="4.28515625" style="212" hidden="1"/>
    <col min="5122" max="5122" width="59.85546875" style="212" hidden="1"/>
    <col min="5123" max="5127" width="11.42578125" style="212" hidden="1"/>
    <col min="5128" max="5128" width="6.28515625" style="212" hidden="1"/>
    <col min="5129" max="5376" width="1.42578125" style="212" hidden="1"/>
    <col min="5377" max="5377" width="4.28515625" style="212" hidden="1"/>
    <col min="5378" max="5378" width="59.85546875" style="212" hidden="1"/>
    <col min="5379" max="5383" width="11.42578125" style="212" hidden="1"/>
    <col min="5384" max="5384" width="6.28515625" style="212" hidden="1"/>
    <col min="5385" max="5632" width="1.42578125" style="212" hidden="1"/>
    <col min="5633" max="5633" width="4.28515625" style="212" hidden="1"/>
    <col min="5634" max="5634" width="59.85546875" style="212" hidden="1"/>
    <col min="5635" max="5639" width="11.42578125" style="212" hidden="1"/>
    <col min="5640" max="5640" width="6.28515625" style="212" hidden="1"/>
    <col min="5641" max="5888" width="1.42578125" style="212" hidden="1"/>
    <col min="5889" max="5889" width="4.28515625" style="212" hidden="1"/>
    <col min="5890" max="5890" width="59.85546875" style="212" hidden="1"/>
    <col min="5891" max="5895" width="11.42578125" style="212" hidden="1"/>
    <col min="5896" max="5896" width="6.28515625" style="212" hidden="1"/>
    <col min="5897" max="6144" width="1.42578125" style="212" hidden="1"/>
    <col min="6145" max="6145" width="4.28515625" style="212" hidden="1"/>
    <col min="6146" max="6146" width="59.85546875" style="212" hidden="1"/>
    <col min="6147" max="6151" width="11.42578125" style="212" hidden="1"/>
    <col min="6152" max="6152" width="6.28515625" style="212" hidden="1"/>
    <col min="6153" max="6400" width="1.42578125" style="212" hidden="1"/>
    <col min="6401" max="6401" width="4.28515625" style="212" hidden="1"/>
    <col min="6402" max="6402" width="59.85546875" style="212" hidden="1"/>
    <col min="6403" max="6407" width="11.42578125" style="212" hidden="1"/>
    <col min="6408" max="6408" width="6.28515625" style="212" hidden="1"/>
    <col min="6409" max="6656" width="1.42578125" style="212" hidden="1"/>
    <col min="6657" max="6657" width="4.28515625" style="212" hidden="1"/>
    <col min="6658" max="6658" width="59.85546875" style="212" hidden="1"/>
    <col min="6659" max="6663" width="11.42578125" style="212" hidden="1"/>
    <col min="6664" max="6664" width="6.28515625" style="212" hidden="1"/>
    <col min="6665" max="6912" width="1.42578125" style="212" hidden="1"/>
    <col min="6913" max="6913" width="4.28515625" style="212" hidden="1"/>
    <col min="6914" max="6914" width="59.85546875" style="212" hidden="1"/>
    <col min="6915" max="6919" width="11.42578125" style="212" hidden="1"/>
    <col min="6920" max="6920" width="6.28515625" style="212" hidden="1"/>
    <col min="6921" max="7168" width="1.42578125" style="212" hidden="1"/>
    <col min="7169" max="7169" width="4.28515625" style="212" hidden="1"/>
    <col min="7170" max="7170" width="59.85546875" style="212" hidden="1"/>
    <col min="7171" max="7175" width="11.42578125" style="212" hidden="1"/>
    <col min="7176" max="7176" width="6.28515625" style="212" hidden="1"/>
    <col min="7177" max="7424" width="1.42578125" style="212" hidden="1"/>
    <col min="7425" max="7425" width="4.28515625" style="212" hidden="1"/>
    <col min="7426" max="7426" width="59.85546875" style="212" hidden="1"/>
    <col min="7427" max="7431" width="11.42578125" style="212" hidden="1"/>
    <col min="7432" max="7432" width="6.28515625" style="212" hidden="1"/>
    <col min="7433" max="7680" width="1.42578125" style="212" hidden="1"/>
    <col min="7681" max="7681" width="4.28515625" style="212" hidden="1"/>
    <col min="7682" max="7682" width="59.85546875" style="212" hidden="1"/>
    <col min="7683" max="7687" width="11.42578125" style="212" hidden="1"/>
    <col min="7688" max="7688" width="6.28515625" style="212" hidden="1"/>
    <col min="7689" max="7936" width="1.42578125" style="212" hidden="1"/>
    <col min="7937" max="7937" width="4.28515625" style="212" hidden="1"/>
    <col min="7938" max="7938" width="59.85546875" style="212" hidden="1"/>
    <col min="7939" max="7943" width="11.42578125" style="212" hidden="1"/>
    <col min="7944" max="7944" width="6.28515625" style="212" hidden="1"/>
    <col min="7945" max="8192" width="1.42578125" style="212" hidden="1"/>
    <col min="8193" max="8193" width="4.28515625" style="212" hidden="1"/>
    <col min="8194" max="8194" width="59.85546875" style="212" hidden="1"/>
    <col min="8195" max="8199" width="11.42578125" style="212" hidden="1"/>
    <col min="8200" max="8200" width="6.28515625" style="212" hidden="1"/>
    <col min="8201" max="8448" width="1.42578125" style="212" hidden="1"/>
    <col min="8449" max="8449" width="4.28515625" style="212" hidden="1"/>
    <col min="8450" max="8450" width="59.85546875" style="212" hidden="1"/>
    <col min="8451" max="8455" width="11.42578125" style="212" hidden="1"/>
    <col min="8456" max="8456" width="6.28515625" style="212" hidden="1"/>
    <col min="8457" max="8704" width="1.42578125" style="212" hidden="1"/>
    <col min="8705" max="8705" width="4.28515625" style="212" hidden="1"/>
    <col min="8706" max="8706" width="59.85546875" style="212" hidden="1"/>
    <col min="8707" max="8711" width="11.42578125" style="212" hidden="1"/>
    <col min="8712" max="8712" width="6.28515625" style="212" hidden="1"/>
    <col min="8713" max="8960" width="1.42578125" style="212" hidden="1"/>
    <col min="8961" max="8961" width="4.28515625" style="212" hidden="1"/>
    <col min="8962" max="8962" width="59.85546875" style="212" hidden="1"/>
    <col min="8963" max="8967" width="11.42578125" style="212" hidden="1"/>
    <col min="8968" max="8968" width="6.28515625" style="212" hidden="1"/>
    <col min="8969" max="9216" width="1.42578125" style="212" hidden="1"/>
    <col min="9217" max="9217" width="4.28515625" style="212" hidden="1"/>
    <col min="9218" max="9218" width="59.85546875" style="212" hidden="1"/>
    <col min="9219" max="9223" width="11.42578125" style="212" hidden="1"/>
    <col min="9224" max="9224" width="6.28515625" style="212" hidden="1"/>
    <col min="9225" max="9472" width="1.42578125" style="212" hidden="1"/>
    <col min="9473" max="9473" width="4.28515625" style="212" hidden="1"/>
    <col min="9474" max="9474" width="59.85546875" style="212" hidden="1"/>
    <col min="9475" max="9479" width="11.42578125" style="212" hidden="1"/>
    <col min="9480" max="9480" width="6.28515625" style="212" hidden="1"/>
    <col min="9481" max="9728" width="1.42578125" style="212" hidden="1"/>
    <col min="9729" max="9729" width="4.28515625" style="212" hidden="1"/>
    <col min="9730" max="9730" width="59.85546875" style="212" hidden="1"/>
    <col min="9731" max="9735" width="11.42578125" style="212" hidden="1"/>
    <col min="9736" max="9736" width="6.28515625" style="212" hidden="1"/>
    <col min="9737" max="9984" width="1.42578125" style="212" hidden="1"/>
    <col min="9985" max="9985" width="4.28515625" style="212" hidden="1"/>
    <col min="9986" max="9986" width="59.85546875" style="212" hidden="1"/>
    <col min="9987" max="9991" width="11.42578125" style="212" hidden="1"/>
    <col min="9992" max="9992" width="6.28515625" style="212" hidden="1"/>
    <col min="9993" max="10240" width="1.42578125" style="212" hidden="1"/>
    <col min="10241" max="10241" width="4.28515625" style="212" hidden="1"/>
    <col min="10242" max="10242" width="59.85546875" style="212" hidden="1"/>
    <col min="10243" max="10247" width="11.42578125" style="212" hidden="1"/>
    <col min="10248" max="10248" width="6.28515625" style="212" hidden="1"/>
    <col min="10249" max="10496" width="1.42578125" style="212" hidden="1"/>
    <col min="10497" max="10497" width="4.28515625" style="212" hidden="1"/>
    <col min="10498" max="10498" width="59.85546875" style="212" hidden="1"/>
    <col min="10499" max="10503" width="11.42578125" style="212" hidden="1"/>
    <col min="10504" max="10504" width="6.28515625" style="212" hidden="1"/>
    <col min="10505" max="10752" width="1.42578125" style="212" hidden="1"/>
    <col min="10753" max="10753" width="4.28515625" style="212" hidden="1"/>
    <col min="10754" max="10754" width="59.85546875" style="212" hidden="1"/>
    <col min="10755" max="10759" width="11.42578125" style="212" hidden="1"/>
    <col min="10760" max="10760" width="6.28515625" style="212" hidden="1"/>
    <col min="10761" max="11008" width="1.42578125" style="212" hidden="1"/>
    <col min="11009" max="11009" width="4.28515625" style="212" hidden="1"/>
    <col min="11010" max="11010" width="59.85546875" style="212" hidden="1"/>
    <col min="11011" max="11015" width="11.42578125" style="212" hidden="1"/>
    <col min="11016" max="11016" width="6.28515625" style="212" hidden="1"/>
    <col min="11017" max="11264" width="1.42578125" style="212" hidden="1"/>
    <col min="11265" max="11265" width="4.28515625" style="212" hidden="1"/>
    <col min="11266" max="11266" width="59.85546875" style="212" hidden="1"/>
    <col min="11267" max="11271" width="11.42578125" style="212" hidden="1"/>
    <col min="11272" max="11272" width="6.28515625" style="212" hidden="1"/>
    <col min="11273" max="11520" width="1.42578125" style="212" hidden="1"/>
    <col min="11521" max="11521" width="4.28515625" style="212" hidden="1"/>
    <col min="11522" max="11522" width="59.85546875" style="212" hidden="1"/>
    <col min="11523" max="11527" width="11.42578125" style="212" hidden="1"/>
    <col min="11528" max="11528" width="6.28515625" style="212" hidden="1"/>
    <col min="11529" max="11776" width="1.42578125" style="212" hidden="1"/>
    <col min="11777" max="11777" width="4.28515625" style="212" hidden="1"/>
    <col min="11778" max="11778" width="59.85546875" style="212" hidden="1"/>
    <col min="11779" max="11783" width="11.42578125" style="212" hidden="1"/>
    <col min="11784" max="11784" width="6.28515625" style="212" hidden="1"/>
    <col min="11785" max="12032" width="1.42578125" style="212" hidden="1"/>
    <col min="12033" max="12033" width="4.28515625" style="212" hidden="1"/>
    <col min="12034" max="12034" width="59.85546875" style="212" hidden="1"/>
    <col min="12035" max="12039" width="11.42578125" style="212" hidden="1"/>
    <col min="12040" max="12040" width="6.28515625" style="212" hidden="1"/>
    <col min="12041" max="12288" width="1.42578125" style="212" hidden="1"/>
    <col min="12289" max="12289" width="4.28515625" style="212" hidden="1"/>
    <col min="12290" max="12290" width="59.85546875" style="212" hidden="1"/>
    <col min="12291" max="12295" width="11.42578125" style="212" hidden="1"/>
    <col min="12296" max="12296" width="6.28515625" style="212" hidden="1"/>
    <col min="12297" max="12544" width="1.42578125" style="212" hidden="1"/>
    <col min="12545" max="12545" width="4.28515625" style="212" hidden="1"/>
    <col min="12546" max="12546" width="59.85546875" style="212" hidden="1"/>
    <col min="12547" max="12551" width="11.42578125" style="212" hidden="1"/>
    <col min="12552" max="12552" width="6.28515625" style="212" hidden="1"/>
    <col min="12553" max="12800" width="1.42578125" style="212" hidden="1"/>
    <col min="12801" max="12801" width="4.28515625" style="212" hidden="1"/>
    <col min="12802" max="12802" width="59.85546875" style="212" hidden="1"/>
    <col min="12803" max="12807" width="11.42578125" style="212" hidden="1"/>
    <col min="12808" max="12808" width="6.28515625" style="212" hidden="1"/>
    <col min="12809" max="13056" width="1.42578125" style="212" hidden="1"/>
    <col min="13057" max="13057" width="4.28515625" style="212" hidden="1"/>
    <col min="13058" max="13058" width="59.85546875" style="212" hidden="1"/>
    <col min="13059" max="13063" width="11.42578125" style="212" hidden="1"/>
    <col min="13064" max="13064" width="6.28515625" style="212" hidden="1"/>
    <col min="13065" max="13312" width="1.42578125" style="212" hidden="1"/>
    <col min="13313" max="13313" width="4.28515625" style="212" hidden="1"/>
    <col min="13314" max="13314" width="59.85546875" style="212" hidden="1"/>
    <col min="13315" max="13319" width="11.42578125" style="212" hidden="1"/>
    <col min="13320" max="13320" width="6.28515625" style="212" hidden="1"/>
    <col min="13321" max="13568" width="1.42578125" style="212" hidden="1"/>
    <col min="13569" max="13569" width="4.28515625" style="212" hidden="1"/>
    <col min="13570" max="13570" width="59.85546875" style="212" hidden="1"/>
    <col min="13571" max="13575" width="11.42578125" style="212" hidden="1"/>
    <col min="13576" max="13576" width="6.28515625" style="212" hidden="1"/>
    <col min="13577" max="13824" width="1.42578125" style="212" hidden="1"/>
    <col min="13825" max="13825" width="4.28515625" style="212" hidden="1"/>
    <col min="13826" max="13826" width="59.85546875" style="212" hidden="1"/>
    <col min="13827" max="13831" width="11.42578125" style="212" hidden="1"/>
    <col min="13832" max="13832" width="6.28515625" style="212" hidden="1"/>
    <col min="13833" max="14080" width="1.42578125" style="212" hidden="1"/>
    <col min="14081" max="14081" width="4.28515625" style="212" hidden="1"/>
    <col min="14082" max="14082" width="59.85546875" style="212" hidden="1"/>
    <col min="14083" max="14087" width="11.42578125" style="212" hidden="1"/>
    <col min="14088" max="14088" width="6.28515625" style="212" hidden="1"/>
    <col min="14089" max="14336" width="1.42578125" style="212" hidden="1"/>
    <col min="14337" max="14337" width="4.28515625" style="212" hidden="1"/>
    <col min="14338" max="14338" width="59.85546875" style="212" hidden="1"/>
    <col min="14339" max="14343" width="11.42578125" style="212" hidden="1"/>
    <col min="14344" max="14344" width="6.28515625" style="212" hidden="1"/>
    <col min="14345" max="14592" width="1.42578125" style="212" hidden="1"/>
    <col min="14593" max="14593" width="4.28515625" style="212" hidden="1"/>
    <col min="14594" max="14594" width="59.85546875" style="212" hidden="1"/>
    <col min="14595" max="14599" width="11.42578125" style="212" hidden="1"/>
    <col min="14600" max="14600" width="6.28515625" style="212" hidden="1"/>
    <col min="14601" max="14848" width="1.42578125" style="212" hidden="1"/>
    <col min="14849" max="14849" width="4.28515625" style="212" hidden="1"/>
    <col min="14850" max="14850" width="59.85546875" style="212" hidden="1"/>
    <col min="14851" max="14855" width="11.42578125" style="212" hidden="1"/>
    <col min="14856" max="14856" width="6.28515625" style="212" hidden="1"/>
    <col min="14857" max="15104" width="1.42578125" style="212" hidden="1"/>
    <col min="15105" max="15105" width="4.28515625" style="212" hidden="1"/>
    <col min="15106" max="15106" width="59.85546875" style="212" hidden="1"/>
    <col min="15107" max="15111" width="11.42578125" style="212" hidden="1"/>
    <col min="15112" max="15112" width="6.28515625" style="212" hidden="1"/>
    <col min="15113" max="15360" width="1.42578125" style="212" hidden="1"/>
    <col min="15361" max="15361" width="4.28515625" style="212" hidden="1"/>
    <col min="15362" max="15362" width="59.85546875" style="212" hidden="1"/>
    <col min="15363" max="15367" width="11.42578125" style="212" hidden="1"/>
    <col min="15368" max="15368" width="6.28515625" style="212" hidden="1"/>
    <col min="15369" max="15616" width="1.42578125" style="212" hidden="1"/>
    <col min="15617" max="15617" width="4.28515625" style="212" hidden="1"/>
    <col min="15618" max="15618" width="59.85546875" style="212" hidden="1"/>
    <col min="15619" max="15623" width="11.42578125" style="212" hidden="1"/>
    <col min="15624" max="15624" width="6.28515625" style="212" hidden="1"/>
    <col min="15625" max="15872" width="1.42578125" style="212" hidden="1"/>
    <col min="15873" max="15873" width="4.28515625" style="212" hidden="1"/>
    <col min="15874" max="15874" width="59.85546875" style="212" hidden="1"/>
    <col min="15875" max="15879" width="11.42578125" style="212" hidden="1"/>
    <col min="15880" max="15880" width="6.28515625" style="212" hidden="1"/>
    <col min="15881" max="16128" width="1.42578125" style="212" hidden="1"/>
    <col min="16129" max="16129" width="4.28515625" style="212" hidden="1"/>
    <col min="16130" max="16130" width="59.85546875" style="212" hidden="1"/>
    <col min="16131" max="16135" width="11.42578125" style="212" hidden="1"/>
    <col min="16136" max="16136" width="6.28515625" style="212" hidden="1"/>
    <col min="16137" max="16384" width="1.42578125" style="212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13" t="s">
        <v>235</v>
      </c>
      <c r="C8" s="214"/>
      <c r="D8" s="214"/>
      <c r="E8" s="214"/>
      <c r="F8" s="214"/>
      <c r="G8" s="214"/>
      <c r="H8" s="214"/>
    </row>
    <row r="9" spans="2:8" ht="18" customHeight="1">
      <c r="B9" s="241"/>
    </row>
    <row r="10" spans="2:8" ht="18" customHeight="1">
      <c r="B10" s="242" t="s">
        <v>282</v>
      </c>
      <c r="E10" s="206"/>
    </row>
    <row r="11" spans="2:8" ht="18" customHeight="1">
      <c r="B11" s="242" t="s">
        <v>284</v>
      </c>
      <c r="E11"/>
    </row>
    <row r="12" spans="2:8" ht="18" customHeight="1">
      <c r="B12" s="242" t="s">
        <v>283</v>
      </c>
      <c r="E12"/>
    </row>
    <row r="13" spans="2:8" ht="18" customHeight="1">
      <c r="B13" s="242" t="s">
        <v>285</v>
      </c>
      <c r="E13"/>
    </row>
    <row r="14" spans="2:8" ht="18" customHeight="1">
      <c r="B14" s="242" t="s">
        <v>286</v>
      </c>
      <c r="E14" s="206"/>
    </row>
    <row r="15" spans="2:8" ht="18" customHeight="1">
      <c r="B15" s="242" t="s">
        <v>287</v>
      </c>
      <c r="E15" s="206"/>
    </row>
    <row r="16" spans="2:8" ht="18" customHeight="1">
      <c r="B16" s="242" t="s">
        <v>288</v>
      </c>
      <c r="E16" s="206"/>
    </row>
    <row r="17" spans="2:6" ht="18" customHeight="1">
      <c r="B17" s="242" t="s">
        <v>289</v>
      </c>
      <c r="E17" s="206"/>
    </row>
    <row r="18" spans="2:6" ht="18" customHeight="1">
      <c r="B18" s="242" t="s">
        <v>290</v>
      </c>
      <c r="E18" s="206"/>
    </row>
    <row r="19" spans="2:6" ht="18" customHeight="1">
      <c r="B19" s="242" t="s">
        <v>291</v>
      </c>
      <c r="E19" s="206"/>
    </row>
    <row r="20" spans="2:6" ht="18" customHeight="1">
      <c r="B20" s="242" t="s">
        <v>292</v>
      </c>
      <c r="E20" s="206"/>
    </row>
    <row r="21" spans="2:6" ht="18" customHeight="1">
      <c r="B21" s="242" t="s">
        <v>293</v>
      </c>
      <c r="E21" s="206"/>
    </row>
    <row r="22" spans="2:6" ht="18" customHeight="1">
      <c r="B22" s="242" t="s">
        <v>294</v>
      </c>
      <c r="E22" s="206"/>
    </row>
    <row r="23" spans="2:6" customFormat="1" ht="18" customHeight="1">
      <c r="B23" s="242" t="s">
        <v>295</v>
      </c>
      <c r="E23" s="206"/>
      <c r="F23" s="212"/>
    </row>
    <row r="24" spans="2:6" customFormat="1" ht="18" customHeight="1">
      <c r="B24" s="243"/>
      <c r="E24" s="212"/>
    </row>
    <row r="25" spans="2:6" customFormat="1" ht="18" customHeight="1">
      <c r="E25" s="212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12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8.85546875" style="4" customWidth="1"/>
    <col min="2" max="4" width="13.7109375" style="4" customWidth="1"/>
    <col min="5" max="5" width="5.5703125" style="4" customWidth="1"/>
    <col min="6" max="6" width="16" style="4" customWidth="1"/>
    <col min="7" max="7" width="5.5703125" style="4" customWidth="1"/>
    <col min="8" max="8" width="16.85546875" style="4" customWidth="1"/>
    <col min="9" max="10" width="7" style="4" customWidth="1"/>
    <col min="11" max="16384" width="11.42578125" style="4"/>
  </cols>
  <sheetData>
    <row r="1" spans="1:18" ht="14.1" customHeight="1" thickBot="1">
      <c r="A1" s="1" t="s">
        <v>211</v>
      </c>
      <c r="B1" s="1"/>
      <c r="C1" s="2"/>
      <c r="D1" s="2"/>
      <c r="E1" s="2"/>
      <c r="F1" s="2"/>
    </row>
    <row r="2" spans="1:18" ht="14.1" customHeight="1">
      <c r="A2" s="3"/>
      <c r="B2" s="3"/>
      <c r="C2" s="3"/>
      <c r="E2" s="3"/>
      <c r="F2" s="3"/>
      <c r="H2" s="213" t="s">
        <v>236</v>
      </c>
    </row>
    <row r="3" spans="1:18" ht="14.1" customHeight="1">
      <c r="A3" s="79" t="s">
        <v>296</v>
      </c>
      <c r="B3" s="3"/>
      <c r="C3" s="3"/>
      <c r="E3" s="3"/>
      <c r="F3" s="3"/>
    </row>
    <row r="4" spans="1:18" ht="14.1" customHeight="1">
      <c r="A4" s="3"/>
      <c r="B4" s="3"/>
      <c r="C4" s="3"/>
      <c r="E4" s="3"/>
      <c r="F4" s="3"/>
    </row>
    <row r="5" spans="1:18" ht="14.1" customHeight="1">
      <c r="A5" s="5" t="s">
        <v>395</v>
      </c>
      <c r="B5" s="5"/>
      <c r="C5" s="3"/>
    </row>
    <row r="6" spans="1:18" ht="14.1" customHeight="1">
      <c r="A6" s="5"/>
      <c r="B6" s="5"/>
      <c r="C6" s="3"/>
    </row>
    <row r="7" spans="1:18" ht="14.1" customHeight="1">
      <c r="A7" s="6" t="s">
        <v>15</v>
      </c>
      <c r="B7" s="7"/>
      <c r="C7" s="3"/>
      <c r="E7" s="3"/>
      <c r="F7" s="215"/>
    </row>
    <row r="8" spans="1:18" s="12" customFormat="1" ht="9.9499999999999993" customHeight="1">
      <c r="A8" s="8"/>
      <c r="B8" s="9"/>
      <c r="C8" s="9"/>
      <c r="D8" s="9"/>
      <c r="E8" s="10"/>
      <c r="F8"/>
    </row>
    <row r="9" spans="1:18" s="12" customFormat="1" ht="14.1" customHeight="1">
      <c r="A9" s="13"/>
      <c r="B9" s="13" t="s">
        <v>30</v>
      </c>
      <c r="C9" s="13"/>
      <c r="D9" s="13"/>
      <c r="E9" s="13"/>
      <c r="F9" s="14" t="s">
        <v>397</v>
      </c>
      <c r="I9" s="169"/>
      <c r="J9" s="21"/>
    </row>
    <row r="10" spans="1:18" s="18" customFormat="1" ht="14.1" customHeight="1">
      <c r="A10" s="15"/>
      <c r="B10" s="16" t="s">
        <v>2</v>
      </c>
      <c r="C10" s="16" t="s">
        <v>3</v>
      </c>
      <c r="D10" s="16" t="s">
        <v>4</v>
      </c>
      <c r="E10" s="15"/>
      <c r="F10" s="17" t="s">
        <v>297</v>
      </c>
      <c r="G10"/>
      <c r="H10"/>
      <c r="I10" s="169"/>
      <c r="J10" s="23"/>
    </row>
    <row r="11" spans="1:18" s="18" customFormat="1" ht="14.1" customHeight="1">
      <c r="A11" s="19"/>
      <c r="B11" s="19"/>
      <c r="C11" s="19"/>
      <c r="D11" s="19"/>
      <c r="E11" s="19"/>
      <c r="F11" s="19"/>
      <c r="G11" s="21"/>
      <c r="H11" s="21"/>
      <c r="I11" s="169"/>
      <c r="J11" s="22"/>
      <c r="L11"/>
      <c r="M11"/>
      <c r="N11"/>
      <c r="O11"/>
      <c r="P11"/>
      <c r="Q11"/>
      <c r="R11"/>
    </row>
    <row r="12" spans="1:18" s="12" customFormat="1" ht="14.1" customHeight="1">
      <c r="A12" s="20" t="s">
        <v>0</v>
      </c>
      <c r="B12" s="109">
        <v>47331545</v>
      </c>
      <c r="C12" s="109">
        <v>23191350</v>
      </c>
      <c r="D12" s="109">
        <v>24140195</v>
      </c>
      <c r="E12" s="168"/>
      <c r="F12" s="169">
        <v>-0.51001926939000197</v>
      </c>
      <c r="G12" s="23"/>
      <c r="H12" s="22"/>
      <c r="I12" s="169"/>
      <c r="J12" s="21"/>
      <c r="L12"/>
      <c r="M12"/>
      <c r="N12"/>
      <c r="O12"/>
      <c r="P12"/>
      <c r="Q12"/>
      <c r="R12"/>
    </row>
    <row r="13" spans="1:18" s="12" customFormat="1" ht="14.1" customHeight="1">
      <c r="A13" s="8" t="s">
        <v>5</v>
      </c>
      <c r="B13" s="109">
        <v>8502529</v>
      </c>
      <c r="C13" s="109">
        <v>4193881</v>
      </c>
      <c r="D13" s="109">
        <v>4308648</v>
      </c>
      <c r="E13" s="109"/>
      <c r="F13" s="169">
        <v>2.2064023539349291</v>
      </c>
      <c r="G13" s="21"/>
      <c r="H13" s="21"/>
      <c r="I13" s="169"/>
      <c r="J13" s="20"/>
      <c r="L13"/>
      <c r="M13"/>
      <c r="N13"/>
      <c r="O13"/>
      <c r="P13"/>
      <c r="Q13"/>
      <c r="R13"/>
    </row>
    <row r="14" spans="1:18" s="12" customFormat="1" ht="14.1" customHeight="1">
      <c r="A14" s="22" t="s">
        <v>6</v>
      </c>
      <c r="B14" s="109">
        <v>1313105</v>
      </c>
      <c r="C14" s="109">
        <v>647205</v>
      </c>
      <c r="D14" s="109">
        <v>665900</v>
      </c>
      <c r="E14" s="109"/>
      <c r="F14" s="169">
        <v>-13.715582531480727</v>
      </c>
      <c r="G14" s="24"/>
      <c r="H14" s="21"/>
      <c r="I14" s="169"/>
      <c r="J14" s="8"/>
      <c r="K14" s="38"/>
      <c r="L14"/>
      <c r="M14"/>
      <c r="N14"/>
      <c r="O14"/>
      <c r="P14"/>
      <c r="Q14"/>
      <c r="R14"/>
    </row>
    <row r="15" spans="1:18" s="12" customFormat="1" ht="14.1" customHeight="1">
      <c r="A15" s="23" t="s">
        <v>163</v>
      </c>
      <c r="B15" s="109">
        <v>1008898</v>
      </c>
      <c r="C15" s="109">
        <v>482178</v>
      </c>
      <c r="D15" s="109">
        <v>526720</v>
      </c>
      <c r="E15" s="168"/>
      <c r="F15" s="169">
        <v>-6.4981792014653612</v>
      </c>
      <c r="G15" s="23"/>
      <c r="H15" s="23"/>
      <c r="I15" s="169"/>
      <c r="J15" s="21"/>
      <c r="K15" s="38"/>
      <c r="L15"/>
      <c r="M15"/>
      <c r="N15"/>
      <c r="O15"/>
      <c r="P15"/>
      <c r="Q15"/>
      <c r="R15"/>
    </row>
    <row r="16" spans="1:18" s="12" customFormat="1" ht="14.1" customHeight="1">
      <c r="A16" s="24" t="s">
        <v>191</v>
      </c>
      <c r="B16" s="109">
        <v>1219392</v>
      </c>
      <c r="C16" s="109">
        <v>609563</v>
      </c>
      <c r="D16" s="109">
        <v>609828</v>
      </c>
      <c r="E16" s="169"/>
      <c r="F16" s="169">
        <v>3.5173266677163699</v>
      </c>
      <c r="G16" s="22"/>
      <c r="H16" s="26"/>
      <c r="I16" s="169"/>
      <c r="J16" s="24"/>
      <c r="K16" s="38"/>
      <c r="L16"/>
      <c r="M16"/>
      <c r="N16"/>
      <c r="O16"/>
      <c r="P16"/>
      <c r="Q16"/>
      <c r="R16"/>
    </row>
    <row r="17" spans="1:18" s="12" customFormat="1" ht="14.1" customHeight="1">
      <c r="A17" s="22" t="s">
        <v>7</v>
      </c>
      <c r="B17" s="109">
        <v>2246261</v>
      </c>
      <c r="C17" s="109">
        <v>1111515</v>
      </c>
      <c r="D17" s="109">
        <v>1134746</v>
      </c>
      <c r="E17" s="169"/>
      <c r="F17" s="169">
        <v>0.76482652728244849</v>
      </c>
      <c r="G17" s="21"/>
      <c r="H17" s="8"/>
      <c r="I17" s="169"/>
      <c r="J17" s="21"/>
      <c r="K17" s="38"/>
      <c r="L17"/>
      <c r="M17"/>
      <c r="N17"/>
      <c r="O17"/>
      <c r="P17"/>
      <c r="Q17"/>
      <c r="R17"/>
    </row>
    <row r="18" spans="1:18" s="12" customFormat="1" ht="14.1" customHeight="1">
      <c r="A18" s="23" t="s">
        <v>8</v>
      </c>
      <c r="B18" s="109">
        <v>583494</v>
      </c>
      <c r="C18" s="109">
        <v>284344</v>
      </c>
      <c r="D18" s="109">
        <v>299150</v>
      </c>
      <c r="E18" s="169"/>
      <c r="F18" s="170">
        <v>2.001734379445204</v>
      </c>
      <c r="H18" s="21"/>
      <c r="I18" s="169"/>
      <c r="J18" s="21"/>
      <c r="K18" s="38"/>
      <c r="L18"/>
      <c r="M18"/>
      <c r="N18"/>
      <c r="O18"/>
      <c r="P18"/>
      <c r="Q18"/>
      <c r="R18"/>
    </row>
    <row r="19" spans="1:18" s="12" customFormat="1" ht="14.1" customHeight="1">
      <c r="A19" s="8" t="s">
        <v>10</v>
      </c>
      <c r="B19" s="109">
        <v>2379192</v>
      </c>
      <c r="C19" s="109">
        <v>1173663</v>
      </c>
      <c r="D19" s="109">
        <v>1205530</v>
      </c>
      <c r="E19" s="168"/>
      <c r="F19" s="169">
        <v>-5.1328350128951339</v>
      </c>
      <c r="G19" s="21"/>
      <c r="H19" s="21"/>
      <c r="I19" s="169"/>
      <c r="J19" s="22"/>
      <c r="K19" s="38"/>
      <c r="L19"/>
      <c r="M19"/>
      <c r="N19"/>
      <c r="O19"/>
      <c r="P19"/>
      <c r="Q19"/>
      <c r="R19"/>
    </row>
    <row r="20" spans="1:18" s="12" customFormat="1" ht="14.1" customHeight="1">
      <c r="A20" s="26" t="s">
        <v>9</v>
      </c>
      <c r="B20" s="109">
        <v>2047212</v>
      </c>
      <c r="C20" s="109">
        <v>1027836</v>
      </c>
      <c r="D20" s="109">
        <v>1019376</v>
      </c>
      <c r="E20" s="168"/>
      <c r="F20" s="169">
        <v>2.0266586948493854</v>
      </c>
      <c r="G20" s="21"/>
      <c r="H20" s="8"/>
      <c r="I20" s="169"/>
      <c r="J20" s="11"/>
      <c r="K20" s="38"/>
      <c r="L20"/>
      <c r="M20"/>
      <c r="N20"/>
      <c r="O20"/>
      <c r="P20"/>
      <c r="Q20"/>
      <c r="R20"/>
    </row>
    <row r="21" spans="1:18" s="12" customFormat="1" ht="14.1" customHeight="1">
      <c r="A21" s="21" t="s">
        <v>11</v>
      </c>
      <c r="B21" s="109">
        <v>7662023</v>
      </c>
      <c r="C21" s="109">
        <v>3748167</v>
      </c>
      <c r="D21" s="109">
        <v>3913856</v>
      </c>
      <c r="E21" s="168"/>
      <c r="F21" s="169">
        <v>0.67632268919057015</v>
      </c>
      <c r="H21" s="23"/>
      <c r="I21" s="169"/>
      <c r="J21" s="21"/>
      <c r="K21" s="38"/>
      <c r="L21"/>
      <c r="M21"/>
      <c r="N21"/>
      <c r="O21"/>
      <c r="P21"/>
      <c r="Q21"/>
      <c r="R21"/>
    </row>
    <row r="22" spans="1:18" s="12" customFormat="1" ht="14.1" customHeight="1">
      <c r="A22" s="21" t="s">
        <v>18</v>
      </c>
      <c r="B22" s="109">
        <v>5052089</v>
      </c>
      <c r="C22" s="109">
        <v>2486547</v>
      </c>
      <c r="D22" s="109">
        <v>2565542</v>
      </c>
      <c r="E22" s="168"/>
      <c r="F22" s="169">
        <v>2.9767884136641296</v>
      </c>
      <c r="G22" s="21"/>
      <c r="H22" s="20"/>
      <c r="I22" s="169"/>
      <c r="J22" s="11"/>
      <c r="K22" s="38"/>
      <c r="L22"/>
      <c r="M22"/>
      <c r="N22"/>
      <c r="O22"/>
      <c r="P22"/>
      <c r="Q22"/>
      <c r="R22"/>
    </row>
    <row r="23" spans="1:18" s="12" customFormat="1" ht="14.1" customHeight="1">
      <c r="A23" s="21" t="s">
        <v>12</v>
      </c>
      <c r="B23" s="109">
        <v>1054797</v>
      </c>
      <c r="C23" s="109">
        <v>523204</v>
      </c>
      <c r="D23" s="109">
        <v>531593</v>
      </c>
      <c r="E23" s="168"/>
      <c r="F23" s="169">
        <v>-4.2330419976545253</v>
      </c>
      <c r="G23" s="8"/>
      <c r="H23" s="21"/>
      <c r="I23" s="169"/>
      <c r="J23" s="8"/>
      <c r="K23" s="38"/>
      <c r="L23"/>
      <c r="M23"/>
      <c r="N23"/>
      <c r="O23"/>
      <c r="P23"/>
      <c r="Q23"/>
      <c r="R23"/>
    </row>
    <row r="24" spans="1:18" s="12" customFormat="1" ht="14.1" customHeight="1">
      <c r="A24" s="21" t="s">
        <v>13</v>
      </c>
      <c r="B24" s="109">
        <v>2690769</v>
      </c>
      <c r="C24" s="109">
        <v>1298458</v>
      </c>
      <c r="D24" s="109">
        <v>1392311</v>
      </c>
      <c r="E24" s="168"/>
      <c r="F24" s="169">
        <v>-2.8865354105090404</v>
      </c>
      <c r="G24" s="20"/>
      <c r="H24" s="21"/>
      <c r="I24" s="169"/>
      <c r="J24" s="21"/>
      <c r="K24" s="38"/>
      <c r="L24"/>
      <c r="M24"/>
      <c r="N24"/>
      <c r="O24"/>
      <c r="P24"/>
      <c r="Q24"/>
      <c r="R24"/>
    </row>
    <row r="25" spans="1:18" s="12" customFormat="1" ht="14.1" customHeight="1">
      <c r="A25" s="21" t="s">
        <v>19</v>
      </c>
      <c r="B25" s="109">
        <v>6738358</v>
      </c>
      <c r="C25" s="109">
        <v>3228937</v>
      </c>
      <c r="D25" s="109">
        <v>3509421</v>
      </c>
      <c r="E25" s="168"/>
      <c r="F25" s="112">
        <v>-2.7727823306508794</v>
      </c>
      <c r="G25" s="21"/>
      <c r="H25" s="21"/>
      <c r="I25" s="169"/>
      <c r="J25" s="26"/>
      <c r="K25" s="38"/>
      <c r="L25"/>
      <c r="M25"/>
      <c r="N25"/>
      <c r="O25"/>
      <c r="P25"/>
      <c r="Q25"/>
      <c r="R25"/>
    </row>
    <row r="26" spans="1:18" s="12" customFormat="1" ht="14.1" customHeight="1">
      <c r="A26" s="21" t="s">
        <v>20</v>
      </c>
      <c r="B26" s="109">
        <v>1516546</v>
      </c>
      <c r="C26" s="109">
        <v>759000</v>
      </c>
      <c r="D26" s="109">
        <v>757546</v>
      </c>
      <c r="E26" s="168"/>
      <c r="F26" s="170">
        <v>4.8359891490268021</v>
      </c>
      <c r="H26" s="11"/>
      <c r="I26" s="169"/>
      <c r="J26" s="21"/>
      <c r="K26" s="38"/>
      <c r="L26"/>
      <c r="M26"/>
      <c r="N26"/>
      <c r="O26"/>
      <c r="P26"/>
      <c r="Q26"/>
      <c r="R26"/>
    </row>
    <row r="27" spans="1:18" s="12" customFormat="1" ht="14.1" customHeight="1">
      <c r="A27" s="21" t="s">
        <v>164</v>
      </c>
      <c r="B27" s="109">
        <v>656881</v>
      </c>
      <c r="C27" s="109">
        <v>324479</v>
      </c>
      <c r="D27" s="109">
        <v>332402</v>
      </c>
      <c r="E27" s="168"/>
      <c r="F27" s="112">
        <v>-0.49324002368769992</v>
      </c>
      <c r="G27" s="22"/>
      <c r="H27" s="21"/>
      <c r="I27" s="169"/>
      <c r="J27" s="23"/>
      <c r="K27" s="38"/>
      <c r="L27"/>
      <c r="M27"/>
      <c r="N27"/>
      <c r="O27"/>
      <c r="P27"/>
      <c r="Q27"/>
      <c r="R27"/>
    </row>
    <row r="28" spans="1:18" s="12" customFormat="1" ht="14.1" customHeight="1">
      <c r="A28" s="21" t="s">
        <v>14</v>
      </c>
      <c r="B28" s="109">
        <v>2177853</v>
      </c>
      <c r="C28" s="109">
        <v>1053213</v>
      </c>
      <c r="D28" s="109">
        <v>1124639</v>
      </c>
      <c r="E28" s="168"/>
      <c r="F28" s="170">
        <v>-5.2891540429955555</v>
      </c>
      <c r="G28" s="21"/>
      <c r="H28" s="24"/>
      <c r="I28" s="169"/>
      <c r="J28" s="21"/>
      <c r="K28" s="38"/>
      <c r="L28"/>
      <c r="M28"/>
      <c r="N28"/>
      <c r="O28"/>
      <c r="P28"/>
      <c r="Q28"/>
      <c r="R28"/>
    </row>
    <row r="29" spans="1:18" s="12" customFormat="1" ht="14.1" customHeight="1">
      <c r="A29" s="21" t="s">
        <v>1</v>
      </c>
      <c r="B29" s="109">
        <v>315773</v>
      </c>
      <c r="C29" s="109">
        <v>155508</v>
      </c>
      <c r="D29" s="109">
        <v>160265</v>
      </c>
      <c r="E29" s="168"/>
      <c r="F29" s="170">
        <v>-1.1147248181446798</v>
      </c>
      <c r="G29" s="21"/>
      <c r="H29" s="22"/>
      <c r="K29" s="38"/>
      <c r="L29"/>
      <c r="M29"/>
      <c r="N29"/>
      <c r="O29"/>
      <c r="P29"/>
      <c r="Q29"/>
      <c r="R29"/>
    </row>
    <row r="30" spans="1:18" s="12" customFormat="1" ht="14.1" customHeight="1">
      <c r="A30" s="11" t="s">
        <v>29</v>
      </c>
      <c r="B30" s="109">
        <v>82849</v>
      </c>
      <c r="C30" s="109">
        <v>41838</v>
      </c>
      <c r="D30" s="109">
        <v>41011</v>
      </c>
      <c r="E30" s="168"/>
      <c r="F30" s="171">
        <v>-13.397868411205929</v>
      </c>
      <c r="G30" s="11"/>
      <c r="H30" s="21"/>
      <c r="K30" s="38"/>
      <c r="L30"/>
      <c r="M30"/>
      <c r="N30"/>
      <c r="O30"/>
      <c r="P30"/>
      <c r="Q30"/>
      <c r="R30"/>
    </row>
    <row r="31" spans="1:18" s="12" customFormat="1" ht="14.1" customHeight="1">
      <c r="A31" s="11" t="s">
        <v>27</v>
      </c>
      <c r="B31" s="109">
        <v>83526</v>
      </c>
      <c r="C31" s="109">
        <v>41815</v>
      </c>
      <c r="D31" s="109">
        <v>41710</v>
      </c>
      <c r="E31" s="168"/>
      <c r="F31" s="170">
        <v>-9.3264372770155397</v>
      </c>
      <c r="G31" s="11"/>
      <c r="H31" s="11"/>
      <c r="K31" s="38"/>
      <c r="L31"/>
      <c r="M31"/>
      <c r="N31"/>
      <c r="O31"/>
      <c r="P31"/>
      <c r="Q31"/>
      <c r="R31"/>
    </row>
    <row r="32" spans="1:18" s="12" customFormat="1" ht="14.1" customHeight="1">
      <c r="A32" s="28"/>
      <c r="B32" s="28"/>
      <c r="C32" s="28"/>
      <c r="D32" s="28"/>
      <c r="E32" s="28"/>
      <c r="F32" s="172"/>
      <c r="G32"/>
      <c r="H32" s="309"/>
      <c r="I32" s="309"/>
      <c r="J32" s="223"/>
      <c r="K32" s="38"/>
      <c r="L32"/>
      <c r="M32"/>
      <c r="N32"/>
      <c r="O32"/>
      <c r="P32"/>
      <c r="Q32"/>
      <c r="R32"/>
    </row>
    <row r="33" spans="1:18" s="12" customFormat="1" ht="13.5" customHeight="1">
      <c r="A33" s="29" t="s">
        <v>396</v>
      </c>
      <c r="B33" s="11"/>
      <c r="C33" s="11"/>
      <c r="D33" s="11"/>
      <c r="E33" s="11"/>
      <c r="F33" s="170"/>
      <c r="H33" s="297"/>
      <c r="I33" s="297"/>
      <c r="J33" s="223"/>
      <c r="K33" s="38"/>
      <c r="L33"/>
      <c r="M33"/>
      <c r="N33"/>
      <c r="O33"/>
      <c r="P33"/>
      <c r="Q33"/>
      <c r="R33"/>
    </row>
    <row r="34" spans="1:18" s="12" customFormat="1" ht="12" customHeight="1">
      <c r="A34" s="40"/>
      <c r="F34" s="25"/>
      <c r="H34" s="297"/>
      <c r="I34" s="297"/>
      <c r="J34"/>
    </row>
    <row r="35" spans="1:18" s="12" customFormat="1" ht="12" customHeight="1">
      <c r="A35" s="29"/>
      <c r="F35" s="25"/>
      <c r="H35" s="297"/>
      <c r="I35" s="297"/>
      <c r="J35"/>
    </row>
    <row r="36" spans="1:18" s="12" customFormat="1" ht="14.1" customHeight="1">
      <c r="F36" s="25"/>
      <c r="H36" s="297"/>
      <c r="I36" s="297"/>
      <c r="J36"/>
    </row>
    <row r="37" spans="1:18" s="12" customFormat="1" ht="14.1" customHeight="1">
      <c r="F37" s="25"/>
      <c r="J37"/>
    </row>
    <row r="38" spans="1:18" s="12" customFormat="1" ht="14.1" customHeight="1">
      <c r="F38" s="25"/>
      <c r="J38"/>
    </row>
    <row r="39" spans="1:18" s="12" customFormat="1" ht="14.1" customHeight="1">
      <c r="F39" s="25"/>
      <c r="J39"/>
    </row>
    <row r="40" spans="1:18" ht="14.1" customHeight="1" thickBot="1">
      <c r="A40" s="1" t="s">
        <v>211</v>
      </c>
      <c r="B40" s="1"/>
      <c r="C40" s="2"/>
      <c r="D40" s="2"/>
      <c r="E40" s="2"/>
      <c r="F40" s="2"/>
      <c r="J40"/>
    </row>
    <row r="41" spans="1:18" ht="14.1" customHeight="1">
      <c r="A41" s="261"/>
      <c r="B41" s="261"/>
      <c r="C41" s="33"/>
      <c r="D41" s="33"/>
      <c r="E41" s="33"/>
      <c r="F41" s="33"/>
      <c r="J41"/>
    </row>
    <row r="42" spans="1:18" ht="14.1" customHeight="1">
      <c r="A42" s="261"/>
      <c r="B42" s="261"/>
      <c r="C42" s="33"/>
      <c r="D42" s="33"/>
      <c r="E42" s="33"/>
      <c r="F42" s="33"/>
      <c r="J42"/>
    </row>
    <row r="43" spans="1:18" s="12" customFormat="1" ht="14.1" customHeight="1">
      <c r="F43" s="25"/>
      <c r="J43"/>
    </row>
    <row r="44" spans="1:18" s="12" customFormat="1" ht="14.1" customHeight="1">
      <c r="A44" s="320" t="s">
        <v>394</v>
      </c>
      <c r="B44" s="320"/>
      <c r="C44" s="320"/>
      <c r="D44" s="320"/>
      <c r="E44" s="320"/>
      <c r="F44" s="320"/>
      <c r="J44"/>
    </row>
    <row r="45" spans="1:18" s="12" customFormat="1" ht="14.1" customHeight="1">
      <c r="F45" s="25"/>
      <c r="J45"/>
    </row>
    <row r="46" spans="1:18" s="12" customFormat="1" ht="15">
      <c r="A46" s="32"/>
      <c r="B46" s="31"/>
      <c r="C46" s="31"/>
      <c r="D46" s="31"/>
      <c r="E46" s="31"/>
      <c r="F46" s="183"/>
      <c r="I46" s="244"/>
      <c r="J46" s="245"/>
    </row>
    <row r="47" spans="1:18" s="12" customFormat="1" ht="11.25" customHeight="1">
      <c r="C47" s="30"/>
      <c r="F47" s="25"/>
      <c r="I47" s="246" t="s">
        <v>281</v>
      </c>
      <c r="J47" s="247" t="s">
        <v>397</v>
      </c>
    </row>
    <row r="48" spans="1:18" s="12" customFormat="1" ht="10.5">
      <c r="F48" s="25"/>
      <c r="I48" s="21" t="s">
        <v>6</v>
      </c>
      <c r="J48" s="316">
        <v>-13.715582531480727</v>
      </c>
      <c r="L48" s="22"/>
    </row>
    <row r="49" spans="6:12" s="12" customFormat="1" ht="10.5">
      <c r="F49" s="25"/>
      <c r="I49" s="8" t="s">
        <v>29</v>
      </c>
      <c r="J49" s="316">
        <v>-13.397868411205929</v>
      </c>
      <c r="L49" s="11"/>
    </row>
    <row r="50" spans="6:12" s="12" customFormat="1" ht="10.5">
      <c r="F50" s="25"/>
      <c r="I50" s="23" t="s">
        <v>27</v>
      </c>
      <c r="J50" s="316">
        <v>-9.3264372770155397</v>
      </c>
      <c r="L50" s="11"/>
    </row>
    <row r="51" spans="6:12" s="12" customFormat="1" ht="10.5">
      <c r="F51" s="25"/>
      <c r="I51" s="21" t="s">
        <v>163</v>
      </c>
      <c r="J51" s="316">
        <v>-6.4981792014653612</v>
      </c>
      <c r="L51" s="23"/>
    </row>
    <row r="52" spans="6:12" s="12" customFormat="1" ht="10.5">
      <c r="F52" s="25"/>
      <c r="I52" s="26" t="s">
        <v>14</v>
      </c>
      <c r="J52" s="316">
        <v>-5.2891540429955555</v>
      </c>
      <c r="L52" s="21"/>
    </row>
    <row r="53" spans="6:12" s="12" customFormat="1" ht="10.5">
      <c r="F53" s="25"/>
      <c r="I53" s="21" t="s">
        <v>10</v>
      </c>
      <c r="J53" s="317">
        <v>-5.1328350128951339</v>
      </c>
      <c r="L53" s="8"/>
    </row>
    <row r="54" spans="6:12" s="12" customFormat="1" ht="10.5">
      <c r="F54" s="25"/>
      <c r="I54" s="23" t="s">
        <v>12</v>
      </c>
      <c r="J54" s="318">
        <v>-4.2330419976545253</v>
      </c>
      <c r="L54" s="21"/>
    </row>
    <row r="55" spans="6:12" s="12" customFormat="1" ht="10.5">
      <c r="F55" s="25"/>
      <c r="I55" s="21" t="s">
        <v>13</v>
      </c>
      <c r="J55" s="318">
        <v>-2.8865354105090404</v>
      </c>
      <c r="L55" s="21"/>
    </row>
    <row r="56" spans="6:12" s="12" customFormat="1">
      <c r="F56" s="4"/>
      <c r="I56" s="8" t="s">
        <v>19</v>
      </c>
      <c r="J56" s="316">
        <v>-2.7727823306508794</v>
      </c>
      <c r="L56" s="21"/>
    </row>
    <row r="57" spans="6:12" s="12" customFormat="1">
      <c r="F57" s="4"/>
      <c r="I57" s="21" t="s">
        <v>202</v>
      </c>
      <c r="J57" s="318">
        <v>-1.1147248181446798</v>
      </c>
      <c r="L57" s="21"/>
    </row>
    <row r="58" spans="6:12" s="12" customFormat="1">
      <c r="F58" s="4"/>
      <c r="I58" s="21" t="s">
        <v>0</v>
      </c>
      <c r="J58" s="318">
        <v>-0.51001926939000197</v>
      </c>
      <c r="L58" s="20"/>
    </row>
    <row r="59" spans="6:12" s="12" customFormat="1">
      <c r="F59" s="4"/>
      <c r="I59" s="8" t="s">
        <v>164</v>
      </c>
      <c r="J59" s="316">
        <v>-0.49324002368769992</v>
      </c>
      <c r="L59" s="21"/>
    </row>
    <row r="60" spans="6:12" s="12" customFormat="1">
      <c r="F60" s="4"/>
      <c r="I60" s="22" t="s">
        <v>11</v>
      </c>
      <c r="J60" s="316">
        <v>0.67632268919057015</v>
      </c>
      <c r="L60" s="21"/>
    </row>
    <row r="61" spans="6:12" s="12" customFormat="1">
      <c r="F61" s="4"/>
      <c r="I61" s="21" t="s">
        <v>7</v>
      </c>
      <c r="J61" s="316">
        <v>0.76482652728244849</v>
      </c>
      <c r="L61" s="22"/>
    </row>
    <row r="62" spans="6:12" s="12" customFormat="1">
      <c r="F62" s="4"/>
      <c r="I62" s="22" t="s">
        <v>8</v>
      </c>
      <c r="J62" s="316">
        <v>2.001734379445204</v>
      </c>
      <c r="L62" s="23"/>
    </row>
    <row r="63" spans="6:12" s="12" customFormat="1">
      <c r="F63" s="4"/>
      <c r="I63" s="21" t="s">
        <v>9</v>
      </c>
      <c r="J63" s="316">
        <v>2.0266586948493854</v>
      </c>
      <c r="L63" s="26"/>
    </row>
    <row r="64" spans="6:12" s="12" customFormat="1">
      <c r="F64" s="4"/>
      <c r="I64" s="21" t="s">
        <v>5</v>
      </c>
      <c r="J64" s="317">
        <v>2.2064023539349291</v>
      </c>
      <c r="L64" s="8"/>
    </row>
    <row r="65" spans="1:12" s="12" customFormat="1" ht="10.5">
      <c r="I65" s="24" t="s">
        <v>18</v>
      </c>
      <c r="J65" s="316">
        <v>2.9767884136641296</v>
      </c>
      <c r="L65" s="21"/>
    </row>
    <row r="66" spans="1:12" s="12" customFormat="1" ht="10.5">
      <c r="I66" s="12" t="s">
        <v>191</v>
      </c>
      <c r="J66" s="77">
        <v>3.5173266677163699</v>
      </c>
      <c r="L66" s="24"/>
    </row>
    <row r="67" spans="1:12" s="12" customFormat="1" ht="10.5">
      <c r="I67" s="12" t="s">
        <v>20</v>
      </c>
      <c r="J67" s="77">
        <v>4.8359891490268021</v>
      </c>
      <c r="L67" s="21"/>
    </row>
    <row r="68" spans="1:12" s="12" customFormat="1">
      <c r="J68"/>
    </row>
    <row r="69" spans="1:12" s="12" customFormat="1">
      <c r="J69"/>
    </row>
    <row r="70" spans="1:12" s="12" customFormat="1">
      <c r="J70"/>
    </row>
    <row r="71" spans="1:12" s="12" customFormat="1">
      <c r="J71"/>
    </row>
    <row r="72" spans="1:12" s="12" customFormat="1" ht="27.75" customHeight="1">
      <c r="B72" s="31"/>
      <c r="C72" s="31"/>
      <c r="D72" s="31"/>
      <c r="E72" s="31"/>
      <c r="F72" s="31"/>
      <c r="J72"/>
    </row>
    <row r="73" spans="1:12" s="12" customFormat="1" ht="12.75" customHeight="1">
      <c r="A73" s="32"/>
      <c r="B73" s="31"/>
      <c r="C73" s="31"/>
      <c r="D73" s="31"/>
      <c r="E73" s="31"/>
      <c r="F73" s="31"/>
      <c r="J73"/>
    </row>
    <row r="74" spans="1:12" s="12" customFormat="1">
      <c r="J74"/>
    </row>
    <row r="75" spans="1:12" s="12" customFormat="1">
      <c r="J75"/>
    </row>
    <row r="76" spans="1:12" s="12" customFormat="1">
      <c r="J76"/>
    </row>
    <row r="77" spans="1:12" s="12" customFormat="1">
      <c r="J77"/>
    </row>
    <row r="78" spans="1:12" s="12" customFormat="1">
      <c r="J78"/>
    </row>
    <row r="79" spans="1:12" s="12" customFormat="1">
      <c r="J79"/>
    </row>
    <row r="80" spans="1:12" s="12" customFormat="1">
      <c r="J80"/>
    </row>
    <row r="81" spans="10:10" s="12" customFormat="1">
      <c r="J81"/>
    </row>
    <row r="82" spans="10:10" s="12" customFormat="1">
      <c r="J82"/>
    </row>
    <row r="83" spans="10:10" s="12" customFormat="1">
      <c r="J83"/>
    </row>
    <row r="84" spans="10:10" s="12" customFormat="1">
      <c r="J84"/>
    </row>
    <row r="85" spans="10:10" s="12" customFormat="1">
      <c r="J85"/>
    </row>
    <row r="86" spans="10:10" s="12" customFormat="1">
      <c r="J86"/>
    </row>
    <row r="87" spans="10:10" s="12" customFormat="1">
      <c r="J87"/>
    </row>
    <row r="88" spans="10:10" s="12" customFormat="1">
      <c r="J88"/>
    </row>
    <row r="89" spans="10:10" s="12" customFormat="1">
      <c r="J89"/>
    </row>
    <row r="90" spans="10:10" s="12" customFormat="1">
      <c r="J90"/>
    </row>
    <row r="91" spans="10:10" s="12" customFormat="1">
      <c r="J91"/>
    </row>
    <row r="92" spans="10:10" s="12" customFormat="1">
      <c r="J92"/>
    </row>
    <row r="93" spans="10:10" s="12" customFormat="1">
      <c r="J93"/>
    </row>
    <row r="94" spans="10:10" s="12" customFormat="1">
      <c r="J94"/>
    </row>
    <row r="95" spans="10:10" s="12" customFormat="1">
      <c r="J95"/>
    </row>
    <row r="96" spans="10:10" s="12" customFormat="1">
      <c r="J96"/>
    </row>
    <row r="97" spans="1:10" s="12" customFormat="1">
      <c r="J97"/>
    </row>
    <row r="98" spans="1:10" s="12" customFormat="1">
      <c r="J98"/>
    </row>
    <row r="99" spans="1:10" s="12" customFormat="1">
      <c r="J99"/>
    </row>
    <row r="100" spans="1:10" s="12" customFormat="1">
      <c r="J100"/>
    </row>
    <row r="101" spans="1:10" s="12" customFormat="1">
      <c r="G101" s="4"/>
      <c r="J101"/>
    </row>
    <row r="102" spans="1:10" s="12" customFormat="1">
      <c r="G102" s="4"/>
      <c r="J102"/>
    </row>
    <row r="103" spans="1:10">
      <c r="A103" s="12"/>
      <c r="B103" s="12"/>
      <c r="C103" s="12"/>
      <c r="D103" s="12"/>
      <c r="E103" s="12"/>
      <c r="F103" s="12"/>
      <c r="J103"/>
    </row>
    <row r="104" spans="1:10">
      <c r="F104" s="12"/>
      <c r="J104"/>
    </row>
    <row r="105" spans="1:10">
      <c r="F105" s="12"/>
      <c r="J105"/>
    </row>
    <row r="106" spans="1:10">
      <c r="F106" s="12"/>
      <c r="J106"/>
    </row>
    <row r="107" spans="1:10">
      <c r="F107" s="12"/>
      <c r="J107"/>
    </row>
    <row r="108" spans="1:10">
      <c r="F108" s="12"/>
      <c r="J108"/>
    </row>
    <row r="109" spans="1:10">
      <c r="F109" s="12"/>
      <c r="J109"/>
    </row>
    <row r="110" spans="1:10">
      <c r="F110" s="12"/>
      <c r="J110"/>
    </row>
    <row r="111" spans="1:10">
      <c r="F111" s="12"/>
      <c r="J111"/>
    </row>
    <row r="112" spans="1:10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  <row r="119" spans="6:6">
      <c r="F119" s="12"/>
    </row>
    <row r="120" spans="6:6">
      <c r="F120" s="12"/>
    </row>
    <row r="121" spans="6:6">
      <c r="F121" s="12"/>
    </row>
  </sheetData>
  <sortState ref="L48:M67">
    <sortCondition ref="M48:M67"/>
  </sortState>
  <mergeCells count="1">
    <mergeCell ref="A44:F44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D74"/>
  <sheetViews>
    <sheetView zoomScaleNormal="100" workbookViewId="0">
      <selection activeCell="N2" sqref="N2"/>
    </sheetView>
  </sheetViews>
  <sheetFormatPr baseColWidth="10" defaultColWidth="11.42578125" defaultRowHeight="12.75"/>
  <cols>
    <col min="1" max="1" width="18.7109375" style="4" customWidth="1"/>
    <col min="2" max="2" width="7.85546875" style="4" customWidth="1"/>
    <col min="3" max="3" width="8.7109375" style="4" customWidth="1"/>
    <col min="4" max="4" width="1.7109375" style="4" customWidth="1"/>
    <col min="5" max="5" width="7.85546875" style="4" customWidth="1"/>
    <col min="6" max="6" width="8.7109375" style="4" customWidth="1"/>
    <col min="7" max="7" width="4.7109375" style="4" customWidth="1"/>
    <col min="8" max="8" width="7.85546875" style="4" customWidth="1"/>
    <col min="9" max="9" width="8.7109375" style="4" customWidth="1"/>
    <col min="10" max="10" width="1.7109375" style="4" customWidth="1"/>
    <col min="11" max="11" width="7.85546875" style="4" customWidth="1"/>
    <col min="12" max="12" width="8.7109375" style="4" customWidth="1"/>
    <col min="13" max="13" width="5.5703125" style="4" customWidth="1"/>
    <col min="14" max="15" width="11.42578125" style="4"/>
    <col min="16" max="21" width="8.7109375" style="4" customWidth="1"/>
    <col min="22" max="16384" width="11.42578125" style="4"/>
  </cols>
  <sheetData>
    <row r="1" spans="1:30" ht="14.1" customHeight="1" thickBot="1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213" t="s">
        <v>236</v>
      </c>
    </row>
    <row r="3" spans="1:30" ht="12.75" customHeight="1">
      <c r="A3" s="5" t="s">
        <v>372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>
      <c r="A5" s="6" t="s">
        <v>15</v>
      </c>
      <c r="B5" s="6"/>
      <c r="C5" s="6"/>
      <c r="D5" s="6"/>
      <c r="E5" s="6"/>
      <c r="F5" s="6"/>
      <c r="G5" s="6"/>
      <c r="H5" s="6"/>
      <c r="I5" s="6"/>
      <c r="J5" s="6"/>
      <c r="K5" s="167"/>
      <c r="L5" s="3"/>
      <c r="O5" s="215"/>
    </row>
    <row r="6" spans="1:30" ht="9.9499999999999993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>
      <c r="A7" s="174"/>
      <c r="B7" s="321" t="s">
        <v>360</v>
      </c>
      <c r="C7" s="321"/>
      <c r="D7" s="321"/>
      <c r="E7" s="321"/>
      <c r="F7" s="321"/>
      <c r="G7" s="175"/>
      <c r="H7" s="321" t="s">
        <v>361</v>
      </c>
      <c r="I7" s="321"/>
      <c r="J7" s="321"/>
      <c r="K7" s="321"/>
      <c r="L7" s="321"/>
      <c r="N7"/>
      <c r="O7"/>
      <c r="P7"/>
      <c r="Q7"/>
      <c r="R7"/>
      <c r="S7"/>
      <c r="T7"/>
      <c r="U7"/>
    </row>
    <row r="8" spans="1:30" s="18" customFormat="1" ht="14.1" customHeight="1">
      <c r="A8" s="177"/>
      <c r="B8" s="182" t="s">
        <v>3</v>
      </c>
      <c r="C8" s="176"/>
      <c r="D8" s="176"/>
      <c r="E8" s="182" t="s">
        <v>4</v>
      </c>
      <c r="F8" s="176"/>
      <c r="G8" s="177"/>
      <c r="H8" s="182" t="s">
        <v>3</v>
      </c>
      <c r="I8" s="176"/>
      <c r="J8" s="176"/>
      <c r="K8" s="182" t="s">
        <v>4</v>
      </c>
      <c r="L8" s="176"/>
      <c r="N8"/>
      <c r="O8"/>
      <c r="P8"/>
      <c r="Q8"/>
      <c r="R8"/>
      <c r="S8"/>
      <c r="T8"/>
      <c r="U8"/>
    </row>
    <row r="9" spans="1:30" s="18" customFormat="1" ht="14.1" customHeight="1">
      <c r="A9" s="178"/>
      <c r="B9" s="179" t="s">
        <v>22</v>
      </c>
      <c r="C9" s="180" t="s">
        <v>362</v>
      </c>
      <c r="D9" s="178"/>
      <c r="E9" s="179" t="s">
        <v>22</v>
      </c>
      <c r="F9" s="180" t="s">
        <v>362</v>
      </c>
      <c r="G9" s="181"/>
      <c r="H9" s="179" t="s">
        <v>22</v>
      </c>
      <c r="I9" s="180" t="s">
        <v>362</v>
      </c>
      <c r="J9" s="178"/>
      <c r="K9" s="179" t="s">
        <v>22</v>
      </c>
      <c r="L9" s="180" t="s">
        <v>362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>
      <c r="A11" s="20" t="s">
        <v>0</v>
      </c>
      <c r="B11" s="109">
        <v>442082</v>
      </c>
      <c r="C11" s="109">
        <v>142009</v>
      </c>
      <c r="D11" s="248"/>
      <c r="E11" s="109">
        <v>444972</v>
      </c>
      <c r="F11" s="109">
        <v>141889</v>
      </c>
      <c r="G11" s="248"/>
      <c r="H11" s="109">
        <v>188383</v>
      </c>
      <c r="I11" s="109">
        <v>74839</v>
      </c>
      <c r="J11" s="109"/>
      <c r="K11" s="109">
        <v>177585</v>
      </c>
      <c r="L11" s="109">
        <v>66890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>
      <c r="A12" s="8" t="s">
        <v>5</v>
      </c>
      <c r="B12" s="109">
        <v>72795</v>
      </c>
      <c r="C12" s="109">
        <v>17653</v>
      </c>
      <c r="D12" s="203"/>
      <c r="E12" s="109">
        <v>73358</v>
      </c>
      <c r="F12" s="109">
        <v>17658</v>
      </c>
      <c r="G12" s="203"/>
      <c r="H12" s="109">
        <v>22460</v>
      </c>
      <c r="I12" s="109">
        <v>9393</v>
      </c>
      <c r="J12" s="109"/>
      <c r="K12" s="109">
        <v>20725</v>
      </c>
      <c r="L12" s="109">
        <v>7686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>
      <c r="A13" s="22" t="s">
        <v>6</v>
      </c>
      <c r="B13" s="109">
        <v>8704</v>
      </c>
      <c r="C13" s="109">
        <v>2732</v>
      </c>
      <c r="D13" s="249"/>
      <c r="E13" s="109">
        <v>8348</v>
      </c>
      <c r="F13" s="109">
        <v>2636</v>
      </c>
      <c r="G13" s="249"/>
      <c r="H13" s="109">
        <v>5813</v>
      </c>
      <c r="I13" s="109">
        <v>2971</v>
      </c>
      <c r="J13" s="109"/>
      <c r="K13" s="109">
        <v>5149</v>
      </c>
      <c r="L13" s="109">
        <v>2304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>
      <c r="A14" s="23" t="s">
        <v>163</v>
      </c>
      <c r="B14" s="109">
        <v>7046</v>
      </c>
      <c r="C14" s="109">
        <v>778</v>
      </c>
      <c r="D14" s="24"/>
      <c r="E14" s="109">
        <v>7285</v>
      </c>
      <c r="F14" s="109">
        <v>1075</v>
      </c>
      <c r="G14" s="24"/>
      <c r="H14" s="109">
        <v>4006</v>
      </c>
      <c r="I14" s="109">
        <v>893</v>
      </c>
      <c r="J14" s="202"/>
      <c r="K14" s="109">
        <v>3889</v>
      </c>
      <c r="L14" s="109">
        <v>924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>
      <c r="A15" s="24" t="s">
        <v>279</v>
      </c>
      <c r="B15" s="109">
        <v>10872</v>
      </c>
      <c r="C15" s="109">
        <v>5184</v>
      </c>
      <c r="D15" s="24"/>
      <c r="E15" s="109">
        <v>11115</v>
      </c>
      <c r="F15" s="109">
        <v>5187</v>
      </c>
      <c r="G15" s="24"/>
      <c r="H15" s="109">
        <v>8027</v>
      </c>
      <c r="I15" s="109">
        <v>2878</v>
      </c>
      <c r="J15" s="109"/>
      <c r="K15" s="109">
        <v>7373</v>
      </c>
      <c r="L15" s="109">
        <v>2397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>
      <c r="A16" s="22" t="s">
        <v>7</v>
      </c>
      <c r="B16" s="109">
        <v>24346</v>
      </c>
      <c r="C16" s="109">
        <v>7582</v>
      </c>
      <c r="D16" s="249"/>
      <c r="E16" s="109">
        <v>24546</v>
      </c>
      <c r="F16" s="109">
        <v>7756</v>
      </c>
      <c r="G16" s="249"/>
      <c r="H16" s="109">
        <v>9126</v>
      </c>
      <c r="I16" s="109">
        <v>3504</v>
      </c>
      <c r="J16" s="109"/>
      <c r="K16" s="109">
        <v>7878</v>
      </c>
      <c r="L16" s="109">
        <v>3074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>
      <c r="A17" s="23" t="s">
        <v>8</v>
      </c>
      <c r="B17" s="109">
        <v>6331</v>
      </c>
      <c r="C17" s="109">
        <v>906</v>
      </c>
      <c r="D17" s="24"/>
      <c r="E17" s="109">
        <v>6580</v>
      </c>
      <c r="F17" s="109">
        <v>1111</v>
      </c>
      <c r="G17" s="24"/>
      <c r="H17" s="109">
        <v>3365</v>
      </c>
      <c r="I17" s="109">
        <v>836</v>
      </c>
      <c r="J17" s="109"/>
      <c r="K17" s="109">
        <v>3091</v>
      </c>
      <c r="L17" s="109">
        <v>888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>
      <c r="A18" s="8" t="s">
        <v>10</v>
      </c>
      <c r="B18" s="109">
        <v>19970</v>
      </c>
      <c r="C18" s="109">
        <v>3543</v>
      </c>
      <c r="D18" s="203"/>
      <c r="E18" s="109">
        <v>20115</v>
      </c>
      <c r="F18" s="109">
        <v>3859</v>
      </c>
      <c r="G18" s="203"/>
      <c r="H18" s="109">
        <v>12888</v>
      </c>
      <c r="I18" s="109">
        <v>3574</v>
      </c>
      <c r="J18" s="202"/>
      <c r="K18" s="109">
        <v>12361</v>
      </c>
      <c r="L18" s="109">
        <v>3603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>
      <c r="A19" s="26" t="s">
        <v>9</v>
      </c>
      <c r="B19" s="109">
        <v>13664</v>
      </c>
      <c r="C19" s="109">
        <v>3932</v>
      </c>
      <c r="D19" s="24"/>
      <c r="E19" s="109">
        <v>13478</v>
      </c>
      <c r="F19" s="109">
        <v>3746</v>
      </c>
      <c r="G19" s="24"/>
      <c r="H19" s="109">
        <v>15832</v>
      </c>
      <c r="I19" s="109">
        <v>6154</v>
      </c>
      <c r="J19" s="202"/>
      <c r="K19" s="109">
        <v>15150</v>
      </c>
      <c r="L19" s="109">
        <v>5720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>
      <c r="A20" s="21" t="s">
        <v>11</v>
      </c>
      <c r="B20" s="109">
        <v>99952</v>
      </c>
      <c r="C20" s="109">
        <v>42384</v>
      </c>
      <c r="D20" s="73"/>
      <c r="E20" s="109">
        <v>100320</v>
      </c>
      <c r="F20" s="109">
        <v>38021</v>
      </c>
      <c r="G20" s="73"/>
      <c r="H20" s="109">
        <v>18993</v>
      </c>
      <c r="I20" s="109">
        <v>10112</v>
      </c>
      <c r="J20" s="116"/>
      <c r="K20" s="109">
        <v>18641</v>
      </c>
      <c r="L20" s="109">
        <v>8150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>
      <c r="A21" s="21" t="s">
        <v>280</v>
      </c>
      <c r="B21" s="109">
        <v>50107</v>
      </c>
      <c r="C21" s="109">
        <v>18842</v>
      </c>
      <c r="D21" s="73"/>
      <c r="E21" s="109">
        <v>49922</v>
      </c>
      <c r="F21" s="109">
        <v>19075</v>
      </c>
      <c r="G21" s="73"/>
      <c r="H21" s="109">
        <v>14486</v>
      </c>
      <c r="I21" s="109">
        <v>8570</v>
      </c>
      <c r="J21" s="116"/>
      <c r="K21" s="109">
        <v>13847</v>
      </c>
      <c r="L21" s="109">
        <v>6986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>
      <c r="A22" s="21" t="s">
        <v>12</v>
      </c>
      <c r="B22" s="109">
        <v>5979</v>
      </c>
      <c r="C22" s="109">
        <v>587</v>
      </c>
      <c r="D22" s="73"/>
      <c r="E22" s="109">
        <v>6087</v>
      </c>
      <c r="F22" s="109">
        <v>783</v>
      </c>
      <c r="G22" s="73"/>
      <c r="H22" s="109">
        <v>5141</v>
      </c>
      <c r="I22" s="109">
        <v>954</v>
      </c>
      <c r="J22" s="116"/>
      <c r="K22" s="109">
        <v>4868</v>
      </c>
      <c r="L22" s="109">
        <v>998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>
      <c r="A23" s="21" t="s">
        <v>13</v>
      </c>
      <c r="B23" s="109">
        <v>28015</v>
      </c>
      <c r="C23" s="109">
        <v>3200</v>
      </c>
      <c r="D23" s="73"/>
      <c r="E23" s="109">
        <v>28859</v>
      </c>
      <c r="F23" s="109">
        <v>3669</v>
      </c>
      <c r="G23" s="73"/>
      <c r="H23" s="109">
        <v>7172</v>
      </c>
      <c r="I23" s="109">
        <v>2102</v>
      </c>
      <c r="J23" s="116"/>
      <c r="K23" s="109">
        <v>6782</v>
      </c>
      <c r="L23" s="109">
        <v>2124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>
      <c r="A24" s="21" t="s">
        <v>19</v>
      </c>
      <c r="B24" s="109">
        <v>58110</v>
      </c>
      <c r="C24" s="109">
        <v>18983</v>
      </c>
      <c r="D24" s="73"/>
      <c r="E24" s="109">
        <v>59097</v>
      </c>
      <c r="F24" s="109">
        <v>22806</v>
      </c>
      <c r="G24" s="73"/>
      <c r="H24" s="109">
        <v>39820</v>
      </c>
      <c r="I24" s="109">
        <v>13055</v>
      </c>
      <c r="J24" s="116"/>
      <c r="K24" s="109">
        <v>38689</v>
      </c>
      <c r="L24" s="109">
        <v>14439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>
      <c r="A25" s="21" t="s">
        <v>20</v>
      </c>
      <c r="B25" s="109">
        <v>8082</v>
      </c>
      <c r="C25" s="109">
        <v>3901</v>
      </c>
      <c r="D25" s="73"/>
      <c r="E25" s="109">
        <v>8025</v>
      </c>
      <c r="F25" s="109">
        <v>3373</v>
      </c>
      <c r="G25" s="73"/>
      <c r="H25" s="109">
        <v>5604</v>
      </c>
      <c r="I25" s="109">
        <v>4442</v>
      </c>
      <c r="J25" s="116"/>
      <c r="K25" s="109">
        <v>5194</v>
      </c>
      <c r="L25" s="109">
        <v>2866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>
      <c r="A26" s="21" t="s">
        <v>164</v>
      </c>
      <c r="B26" s="109">
        <v>7062</v>
      </c>
      <c r="C26" s="109">
        <v>2947</v>
      </c>
      <c r="D26" s="73"/>
      <c r="E26" s="109">
        <v>7330</v>
      </c>
      <c r="F26" s="109">
        <v>2755</v>
      </c>
      <c r="G26" s="73"/>
      <c r="H26" s="109">
        <v>2960</v>
      </c>
      <c r="I26" s="109">
        <v>1276</v>
      </c>
      <c r="J26" s="116"/>
      <c r="K26" s="109">
        <v>2749</v>
      </c>
      <c r="L26" s="109">
        <v>1175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>
      <c r="A27" s="21" t="s">
        <v>14</v>
      </c>
      <c r="B27" s="109">
        <v>19011</v>
      </c>
      <c r="C27" s="109">
        <v>8135</v>
      </c>
      <c r="D27" s="73"/>
      <c r="E27" s="109">
        <v>18501</v>
      </c>
      <c r="F27" s="109">
        <v>7662</v>
      </c>
      <c r="G27" s="73"/>
      <c r="H27" s="109">
        <v>8062</v>
      </c>
      <c r="I27" s="109">
        <v>2490</v>
      </c>
      <c r="J27" s="116"/>
      <c r="K27" s="109">
        <v>7260</v>
      </c>
      <c r="L27" s="109">
        <v>2177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>
      <c r="A28" s="21" t="s">
        <v>1</v>
      </c>
      <c r="B28" s="109">
        <v>2036</v>
      </c>
      <c r="C28" s="109">
        <v>720</v>
      </c>
      <c r="D28" s="73"/>
      <c r="E28" s="109">
        <v>2006</v>
      </c>
      <c r="F28" s="109">
        <v>717</v>
      </c>
      <c r="G28" s="73"/>
      <c r="H28" s="109">
        <v>1788</v>
      </c>
      <c r="I28" s="109">
        <v>865</v>
      </c>
      <c r="J28" s="116"/>
      <c r="K28" s="109">
        <v>1730</v>
      </c>
      <c r="L28" s="109">
        <v>740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>
      <c r="A29" s="12" t="s">
        <v>29</v>
      </c>
      <c r="B29" s="211" t="s">
        <v>43</v>
      </c>
      <c r="C29" s="211" t="s">
        <v>43</v>
      </c>
      <c r="D29" s="211"/>
      <c r="E29" s="211" t="s">
        <v>43</v>
      </c>
      <c r="F29" s="211" t="s">
        <v>43</v>
      </c>
      <c r="G29" s="70"/>
      <c r="H29" s="109">
        <v>1463</v>
      </c>
      <c r="I29" s="109">
        <v>270</v>
      </c>
      <c r="J29" s="116"/>
      <c r="K29" s="109">
        <v>1118</v>
      </c>
      <c r="L29" s="109">
        <v>220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>
      <c r="A30" s="12" t="s">
        <v>27</v>
      </c>
      <c r="B30" s="211" t="s">
        <v>43</v>
      </c>
      <c r="C30" s="211" t="s">
        <v>43</v>
      </c>
      <c r="D30" s="211"/>
      <c r="E30" s="211" t="s">
        <v>43</v>
      </c>
      <c r="F30" s="211" t="s">
        <v>43</v>
      </c>
      <c r="G30" s="70"/>
      <c r="H30" s="109">
        <v>1377</v>
      </c>
      <c r="I30" s="109">
        <v>500</v>
      </c>
      <c r="J30" s="116"/>
      <c r="K30" s="109">
        <v>1091</v>
      </c>
      <c r="L30" s="109">
        <v>419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>
      <c r="A32" s="40" t="s">
        <v>363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>
      <c r="A33" s="40"/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>
      <c r="N36"/>
      <c r="O36"/>
      <c r="P36"/>
      <c r="Q36"/>
      <c r="R36"/>
    </row>
    <row r="37" spans="1:30" s="12" customFormat="1" ht="14.1" customHeight="1">
      <c r="N37"/>
      <c r="O37"/>
      <c r="P37"/>
      <c r="Q37"/>
      <c r="R37"/>
    </row>
    <row r="38" spans="1:30" ht="14.1" customHeight="1">
      <c r="N38"/>
      <c r="O38"/>
      <c r="P38"/>
      <c r="Q38"/>
      <c r="R38"/>
    </row>
    <row r="39" spans="1:30" ht="14.1" customHeight="1">
      <c r="N39"/>
      <c r="O39"/>
      <c r="P39"/>
      <c r="Q39"/>
      <c r="R39"/>
    </row>
    <row r="40" spans="1:30" ht="14.1" customHeight="1">
      <c r="N40"/>
      <c r="O40"/>
      <c r="P40"/>
      <c r="Q40"/>
      <c r="R40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mergeCells count="2">
    <mergeCell ref="B7:F7"/>
    <mergeCell ref="H7:L7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zoomScaleNormal="100" workbookViewId="0">
      <selection activeCell="G2" sqref="G2"/>
    </sheetView>
  </sheetViews>
  <sheetFormatPr baseColWidth="10" defaultColWidth="11.42578125" defaultRowHeight="12.75"/>
  <cols>
    <col min="1" max="1" width="33.7109375" style="4" customWidth="1"/>
    <col min="2" max="2" width="10.28515625" style="4" customWidth="1"/>
    <col min="3" max="4" width="13.85546875" style="4" customWidth="1"/>
    <col min="5" max="5" width="20.42578125" style="4" customWidth="1"/>
    <col min="6" max="6" width="5.5703125" style="4" customWidth="1"/>
    <col min="7" max="7" width="4.7109375" style="4" customWidth="1"/>
    <col min="8" max="16384" width="11.42578125" style="4"/>
  </cols>
  <sheetData>
    <row r="1" spans="1:13" ht="14.1" customHeight="1" thickBot="1">
      <c r="A1" s="1" t="s">
        <v>211</v>
      </c>
      <c r="B1" s="2"/>
      <c r="C1" s="2"/>
      <c r="D1" s="2"/>
      <c r="E1" s="2"/>
    </row>
    <row r="2" spans="1:13" ht="14.1" customHeight="1">
      <c r="A2" s="3"/>
      <c r="B2" s="3"/>
      <c r="C2" s="3"/>
      <c r="E2" s="3"/>
      <c r="G2" s="213" t="s">
        <v>236</v>
      </c>
      <c r="H2" s="213"/>
    </row>
    <row r="3" spans="1:13" ht="14.1" customHeight="1">
      <c r="A3" s="5" t="s">
        <v>390</v>
      </c>
      <c r="B3" s="3"/>
      <c r="C3" s="3"/>
      <c r="E3" s="3"/>
    </row>
    <row r="4" spans="1:13" ht="14.1" customHeight="1">
      <c r="A4" s="5"/>
      <c r="B4" s="3"/>
      <c r="C4" s="3"/>
      <c r="E4" s="3"/>
    </row>
    <row r="5" spans="1:13" ht="14.1" customHeight="1">
      <c r="A5" s="6" t="s">
        <v>216</v>
      </c>
      <c r="B5" s="3"/>
      <c r="C5" s="3"/>
      <c r="E5" s="3"/>
    </row>
    <row r="6" spans="1:13" ht="9.9499999999999993" customHeight="1">
      <c r="A6" s="3"/>
      <c r="B6" s="173"/>
      <c r="C6" s="173"/>
      <c r="D6" s="173"/>
      <c r="E6" s="41"/>
    </row>
    <row r="7" spans="1:13" s="18" customFormat="1" ht="12" customHeight="1">
      <c r="A7" s="42"/>
      <c r="B7" s="43"/>
      <c r="C7" s="43"/>
      <c r="D7" s="43"/>
      <c r="E7" s="43" t="s">
        <v>209</v>
      </c>
    </row>
    <row r="8" spans="1:13" s="18" customFormat="1" ht="12" customHeight="1">
      <c r="A8" s="15"/>
      <c r="B8" s="17" t="s">
        <v>23</v>
      </c>
      <c r="C8" s="17" t="s">
        <v>24</v>
      </c>
      <c r="D8" s="17" t="s">
        <v>25</v>
      </c>
      <c r="E8" s="17" t="s">
        <v>297</v>
      </c>
    </row>
    <row r="9" spans="1:13" s="12" customFormat="1" ht="14.1" customHeight="1">
      <c r="A9" s="44"/>
      <c r="B9" s="45"/>
      <c r="C9" s="45"/>
      <c r="D9" s="45"/>
      <c r="E9" s="45"/>
      <c r="F9"/>
      <c r="G9"/>
      <c r="H9"/>
      <c r="I9"/>
    </row>
    <row r="10" spans="1:13" s="12" customFormat="1" ht="14.1" customHeight="1">
      <c r="A10" s="46" t="s">
        <v>0</v>
      </c>
      <c r="B10" s="152">
        <v>147823</v>
      </c>
      <c r="C10" s="152">
        <v>336811</v>
      </c>
      <c r="D10" s="152">
        <v>450687</v>
      </c>
      <c r="E10" s="112">
        <f>((C10-D10)*1000/'17.1.1_G.17.1'!B12)</f>
        <v>-2.4059218857106819</v>
      </c>
      <c r="F10" s="216"/>
      <c r="G10" s="260"/>
      <c r="H10"/>
      <c r="I10"/>
    </row>
    <row r="11" spans="1:13" s="12" customFormat="1" ht="14.1" customHeight="1">
      <c r="A11" s="8" t="s">
        <v>5</v>
      </c>
      <c r="B11" s="152">
        <v>28032</v>
      </c>
      <c r="C11" s="152">
        <v>65460</v>
      </c>
      <c r="D11" s="152">
        <v>79498</v>
      </c>
      <c r="E11" s="112">
        <f>((C11-D11)*1000/'17.1.1_G.17.1'!B13)</f>
        <v>-1.651038179346404</v>
      </c>
      <c r="F11" s="191"/>
      <c r="G11" s="260"/>
      <c r="H11" s="297"/>
      <c r="I11" s="223"/>
      <c r="J11" s="38"/>
      <c r="K11" s="38"/>
      <c r="L11" s="38"/>
    </row>
    <row r="12" spans="1:13" s="12" customFormat="1" ht="14.1" customHeight="1">
      <c r="A12" s="22" t="s">
        <v>6</v>
      </c>
      <c r="B12" s="152">
        <v>4260</v>
      </c>
      <c r="C12" s="152">
        <v>9454</v>
      </c>
      <c r="D12" s="152">
        <v>14485</v>
      </c>
      <c r="E12" s="112">
        <f>((C12-D12)*1000/'17.1.1_G.17.1'!B14)</f>
        <v>-3.8313767748961429</v>
      </c>
      <c r="F12" s="217"/>
      <c r="G12" s="260"/>
      <c r="H12" s="297"/>
      <c r="I12" s="223"/>
      <c r="J12" s="38"/>
      <c r="K12" s="38"/>
      <c r="L12" s="38"/>
    </row>
    <row r="13" spans="1:13" s="12" customFormat="1" ht="14.1" customHeight="1">
      <c r="A13" s="23" t="s">
        <v>163</v>
      </c>
      <c r="B13" s="152">
        <v>3198</v>
      </c>
      <c r="C13" s="152">
        <v>4780</v>
      </c>
      <c r="D13" s="152">
        <v>13366</v>
      </c>
      <c r="E13" s="112">
        <f>((C13-D13)*1000/'17.1.1_G.17.1'!B15)</f>
        <v>-8.5102755679959721</v>
      </c>
      <c r="F13" s="191"/>
      <c r="G13" s="260"/>
      <c r="H13" s="297"/>
      <c r="I13" s="223"/>
      <c r="J13" s="38"/>
      <c r="K13" s="38"/>
      <c r="L13" s="38"/>
      <c r="M13" s="38"/>
    </row>
    <row r="14" spans="1:13" s="12" customFormat="1" ht="14.1" customHeight="1">
      <c r="A14" s="24" t="s">
        <v>191</v>
      </c>
      <c r="B14" s="152">
        <v>4293</v>
      </c>
      <c r="C14" s="152">
        <v>9516</v>
      </c>
      <c r="D14" s="152">
        <v>8828</v>
      </c>
      <c r="E14" s="112">
        <f>((C14-D14)*1000/'17.1.1_G.17.1'!B16)</f>
        <v>0.564215609090432</v>
      </c>
      <c r="F14" s="216"/>
      <c r="G14" s="38"/>
      <c r="H14" s="38"/>
      <c r="I14" s="38"/>
      <c r="J14" s="38"/>
      <c r="K14" s="38"/>
      <c r="L14" s="38"/>
      <c r="M14" s="38"/>
    </row>
    <row r="15" spans="1:13" s="12" customFormat="1" ht="14.1" customHeight="1">
      <c r="A15" s="22" t="s">
        <v>7</v>
      </c>
      <c r="B15" s="152">
        <v>6705</v>
      </c>
      <c r="C15" s="152">
        <v>12703</v>
      </c>
      <c r="D15" s="152">
        <v>17178</v>
      </c>
      <c r="E15" s="112">
        <f>((C15-D15)*1000/'17.1.1_G.17.1'!B17)</f>
        <v>-1.9921994817165058</v>
      </c>
      <c r="F15" s="38"/>
      <c r="G15" s="38"/>
      <c r="H15" s="38"/>
      <c r="I15" s="38"/>
      <c r="J15" s="38"/>
      <c r="K15" s="38"/>
      <c r="L15" s="38"/>
      <c r="M15" s="38"/>
    </row>
    <row r="16" spans="1:13" s="12" customFormat="1" ht="14.1" customHeight="1">
      <c r="A16" s="23" t="s">
        <v>8</v>
      </c>
      <c r="B16" s="152">
        <v>2057</v>
      </c>
      <c r="C16" s="152">
        <v>3283</v>
      </c>
      <c r="D16" s="152">
        <v>6051</v>
      </c>
      <c r="E16" s="112">
        <f>((C16-D16)*1000/'17.1.1_G.17.1'!B18)</f>
        <v>-4.7438362690961693</v>
      </c>
      <c r="F16" s="38"/>
      <c r="G16" s="38"/>
      <c r="H16" s="38"/>
      <c r="I16" s="38"/>
      <c r="J16" s="38"/>
      <c r="K16" s="38"/>
      <c r="L16" s="38"/>
      <c r="M16" s="38"/>
    </row>
    <row r="17" spans="1:13" s="12" customFormat="1" ht="14.1" customHeight="1">
      <c r="A17" s="8" t="s">
        <v>10</v>
      </c>
      <c r="B17" s="152">
        <v>7208</v>
      </c>
      <c r="C17" s="152">
        <v>13078</v>
      </c>
      <c r="D17" s="152">
        <v>29289</v>
      </c>
      <c r="E17" s="112">
        <f>((C17-D17)*1000/'17.1.1_G.17.1'!B19)</f>
        <v>-6.8136577459910761</v>
      </c>
      <c r="F17" s="38"/>
      <c r="G17" s="38"/>
      <c r="H17" s="38"/>
      <c r="I17" s="38"/>
      <c r="J17" s="38"/>
      <c r="K17" s="38"/>
      <c r="L17" s="38"/>
      <c r="M17" s="38"/>
    </row>
    <row r="18" spans="1:13" s="12" customFormat="1" ht="14.1" customHeight="1">
      <c r="A18" s="26" t="s">
        <v>9</v>
      </c>
      <c r="B18" s="152">
        <v>7072</v>
      </c>
      <c r="C18" s="152">
        <v>14498</v>
      </c>
      <c r="D18" s="152">
        <v>20418</v>
      </c>
      <c r="E18" s="112">
        <f>((C18-D18)*1000/'17.1.1_G.17.1'!B20)</f>
        <v>-2.891737641240868</v>
      </c>
      <c r="F18" s="38"/>
      <c r="G18" s="38"/>
      <c r="H18" s="38"/>
      <c r="I18" s="38"/>
      <c r="J18" s="38"/>
      <c r="K18" s="38"/>
      <c r="L18" s="38"/>
      <c r="M18" s="38"/>
    </row>
    <row r="19" spans="1:13" s="12" customFormat="1" ht="14.1" customHeight="1">
      <c r="A19" s="21" t="s">
        <v>11</v>
      </c>
      <c r="B19" s="152">
        <v>23158</v>
      </c>
      <c r="C19" s="152">
        <v>57554</v>
      </c>
      <c r="D19" s="152">
        <v>69366</v>
      </c>
      <c r="E19" s="112">
        <f>((C19-D19)*1000/'17.1.1_G.17.1'!B21)</f>
        <v>-1.5416294104050587</v>
      </c>
      <c r="F19" s="38"/>
      <c r="G19" s="38"/>
      <c r="H19" s="38"/>
      <c r="I19" s="38"/>
      <c r="J19" s="38"/>
      <c r="K19" s="38"/>
      <c r="L19" s="38"/>
      <c r="M19" s="38"/>
    </row>
    <row r="20" spans="1:13" s="12" customFormat="1" ht="14.1" customHeight="1">
      <c r="A20" s="21" t="s">
        <v>18</v>
      </c>
      <c r="B20" s="152">
        <v>16605</v>
      </c>
      <c r="C20" s="152">
        <v>35627</v>
      </c>
      <c r="D20" s="152">
        <v>49733</v>
      </c>
      <c r="E20" s="112">
        <f>((C20-D20)*1000/'17.1.1_G.17.1'!B22)</f>
        <v>-2.7921123321461678</v>
      </c>
      <c r="F20" s="38"/>
      <c r="G20" s="38"/>
      <c r="H20" s="38"/>
      <c r="I20" s="38"/>
      <c r="J20" s="38"/>
      <c r="K20" s="38"/>
      <c r="L20" s="38"/>
      <c r="M20" s="38"/>
    </row>
    <row r="21" spans="1:13" s="12" customFormat="1" ht="14.1" customHeight="1">
      <c r="A21" s="21" t="s">
        <v>12</v>
      </c>
      <c r="B21" s="152">
        <v>3254</v>
      </c>
      <c r="C21" s="152">
        <v>7238</v>
      </c>
      <c r="D21" s="152">
        <v>12333</v>
      </c>
      <c r="E21" s="112">
        <f>((C21-D21)*1000/'17.1.1_G.17.1'!B23)</f>
        <v>-4.8303133209518041</v>
      </c>
      <c r="F21" s="38"/>
      <c r="G21" s="38"/>
      <c r="H21" s="38"/>
      <c r="I21" s="38"/>
      <c r="J21" s="38"/>
      <c r="K21" s="38"/>
      <c r="L21" s="38"/>
      <c r="M21" s="38"/>
    </row>
    <row r="22" spans="1:13" s="12" customFormat="1" ht="14.1" customHeight="1">
      <c r="A22" s="21" t="s">
        <v>13</v>
      </c>
      <c r="B22" s="152">
        <v>8925</v>
      </c>
      <c r="C22" s="152">
        <v>14784</v>
      </c>
      <c r="D22" s="152">
        <v>32841</v>
      </c>
      <c r="E22" s="112">
        <f>((C22-D22)*1000/'17.1.1_G.17.1'!B24)</f>
        <v>-6.7107209871973401</v>
      </c>
      <c r="F22" s="191"/>
      <c r="G22" s="38"/>
      <c r="H22" s="38"/>
      <c r="I22" s="38"/>
      <c r="J22" s="38"/>
      <c r="K22" s="38"/>
      <c r="L22" s="38"/>
      <c r="M22" s="38"/>
    </row>
    <row r="23" spans="1:13" s="12" customFormat="1" ht="14.1" customHeight="1">
      <c r="A23" s="21" t="s">
        <v>19</v>
      </c>
      <c r="B23" s="152">
        <v>18907</v>
      </c>
      <c r="C23" s="152">
        <v>51272</v>
      </c>
      <c r="D23" s="152">
        <v>49848</v>
      </c>
      <c r="E23" s="112">
        <f>((C23-D23)*1000/'17.1.1_G.17.1'!B25)</f>
        <v>0.21132744802220363</v>
      </c>
      <c r="F23" s="191"/>
      <c r="G23" s="38"/>
      <c r="H23" s="38"/>
      <c r="I23" s="38"/>
      <c r="J23" s="38"/>
      <c r="K23" s="38"/>
      <c r="L23" s="38"/>
      <c r="M23" s="38"/>
    </row>
    <row r="24" spans="1:13" s="12" customFormat="1" ht="14.1" customHeight="1">
      <c r="A24" s="21" t="s">
        <v>20</v>
      </c>
      <c r="B24" s="152">
        <v>4433</v>
      </c>
      <c r="C24" s="152">
        <v>13790</v>
      </c>
      <c r="D24" s="152">
        <v>12530</v>
      </c>
      <c r="E24" s="112">
        <f>((C24-D24)*1000/'17.1.1_G.17.1'!B26)</f>
        <v>0.83083533239347829</v>
      </c>
      <c r="F24" s="217"/>
      <c r="G24" s="38"/>
      <c r="H24" s="38"/>
      <c r="I24" s="38"/>
      <c r="J24" s="38"/>
      <c r="K24" s="38"/>
      <c r="L24" s="38"/>
      <c r="M24" s="38"/>
    </row>
    <row r="25" spans="1:13" s="12" customFormat="1" ht="14.1" customHeight="1">
      <c r="A25" s="21" t="s">
        <v>164</v>
      </c>
      <c r="B25" s="152">
        <v>1948</v>
      </c>
      <c r="C25" s="152">
        <v>5111</v>
      </c>
      <c r="D25" s="152">
        <v>5760</v>
      </c>
      <c r="E25" s="112">
        <f>((C25-D25)*1000/'17.1.1_G.17.1'!B27)</f>
        <v>-0.98800239312752236</v>
      </c>
      <c r="F25" s="218"/>
      <c r="G25" s="38"/>
      <c r="H25" s="38"/>
      <c r="I25" s="38"/>
      <c r="J25" s="38"/>
      <c r="K25" s="38"/>
      <c r="L25" s="38"/>
      <c r="M25" s="38"/>
    </row>
    <row r="26" spans="1:13" s="12" customFormat="1" ht="14.1" customHeight="1">
      <c r="A26" s="21" t="s">
        <v>14</v>
      </c>
      <c r="B26" s="152">
        <v>6050</v>
      </c>
      <c r="C26" s="152">
        <v>14264</v>
      </c>
      <c r="D26" s="152">
        <v>23082</v>
      </c>
      <c r="E26" s="112">
        <f>((C26-D26)*1000/'17.1.1_G.17.1'!B28)</f>
        <v>-4.0489417788987598</v>
      </c>
      <c r="F26" s="191"/>
      <c r="G26" s="38"/>
      <c r="H26" s="38"/>
      <c r="I26" s="38"/>
      <c r="J26" s="38"/>
      <c r="K26" s="38"/>
      <c r="L26" s="38"/>
      <c r="M26" s="38"/>
    </row>
    <row r="27" spans="1:13" s="12" customFormat="1" ht="14.1" customHeight="1">
      <c r="A27" s="21" t="s">
        <v>1</v>
      </c>
      <c r="B27" s="152">
        <v>1015</v>
      </c>
      <c r="C27" s="152">
        <v>2186</v>
      </c>
      <c r="D27" s="152">
        <v>3409</v>
      </c>
      <c r="E27" s="112">
        <f>((C27-D27)*1000/'17.1.1_G.17.1'!B29)</f>
        <v>-3.8730353766788168</v>
      </c>
      <c r="F27" s="191"/>
      <c r="G27" s="38"/>
      <c r="H27" s="38"/>
      <c r="I27" s="38"/>
      <c r="J27" s="38"/>
      <c r="K27" s="38"/>
      <c r="L27" s="38"/>
      <c r="M27" s="38"/>
    </row>
    <row r="28" spans="1:13" s="12" customFormat="1" ht="14.1" customHeight="1">
      <c r="A28" s="12" t="s">
        <v>29</v>
      </c>
      <c r="B28" s="262">
        <v>424</v>
      </c>
      <c r="C28" s="262">
        <v>719</v>
      </c>
      <c r="D28" s="262">
        <v>681</v>
      </c>
      <c r="E28" s="112">
        <f>((C28-D28)*1000/'17.1.1_G.17.1'!B30)</f>
        <v>0.45866576542867143</v>
      </c>
      <c r="F28" s="219"/>
      <c r="G28" s="38"/>
      <c r="H28" s="38"/>
      <c r="I28" s="38"/>
      <c r="J28" s="38"/>
      <c r="K28" s="38"/>
      <c r="L28" s="38"/>
      <c r="M28" s="38"/>
    </row>
    <row r="29" spans="1:13" s="12" customFormat="1" ht="14.1" customHeight="1">
      <c r="A29" s="12" t="s">
        <v>27</v>
      </c>
      <c r="B29" s="262">
        <v>279</v>
      </c>
      <c r="C29" s="152">
        <v>930</v>
      </c>
      <c r="D29" s="262">
        <v>574</v>
      </c>
      <c r="E29" s="112">
        <f>((C29-D29)*1000/'17.1.1_G.17.1'!B31)</f>
        <v>4.2621459186361133</v>
      </c>
      <c r="F29" s="219"/>
      <c r="G29" s="38"/>
      <c r="H29" s="38"/>
      <c r="I29" s="38"/>
      <c r="J29" s="38"/>
      <c r="K29" s="38"/>
      <c r="M29" s="38"/>
    </row>
    <row r="30" spans="1:13" s="12" customFormat="1" ht="14.1" customHeight="1">
      <c r="A30" s="12" t="s">
        <v>28</v>
      </c>
      <c r="B30" s="211" t="s">
        <v>43</v>
      </c>
      <c r="C30" s="152">
        <v>564</v>
      </c>
      <c r="D30" s="152">
        <v>1417</v>
      </c>
      <c r="E30" s="211" t="s">
        <v>43</v>
      </c>
      <c r="F30"/>
      <c r="G30" s="38"/>
      <c r="H30" s="38"/>
      <c r="I30" s="38"/>
      <c r="M30" s="38"/>
    </row>
    <row r="31" spans="1:13" s="12" customFormat="1" ht="14.1" customHeight="1">
      <c r="A31" s="39"/>
      <c r="B31" s="39"/>
      <c r="C31" s="39"/>
      <c r="D31" s="39"/>
      <c r="E31" s="39"/>
      <c r="F31"/>
      <c r="G31" s="38"/>
      <c r="H31" s="38"/>
      <c r="I31" s="38"/>
      <c r="K31" s="38"/>
    </row>
    <row r="32" spans="1:13" s="12" customFormat="1" ht="14.1" customHeight="1">
      <c r="A32" s="40" t="s">
        <v>26</v>
      </c>
      <c r="B32" s="38"/>
      <c r="C32" s="38"/>
      <c r="D32" s="38"/>
      <c r="G32" s="38"/>
      <c r="H32" s="38"/>
      <c r="I32" s="38"/>
      <c r="K32" s="38"/>
    </row>
    <row r="33" spans="1:9" s="12" customFormat="1" ht="14.1" customHeight="1">
      <c r="A33" s="40" t="s">
        <v>373</v>
      </c>
      <c r="G33" s="38"/>
      <c r="H33" s="38"/>
      <c r="I33" s="38"/>
    </row>
    <row r="34" spans="1:9" s="12" customFormat="1" ht="14.1" customHeight="1">
      <c r="G34" s="38"/>
      <c r="H34" s="38"/>
      <c r="I34" s="38"/>
    </row>
    <row r="35" spans="1:9" s="12" customFormat="1" ht="14.1" customHeight="1">
      <c r="G35" s="38"/>
      <c r="H35" s="38"/>
      <c r="I35" s="38"/>
    </row>
    <row r="36" spans="1:9" s="12" customFormat="1" ht="14.1" customHeight="1"/>
    <row r="37" spans="1:9" s="12" customFormat="1" ht="14.1" customHeight="1"/>
    <row r="38" spans="1:9" s="12" customFormat="1" ht="14.1" customHeight="1"/>
    <row r="39" spans="1:9" s="12" customFormat="1" ht="14.1" customHeight="1"/>
    <row r="40" spans="1:9" s="12" customFormat="1" ht="10.5"/>
    <row r="41" spans="1:9" s="12" customFormat="1" ht="10.5"/>
    <row r="42" spans="1:9" s="12" customFormat="1" ht="10.5"/>
    <row r="43" spans="1:9" s="12" customFormat="1" ht="10.5"/>
    <row r="44" spans="1:9" s="12" customFormat="1" ht="10.5"/>
    <row r="45" spans="1:9" s="12" customFormat="1" ht="10.5"/>
    <row r="46" spans="1:9" s="12" customFormat="1" ht="10.5"/>
    <row r="47" spans="1:9" s="12" customFormat="1" ht="10.5"/>
    <row r="48" spans="1:9" s="12" customFormat="1" ht="10.5"/>
    <row r="49" spans="1:1" s="12" customFormat="1" ht="10.5"/>
    <row r="50" spans="1:1" s="12" customFormat="1" ht="10.5"/>
    <row r="51" spans="1:1" s="12" customFormat="1" ht="10.5"/>
    <row r="52" spans="1:1" s="12" customFormat="1" ht="10.5"/>
    <row r="53" spans="1:1" s="12" customFormat="1" ht="10.5"/>
    <row r="54" spans="1:1" s="12" customFormat="1" ht="10.5"/>
    <row r="55" spans="1:1" s="12" customFormat="1" ht="10.5"/>
    <row r="56" spans="1:1" s="12" customFormat="1" ht="10.5"/>
    <row r="57" spans="1:1" s="12" customFormat="1" ht="10.5"/>
    <row r="58" spans="1:1" s="12" customFormat="1" ht="10.5"/>
    <row r="59" spans="1:1" s="12" customFormat="1" ht="10.5"/>
    <row r="60" spans="1:1" s="12" customFormat="1" ht="10.5"/>
    <row r="61" spans="1:1" s="12" customFormat="1" ht="10.5"/>
    <row r="62" spans="1:1" s="12" customFormat="1" ht="10.5"/>
    <row r="63" spans="1:1" s="12" customFormat="1" ht="10.5"/>
    <row r="64" spans="1:1">
      <c r="A64" s="12"/>
    </row>
    <row r="65" spans="1:1">
      <c r="A65" s="12"/>
    </row>
    <row r="66" spans="1:1">
      <c r="A66" s="12"/>
    </row>
  </sheetData>
  <sortState ref="G9:H28">
    <sortCondition ref="H10:H29"/>
  </sortState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96"/>
  <sheetViews>
    <sheetView zoomScaleNormal="100" workbookViewId="0">
      <selection activeCell="I2" sqref="I2"/>
    </sheetView>
  </sheetViews>
  <sheetFormatPr baseColWidth="10" defaultColWidth="11.42578125" defaultRowHeight="12.75"/>
  <cols>
    <col min="1" max="1" width="23.7109375" style="4" customWidth="1"/>
    <col min="2" max="2" width="12.5703125" style="48" customWidth="1"/>
    <col min="3" max="5" width="11.28515625" style="48" customWidth="1"/>
    <col min="6" max="6" width="11.7109375" style="48" customWidth="1"/>
    <col min="7" max="7" width="10" style="48" customWidth="1"/>
    <col min="8" max="8" width="5.5703125" style="4" customWidth="1"/>
    <col min="9" max="9" width="11.42578125" style="4"/>
    <col min="10" max="10" width="15.7109375" style="4" customWidth="1"/>
    <col min="11" max="11" width="13.42578125" style="4" customWidth="1"/>
    <col min="12" max="16384" width="11.42578125" style="4"/>
  </cols>
  <sheetData>
    <row r="1" spans="1:15" ht="14.1" customHeight="1" thickBot="1">
      <c r="A1" s="1" t="s">
        <v>211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5" ht="14.1" customHeight="1">
      <c r="A2" s="3"/>
      <c r="H2" s="3"/>
      <c r="I2" s="213" t="s">
        <v>236</v>
      </c>
      <c r="J2" s="213"/>
      <c r="K2" s="3"/>
    </row>
    <row r="3" spans="1:15" ht="14.1" customHeight="1">
      <c r="A3" s="79" t="s">
        <v>212</v>
      </c>
      <c r="H3" s="3"/>
      <c r="I3" s="3"/>
      <c r="J3" s="3"/>
      <c r="K3" s="3"/>
    </row>
    <row r="4" spans="1:15" ht="14.1" customHeight="1">
      <c r="A4" s="3"/>
      <c r="H4" s="3"/>
      <c r="I4" s="3"/>
      <c r="J4" s="3"/>
      <c r="K4" s="3"/>
    </row>
    <row r="5" spans="1:15" ht="14.1" customHeight="1">
      <c r="A5" s="5" t="s">
        <v>339</v>
      </c>
      <c r="H5" s="3"/>
      <c r="I5" s="3"/>
      <c r="J5" s="3"/>
      <c r="K5" s="3"/>
    </row>
    <row r="6" spans="1:15" ht="14.1" customHeight="1">
      <c r="A6" s="5"/>
      <c r="H6" s="3"/>
      <c r="I6" s="3"/>
      <c r="J6" s="3"/>
      <c r="K6" s="3"/>
    </row>
    <row r="7" spans="1:15" ht="14.1" customHeight="1">
      <c r="A7" s="6" t="s">
        <v>37</v>
      </c>
      <c r="H7" s="3"/>
      <c r="I7" s="3"/>
      <c r="J7" s="3"/>
      <c r="K7" s="3"/>
    </row>
    <row r="8" spans="1:15" ht="9.9499999999999993" customHeight="1">
      <c r="A8" s="3"/>
      <c r="H8" s="3"/>
      <c r="I8" s="3"/>
      <c r="J8" s="3"/>
      <c r="K8" s="3"/>
    </row>
    <row r="9" spans="1:15" ht="12" customHeight="1">
      <c r="A9" s="49"/>
      <c r="B9" s="50" t="s">
        <v>364</v>
      </c>
      <c r="C9" s="50" t="s">
        <v>30</v>
      </c>
      <c r="D9" s="50" t="s">
        <v>30</v>
      </c>
      <c r="E9" s="50" t="s">
        <v>30</v>
      </c>
      <c r="F9" s="50" t="s">
        <v>127</v>
      </c>
      <c r="G9" s="50" t="s">
        <v>31</v>
      </c>
      <c r="H9" s="3"/>
      <c r="I9" s="3"/>
      <c r="J9" s="3"/>
      <c r="K9" s="3"/>
    </row>
    <row r="10" spans="1:15" ht="12" customHeight="1">
      <c r="A10" s="51"/>
      <c r="B10" s="52" t="s">
        <v>365</v>
      </c>
      <c r="C10" s="52" t="s">
        <v>32</v>
      </c>
      <c r="D10" s="52" t="s">
        <v>33</v>
      </c>
      <c r="E10" s="52" t="s">
        <v>34</v>
      </c>
      <c r="F10" s="52" t="s">
        <v>35</v>
      </c>
      <c r="G10" s="52" t="s">
        <v>36</v>
      </c>
      <c r="H10" s="3"/>
      <c r="I10"/>
      <c r="J10"/>
      <c r="K10"/>
      <c r="L10"/>
    </row>
    <row r="11" spans="1:15" ht="12" customHeight="1">
      <c r="A11" s="44"/>
      <c r="B11" s="53"/>
      <c r="C11" s="53"/>
      <c r="D11" s="53"/>
      <c r="E11" s="53"/>
      <c r="F11" s="53"/>
      <c r="G11" s="53"/>
      <c r="H11" s="3"/>
      <c r="J11" s="296"/>
    </row>
    <row r="12" spans="1:15" s="12" customFormat="1" ht="12" customHeight="1">
      <c r="A12" s="46" t="s">
        <v>0</v>
      </c>
      <c r="B12" s="112">
        <v>39707</v>
      </c>
      <c r="C12" s="112">
        <v>23288.799999999999</v>
      </c>
      <c r="D12" s="112">
        <v>20184.900000000001</v>
      </c>
      <c r="E12" s="112">
        <v>3103.8</v>
      </c>
      <c r="F12" s="112">
        <v>58.65</v>
      </c>
      <c r="G12" s="112">
        <v>13.33</v>
      </c>
      <c r="H12" s="11"/>
      <c r="I12"/>
      <c r="J12"/>
      <c r="K12"/>
      <c r="L12"/>
      <c r="M12"/>
      <c r="N12"/>
      <c r="O12"/>
    </row>
    <row r="13" spans="1:15" s="12" customFormat="1" ht="12" customHeight="1">
      <c r="A13" s="8" t="s">
        <v>5</v>
      </c>
      <c r="B13" s="112">
        <v>7075</v>
      </c>
      <c r="C13" s="112">
        <v>4071.6</v>
      </c>
      <c r="D13" s="112">
        <v>3249.8</v>
      </c>
      <c r="E13" s="112">
        <v>821.8</v>
      </c>
      <c r="F13" s="112">
        <v>57.55</v>
      </c>
      <c r="G13" s="112">
        <v>20.18</v>
      </c>
      <c r="H13" s="11"/>
      <c r="I13"/>
      <c r="J13"/>
      <c r="K13"/>
      <c r="L13"/>
      <c r="M13"/>
      <c r="N13"/>
      <c r="O13"/>
    </row>
    <row r="14" spans="1:15" s="12" customFormat="1" ht="12" customHeight="1">
      <c r="A14" s="22" t="s">
        <v>6</v>
      </c>
      <c r="B14" s="112">
        <v>1100.2</v>
      </c>
      <c r="C14" s="112">
        <v>647.4</v>
      </c>
      <c r="D14" s="112">
        <v>589</v>
      </c>
      <c r="E14" s="112">
        <v>58.4</v>
      </c>
      <c r="F14" s="112">
        <v>58.84</v>
      </c>
      <c r="G14" s="112">
        <v>9.02</v>
      </c>
      <c r="H14" s="11"/>
      <c r="I14"/>
      <c r="J14"/>
      <c r="K14"/>
      <c r="L14"/>
      <c r="M14"/>
      <c r="N14"/>
      <c r="O14"/>
    </row>
    <row r="15" spans="1:15" s="12" customFormat="1" ht="12" customHeight="1">
      <c r="A15" s="23" t="s">
        <v>163</v>
      </c>
      <c r="B15" s="112">
        <v>881</v>
      </c>
      <c r="C15" s="112">
        <v>440.6</v>
      </c>
      <c r="D15" s="112">
        <v>396.5</v>
      </c>
      <c r="E15" s="112">
        <v>44.1</v>
      </c>
      <c r="F15" s="112">
        <v>50.01</v>
      </c>
      <c r="G15" s="112">
        <v>10.01</v>
      </c>
      <c r="H15" s="11"/>
      <c r="I15"/>
      <c r="J15"/>
      <c r="K15"/>
      <c r="L15"/>
      <c r="M15"/>
      <c r="N15"/>
      <c r="O15"/>
    </row>
    <row r="16" spans="1:15" s="12" customFormat="1" ht="12" customHeight="1">
      <c r="A16" s="24" t="s">
        <v>191</v>
      </c>
      <c r="B16" s="112">
        <v>1027.5</v>
      </c>
      <c r="C16" s="112">
        <v>630.9</v>
      </c>
      <c r="D16" s="112">
        <v>536.9</v>
      </c>
      <c r="E16" s="112">
        <v>94</v>
      </c>
      <c r="F16" s="112">
        <v>61.41</v>
      </c>
      <c r="G16" s="112">
        <v>14.9</v>
      </c>
      <c r="H16" s="11"/>
      <c r="I16"/>
      <c r="J16"/>
      <c r="K16"/>
      <c r="L16"/>
      <c r="M16"/>
      <c r="N16"/>
      <c r="O16"/>
    </row>
    <row r="17" spans="1:15" s="12" customFormat="1" ht="12" customHeight="1">
      <c r="A17" s="22" t="s">
        <v>7</v>
      </c>
      <c r="B17" s="112">
        <v>1938.6</v>
      </c>
      <c r="C17" s="112">
        <v>1157.0999999999999</v>
      </c>
      <c r="D17" s="112">
        <v>938</v>
      </c>
      <c r="E17" s="112">
        <v>219.1</v>
      </c>
      <c r="F17" s="112">
        <v>59.69</v>
      </c>
      <c r="G17" s="112">
        <v>18.940000000000001</v>
      </c>
      <c r="H17" s="11"/>
      <c r="I17"/>
      <c r="J17"/>
      <c r="K17"/>
      <c r="L17"/>
      <c r="M17"/>
      <c r="N17"/>
      <c r="O17"/>
    </row>
    <row r="18" spans="1:15" s="12" customFormat="1" ht="12" customHeight="1">
      <c r="A18" s="23" t="s">
        <v>8</v>
      </c>
      <c r="B18" s="112">
        <v>498.1</v>
      </c>
      <c r="C18" s="112">
        <v>273.8</v>
      </c>
      <c r="D18" s="112">
        <v>242.2</v>
      </c>
      <c r="E18" s="112">
        <v>31.5</v>
      </c>
      <c r="F18" s="112">
        <v>54.96</v>
      </c>
      <c r="G18" s="112">
        <v>11.52</v>
      </c>
      <c r="H18" s="11"/>
      <c r="I18"/>
      <c r="J18"/>
      <c r="K18"/>
      <c r="L18"/>
      <c r="M18"/>
      <c r="N18"/>
      <c r="O18"/>
    </row>
    <row r="19" spans="1:15" s="12" customFormat="1" ht="12" customHeight="1">
      <c r="A19" s="8" t="s">
        <v>10</v>
      </c>
      <c r="B19" s="112">
        <v>2029.9</v>
      </c>
      <c r="C19" s="112">
        <v>1102.5</v>
      </c>
      <c r="D19" s="112">
        <v>988.6</v>
      </c>
      <c r="E19" s="112">
        <v>113.9</v>
      </c>
      <c r="F19" s="112">
        <v>54.31</v>
      </c>
      <c r="G19" s="112">
        <v>10.33</v>
      </c>
      <c r="H19" s="11"/>
      <c r="I19"/>
      <c r="J19"/>
      <c r="K19"/>
      <c r="L19"/>
      <c r="M19"/>
      <c r="N19"/>
      <c r="O19"/>
    </row>
    <row r="20" spans="1:15" s="12" customFormat="1" ht="12" customHeight="1">
      <c r="A20" s="26" t="s">
        <v>9</v>
      </c>
      <c r="B20" s="112">
        <v>1697.9</v>
      </c>
      <c r="C20" s="112">
        <v>1003.3</v>
      </c>
      <c r="D20" s="112">
        <v>869.7</v>
      </c>
      <c r="E20" s="112">
        <v>133.6</v>
      </c>
      <c r="F20" s="112">
        <v>59.09</v>
      </c>
      <c r="G20" s="112">
        <v>13.31</v>
      </c>
      <c r="H20" s="11"/>
      <c r="I20"/>
      <c r="J20"/>
      <c r="K20"/>
      <c r="L20"/>
      <c r="M20"/>
      <c r="N20"/>
      <c r="O20"/>
    </row>
    <row r="21" spans="1:15" s="12" customFormat="1" ht="12" customHeight="1">
      <c r="A21" s="21" t="s">
        <v>11</v>
      </c>
      <c r="B21" s="112">
        <v>6354.7</v>
      </c>
      <c r="C21" s="112">
        <v>3893.6</v>
      </c>
      <c r="D21" s="112">
        <v>3498.1</v>
      </c>
      <c r="E21" s="112">
        <v>395.4</v>
      </c>
      <c r="F21" s="112">
        <v>61.27</v>
      </c>
      <c r="G21" s="112">
        <v>10.16</v>
      </c>
      <c r="I21"/>
      <c r="J21"/>
      <c r="K21"/>
      <c r="L21"/>
      <c r="M21"/>
      <c r="N21"/>
      <c r="O21"/>
    </row>
    <row r="22" spans="1:15" s="12" customFormat="1" ht="12" customHeight="1">
      <c r="A22" s="21" t="s">
        <v>18</v>
      </c>
      <c r="B22" s="112">
        <v>4247.8</v>
      </c>
      <c r="C22" s="112">
        <v>2471.6</v>
      </c>
      <c r="D22" s="112">
        <v>2115.8000000000002</v>
      </c>
      <c r="E22" s="112">
        <v>355.8</v>
      </c>
      <c r="F22" s="112">
        <v>58.19</v>
      </c>
      <c r="G22" s="112">
        <v>14.39</v>
      </c>
      <c r="I22"/>
      <c r="J22"/>
      <c r="K22"/>
      <c r="L22"/>
      <c r="M22"/>
      <c r="N22"/>
      <c r="O22"/>
    </row>
    <row r="23" spans="1:15" s="12" customFormat="1" ht="12" customHeight="1">
      <c r="A23" s="21" t="s">
        <v>12</v>
      </c>
      <c r="B23" s="112">
        <v>891.6</v>
      </c>
      <c r="C23" s="112">
        <v>489.3</v>
      </c>
      <c r="D23" s="112">
        <v>396.6</v>
      </c>
      <c r="E23" s="112">
        <v>92.7</v>
      </c>
      <c r="F23" s="112">
        <v>54.88</v>
      </c>
      <c r="G23" s="112">
        <v>18.940000000000001</v>
      </c>
      <c r="I23"/>
      <c r="J23"/>
      <c r="K23"/>
      <c r="L23"/>
      <c r="M23"/>
      <c r="N23"/>
      <c r="O23"/>
    </row>
    <row r="24" spans="1:15" s="12" customFormat="1" ht="12" customHeight="1">
      <c r="A24" s="21" t="s">
        <v>13</v>
      </c>
      <c r="B24" s="112">
        <v>2340.8000000000002</v>
      </c>
      <c r="C24" s="112">
        <v>1226.4000000000001</v>
      </c>
      <c r="D24" s="112">
        <v>1091.3</v>
      </c>
      <c r="E24" s="112">
        <v>135.1</v>
      </c>
      <c r="F24" s="112">
        <v>52.39</v>
      </c>
      <c r="G24" s="112">
        <v>11.01</v>
      </c>
      <c r="I24"/>
      <c r="J24"/>
      <c r="K24"/>
      <c r="L24"/>
      <c r="M24"/>
      <c r="N24"/>
      <c r="O24"/>
    </row>
    <row r="25" spans="1:15" s="12" customFormat="1" ht="12" customHeight="1">
      <c r="A25" s="21" t="s">
        <v>19</v>
      </c>
      <c r="B25" s="112">
        <v>5602.6</v>
      </c>
      <c r="C25" s="112">
        <v>3533.1</v>
      </c>
      <c r="D25" s="112">
        <v>3175.6</v>
      </c>
      <c r="E25" s="112">
        <v>357.5</v>
      </c>
      <c r="F25" s="112">
        <v>63.06</v>
      </c>
      <c r="G25" s="112">
        <v>10.119999999999999</v>
      </c>
      <c r="I25"/>
      <c r="J25"/>
      <c r="K25"/>
      <c r="L25"/>
      <c r="M25"/>
      <c r="N25"/>
      <c r="O25"/>
    </row>
    <row r="26" spans="1:15" s="12" customFormat="1" ht="12" customHeight="1">
      <c r="A26" s="21" t="s">
        <v>20</v>
      </c>
      <c r="B26" s="112">
        <v>1247.5999999999999</v>
      </c>
      <c r="C26" s="112">
        <v>748.5</v>
      </c>
      <c r="D26" s="112">
        <v>651.79999999999995</v>
      </c>
      <c r="E26" s="112">
        <v>96.7</v>
      </c>
      <c r="F26" s="112">
        <v>59.99</v>
      </c>
      <c r="G26" s="112">
        <v>12.92</v>
      </c>
      <c r="I26"/>
      <c r="J26"/>
      <c r="K26"/>
      <c r="L26"/>
      <c r="M26"/>
      <c r="N26"/>
      <c r="O26"/>
    </row>
    <row r="27" spans="1:15" s="12" customFormat="1" ht="12" customHeight="1">
      <c r="A27" s="21" t="s">
        <v>164</v>
      </c>
      <c r="B27" s="112">
        <v>543.1</v>
      </c>
      <c r="C27" s="112">
        <v>319.60000000000002</v>
      </c>
      <c r="D27" s="112">
        <v>287.89999999999998</v>
      </c>
      <c r="E27" s="112">
        <v>31.8</v>
      </c>
      <c r="F27" s="112">
        <v>58.85</v>
      </c>
      <c r="G27" s="112">
        <v>9.93</v>
      </c>
      <c r="I27"/>
      <c r="J27"/>
      <c r="K27"/>
      <c r="L27"/>
      <c r="M27"/>
      <c r="N27"/>
      <c r="O27"/>
    </row>
    <row r="28" spans="1:15" s="12" customFormat="1" ht="12" customHeight="1">
      <c r="A28" s="21" t="s">
        <v>14</v>
      </c>
      <c r="B28" s="112">
        <v>1838.7</v>
      </c>
      <c r="C28" s="112">
        <v>1045.0999999999999</v>
      </c>
      <c r="D28" s="112">
        <v>957</v>
      </c>
      <c r="E28" s="112">
        <v>88.1</v>
      </c>
      <c r="F28" s="112">
        <v>56.84</v>
      </c>
      <c r="G28" s="112">
        <v>8.43</v>
      </c>
      <c r="I28"/>
      <c r="J28"/>
      <c r="K28"/>
      <c r="L28"/>
      <c r="M28"/>
      <c r="N28"/>
      <c r="O28"/>
    </row>
    <row r="29" spans="1:15" s="12" customFormat="1" ht="12" customHeight="1">
      <c r="A29" s="21" t="s">
        <v>1</v>
      </c>
      <c r="B29" s="112">
        <v>263.8</v>
      </c>
      <c r="C29" s="112">
        <v>157.6</v>
      </c>
      <c r="D29" s="112">
        <v>141.1</v>
      </c>
      <c r="E29" s="112">
        <v>16.5</v>
      </c>
      <c r="F29" s="112">
        <v>59.73</v>
      </c>
      <c r="G29" s="112">
        <v>10.45</v>
      </c>
      <c r="H29" s="56"/>
      <c r="I29"/>
      <c r="J29"/>
      <c r="K29"/>
      <c r="L29"/>
      <c r="M29"/>
      <c r="N29"/>
      <c r="O29"/>
    </row>
    <row r="30" spans="1:15" s="12" customFormat="1" ht="12" customHeight="1">
      <c r="A30" s="21" t="s">
        <v>29</v>
      </c>
      <c r="B30" s="112">
        <v>65</v>
      </c>
      <c r="C30" s="112">
        <v>36.700000000000003</v>
      </c>
      <c r="D30" s="112">
        <v>26.8</v>
      </c>
      <c r="E30" s="112">
        <v>9.8000000000000007</v>
      </c>
      <c r="F30" s="112">
        <v>56.41</v>
      </c>
      <c r="G30" s="112">
        <v>26.86</v>
      </c>
      <c r="I30"/>
      <c r="J30"/>
      <c r="K30"/>
      <c r="L30"/>
      <c r="M30"/>
      <c r="N30"/>
      <c r="O30"/>
    </row>
    <row r="31" spans="1:15" s="12" customFormat="1" ht="12" customHeight="1">
      <c r="A31" s="21" t="s">
        <v>27</v>
      </c>
      <c r="B31" s="112">
        <v>63</v>
      </c>
      <c r="C31" s="112">
        <v>40.200000000000003</v>
      </c>
      <c r="D31" s="112">
        <v>32</v>
      </c>
      <c r="E31" s="112">
        <v>8.1</v>
      </c>
      <c r="F31" s="112">
        <v>63.8</v>
      </c>
      <c r="G31" s="112">
        <v>20.239999999999998</v>
      </c>
      <c r="I31"/>
      <c r="J31"/>
      <c r="K31"/>
      <c r="L31"/>
      <c r="M31"/>
      <c r="N31"/>
      <c r="O31"/>
    </row>
    <row r="32" spans="1:15" s="12" customFormat="1" ht="12" customHeight="1">
      <c r="A32" s="39"/>
      <c r="B32" s="57"/>
      <c r="C32" s="57"/>
      <c r="D32" s="57"/>
      <c r="E32" s="57"/>
      <c r="F32" s="58"/>
      <c r="G32" s="58"/>
      <c r="I32"/>
      <c r="J32"/>
      <c r="K32"/>
      <c r="L32"/>
      <c r="M32"/>
      <c r="N32"/>
      <c r="O32"/>
    </row>
    <row r="33" spans="1:11" s="12" customFormat="1" ht="14.1" customHeight="1">
      <c r="A33" s="40" t="s">
        <v>217</v>
      </c>
      <c r="B33" s="59"/>
      <c r="C33" s="59"/>
      <c r="D33" s="59"/>
      <c r="E33" s="59"/>
      <c r="F33" s="59"/>
      <c r="G33" s="59"/>
    </row>
    <row r="34" spans="1:11" s="12" customFormat="1" ht="12" customHeight="1">
      <c r="A34" s="40" t="s">
        <v>374</v>
      </c>
      <c r="B34" s="59"/>
      <c r="C34" s="59"/>
      <c r="D34" s="59"/>
      <c r="E34" s="59"/>
      <c r="F34" s="59"/>
      <c r="G34" s="59"/>
      <c r="J34" s="54"/>
      <c r="K34" s="54"/>
    </row>
    <row r="35" spans="1:11" s="12" customFormat="1" ht="12" customHeight="1">
      <c r="A35" s="40"/>
      <c r="B35" s="59"/>
      <c r="C35" s="59"/>
      <c r="D35" s="59"/>
      <c r="E35" s="59"/>
      <c r="F35" s="59"/>
      <c r="G35" s="59"/>
      <c r="J35" s="54"/>
      <c r="K35" s="54"/>
    </row>
    <row r="36" spans="1:11" s="12" customFormat="1" ht="12.75" customHeight="1">
      <c r="A36" s="40"/>
      <c r="B36" s="59"/>
      <c r="C36" s="59"/>
      <c r="D36" s="59"/>
      <c r="E36" s="59"/>
      <c r="F36" s="59"/>
      <c r="G36" s="59"/>
      <c r="I36" s="185" t="s">
        <v>39</v>
      </c>
      <c r="J36" s="186"/>
      <c r="K36" s="187"/>
    </row>
    <row r="37" spans="1:11" s="12" customFormat="1" ht="15.75" customHeight="1">
      <c r="A37" s="322" t="s">
        <v>340</v>
      </c>
      <c r="B37" s="323"/>
      <c r="C37" s="323"/>
      <c r="D37" s="323"/>
      <c r="E37" s="323"/>
      <c r="F37" s="323"/>
      <c r="G37" s="323"/>
      <c r="I37" s="132"/>
      <c r="J37" s="8" t="s">
        <v>193</v>
      </c>
      <c r="K37" s="133"/>
    </row>
    <row r="38" spans="1:11" s="12" customFormat="1" ht="12.95" customHeight="1">
      <c r="I38" s="132"/>
      <c r="J38" s="8" t="s">
        <v>194</v>
      </c>
      <c r="K38" s="133"/>
    </row>
    <row r="39" spans="1:11" s="12" customFormat="1" ht="12.95" customHeight="1">
      <c r="I39" s="132"/>
      <c r="J39" s="8" t="s">
        <v>40</v>
      </c>
      <c r="K39" s="133" t="s">
        <v>38</v>
      </c>
    </row>
    <row r="40" spans="1:11" s="12" customFormat="1" ht="12.95" customHeight="1">
      <c r="B40" s="59"/>
      <c r="C40" s="59"/>
      <c r="D40" s="59"/>
      <c r="E40" s="59"/>
      <c r="F40" s="59"/>
      <c r="G40" s="59"/>
      <c r="I40" s="132"/>
      <c r="J40" s="54"/>
      <c r="K40" s="134"/>
    </row>
    <row r="41" spans="1:11" s="12" customFormat="1" ht="12.95" customHeight="1">
      <c r="B41" s="59"/>
      <c r="C41" s="59"/>
      <c r="D41" s="59"/>
      <c r="E41" s="59"/>
      <c r="F41" s="59"/>
      <c r="G41" s="59"/>
      <c r="I41" s="92" t="s">
        <v>5</v>
      </c>
      <c r="J41" s="54">
        <f>$F$12</f>
        <v>58.65</v>
      </c>
      <c r="K41" s="134">
        <f>$G$12</f>
        <v>13.33</v>
      </c>
    </row>
    <row r="42" spans="1:11" ht="12.95" customHeight="1">
      <c r="A42" s="12"/>
      <c r="B42" s="59"/>
      <c r="C42" s="59"/>
      <c r="D42" s="59"/>
      <c r="E42" s="59"/>
      <c r="F42" s="59"/>
      <c r="G42" s="59"/>
      <c r="I42" s="92" t="s">
        <v>6</v>
      </c>
      <c r="J42" s="54">
        <f>$J$41</f>
        <v>58.65</v>
      </c>
      <c r="K42" s="134">
        <f>K41</f>
        <v>13.33</v>
      </c>
    </row>
    <row r="43" spans="1:11" ht="12.95" customHeight="1">
      <c r="A43" s="12"/>
      <c r="B43" s="59"/>
      <c r="C43" s="59"/>
      <c r="D43" s="59"/>
      <c r="E43" s="59"/>
      <c r="F43" s="59"/>
      <c r="G43" s="59"/>
      <c r="I43" s="92" t="s">
        <v>16</v>
      </c>
      <c r="J43" s="54">
        <f t="shared" ref="J43:J59" si="0">$J$41</f>
        <v>58.65</v>
      </c>
      <c r="K43" s="134">
        <f t="shared" ref="K43:K59" si="1">K42</f>
        <v>13.33</v>
      </c>
    </row>
    <row r="44" spans="1:11" ht="12.95" customHeight="1">
      <c r="I44" s="92" t="s">
        <v>17</v>
      </c>
      <c r="J44" s="54">
        <f t="shared" si="0"/>
        <v>58.65</v>
      </c>
      <c r="K44" s="134">
        <f t="shared" si="1"/>
        <v>13.33</v>
      </c>
    </row>
    <row r="45" spans="1:11" ht="12.95" customHeight="1">
      <c r="I45" s="92" t="s">
        <v>7</v>
      </c>
      <c r="J45" s="54">
        <f t="shared" si="0"/>
        <v>58.65</v>
      </c>
      <c r="K45" s="134">
        <f t="shared" si="1"/>
        <v>13.33</v>
      </c>
    </row>
    <row r="46" spans="1:11" ht="12.95" customHeight="1">
      <c r="I46" s="92" t="s">
        <v>8</v>
      </c>
      <c r="J46" s="54">
        <f t="shared" si="0"/>
        <v>58.65</v>
      </c>
      <c r="K46" s="134">
        <f t="shared" si="1"/>
        <v>13.33</v>
      </c>
    </row>
    <row r="47" spans="1:11" ht="12.95" customHeight="1">
      <c r="I47" s="92" t="s">
        <v>161</v>
      </c>
      <c r="J47" s="54">
        <f t="shared" si="0"/>
        <v>58.65</v>
      </c>
      <c r="K47" s="134">
        <f t="shared" si="1"/>
        <v>13.33</v>
      </c>
    </row>
    <row r="48" spans="1:11" ht="12.95" customHeight="1">
      <c r="I48" s="92" t="s">
        <v>241</v>
      </c>
      <c r="J48" s="54">
        <f t="shared" si="0"/>
        <v>58.65</v>
      </c>
      <c r="K48" s="134">
        <f t="shared" si="1"/>
        <v>13.33</v>
      </c>
    </row>
    <row r="49" spans="9:11" ht="12.95" customHeight="1">
      <c r="I49" s="92" t="s">
        <v>11</v>
      </c>
      <c r="J49" s="54">
        <f t="shared" si="0"/>
        <v>58.65</v>
      </c>
      <c r="K49" s="134">
        <f t="shared" si="1"/>
        <v>13.33</v>
      </c>
    </row>
    <row r="50" spans="9:11" ht="12.95" customHeight="1">
      <c r="I50" s="92" t="s">
        <v>18</v>
      </c>
      <c r="J50" s="54">
        <f t="shared" si="0"/>
        <v>58.65</v>
      </c>
      <c r="K50" s="134">
        <f t="shared" si="1"/>
        <v>13.33</v>
      </c>
    </row>
    <row r="51" spans="9:11" ht="12.95" customHeight="1">
      <c r="I51" s="92" t="s">
        <v>12</v>
      </c>
      <c r="J51" s="54">
        <f t="shared" si="0"/>
        <v>58.65</v>
      </c>
      <c r="K51" s="134">
        <f t="shared" si="1"/>
        <v>13.33</v>
      </c>
    </row>
    <row r="52" spans="9:11" ht="12.95" customHeight="1">
      <c r="I52" s="92" t="s">
        <v>13</v>
      </c>
      <c r="J52" s="54">
        <f t="shared" si="0"/>
        <v>58.65</v>
      </c>
      <c r="K52" s="134">
        <f t="shared" si="1"/>
        <v>13.33</v>
      </c>
    </row>
    <row r="53" spans="9:11" ht="12.95" customHeight="1">
      <c r="I53" s="92" t="s">
        <v>19</v>
      </c>
      <c r="J53" s="54">
        <f t="shared" si="0"/>
        <v>58.65</v>
      </c>
      <c r="K53" s="134">
        <f>K52</f>
        <v>13.33</v>
      </c>
    </row>
    <row r="54" spans="9:11" ht="12.95" customHeight="1">
      <c r="I54" s="92" t="s">
        <v>20</v>
      </c>
      <c r="J54" s="54">
        <f t="shared" si="0"/>
        <v>58.65</v>
      </c>
      <c r="K54" s="134">
        <f t="shared" si="1"/>
        <v>13.33</v>
      </c>
    </row>
    <row r="55" spans="9:11" ht="12.95" customHeight="1">
      <c r="I55" s="92" t="s">
        <v>21</v>
      </c>
      <c r="J55" s="54">
        <f t="shared" si="0"/>
        <v>58.65</v>
      </c>
      <c r="K55" s="134">
        <f>K54</f>
        <v>13.33</v>
      </c>
    </row>
    <row r="56" spans="9:11" ht="12.75" customHeight="1">
      <c r="I56" s="92" t="s">
        <v>14</v>
      </c>
      <c r="J56" s="54">
        <f t="shared" si="0"/>
        <v>58.65</v>
      </c>
      <c r="K56" s="134">
        <f t="shared" si="1"/>
        <v>13.33</v>
      </c>
    </row>
    <row r="57" spans="9:11" ht="13.5" customHeight="1">
      <c r="I57" s="184" t="s">
        <v>202</v>
      </c>
      <c r="J57" s="54">
        <f t="shared" si="0"/>
        <v>58.65</v>
      </c>
      <c r="K57" s="134">
        <f t="shared" si="1"/>
        <v>13.33</v>
      </c>
    </row>
    <row r="58" spans="9:11" ht="14.1" customHeight="1">
      <c r="I58" s="129" t="s">
        <v>29</v>
      </c>
      <c r="J58" s="54">
        <f t="shared" si="0"/>
        <v>58.65</v>
      </c>
      <c r="K58" s="134">
        <f t="shared" si="1"/>
        <v>13.33</v>
      </c>
    </row>
    <row r="59" spans="9:11" ht="14.1" customHeight="1">
      <c r="I59" s="131" t="s">
        <v>27</v>
      </c>
      <c r="J59" s="135">
        <f t="shared" si="0"/>
        <v>58.65</v>
      </c>
      <c r="K59" s="136">
        <f t="shared" si="1"/>
        <v>13.33</v>
      </c>
    </row>
    <row r="60" spans="9:11" ht="14.1" customHeight="1"/>
    <row r="61" spans="9:11" ht="14.1" customHeight="1"/>
    <row r="62" spans="9:11" ht="14.1" customHeight="1"/>
    <row r="63" spans="9:11" ht="14.1" customHeight="1"/>
    <row r="64" spans="9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</sheetData>
  <sortState ref="I13:J31">
    <sortCondition ref="J13:J31"/>
  </sortState>
  <mergeCells count="1">
    <mergeCell ref="A37:G37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207"/>
  <sheetViews>
    <sheetView zoomScaleNormal="100" zoomScaleSheetLayoutView="100" workbookViewId="0">
      <selection activeCell="S2" sqref="S2"/>
    </sheetView>
  </sheetViews>
  <sheetFormatPr baseColWidth="10" defaultColWidth="11.42578125" defaultRowHeight="12.75"/>
  <cols>
    <col min="1" max="1" width="15.28515625" style="4" customWidth="1"/>
    <col min="2" max="3" width="4.85546875" style="4" customWidth="1"/>
    <col min="4" max="4" width="5.85546875" style="4" customWidth="1"/>
    <col min="5" max="5" width="4.85546875" style="4" customWidth="1"/>
    <col min="6" max="6" width="6.5703125" style="4" customWidth="1"/>
    <col min="7" max="7" width="2" style="4" customWidth="1"/>
    <col min="8" max="9" width="4.85546875" style="4" customWidth="1"/>
    <col min="10" max="10" width="5.140625" style="4" customWidth="1"/>
    <col min="11" max="11" width="4.85546875" style="4" customWidth="1"/>
    <col min="12" max="12" width="1.42578125" style="4" customWidth="1"/>
    <col min="13" max="14" width="4.85546875" style="4" customWidth="1"/>
    <col min="15" max="15" width="5.28515625" style="4" customWidth="1"/>
    <col min="16" max="16" width="4.85546875" style="4" customWidth="1"/>
    <col min="17" max="17" width="6.42578125" style="4" customWidth="1"/>
    <col min="18" max="18" width="5.5703125" style="4" customWidth="1"/>
    <col min="19" max="19" width="7.85546875" style="4" customWidth="1"/>
    <col min="20" max="20" width="9.140625" style="4" customWidth="1"/>
    <col min="21" max="22" width="11.42578125" style="4"/>
    <col min="23" max="23" width="7.85546875" style="4" customWidth="1"/>
    <col min="24" max="27" width="11.42578125" style="4"/>
    <col min="28" max="28" width="2.7109375" style="4" customWidth="1"/>
    <col min="29" max="16384" width="11.42578125" style="4"/>
  </cols>
  <sheetData>
    <row r="1" spans="1:34" ht="14.1" customHeight="1" thickBot="1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213" t="s">
        <v>236</v>
      </c>
    </row>
    <row r="3" spans="1:34" ht="14.1" customHeight="1">
      <c r="A3" s="5" t="s">
        <v>310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0"/>
      <c r="B7" s="61" t="s">
        <v>32</v>
      </c>
      <c r="C7" s="61"/>
      <c r="D7" s="61"/>
      <c r="E7" s="61"/>
      <c r="F7" s="61"/>
      <c r="G7" s="61"/>
      <c r="H7" s="61" t="s">
        <v>33</v>
      </c>
      <c r="I7" s="61"/>
      <c r="J7" s="61"/>
      <c r="K7" s="61"/>
      <c r="L7" s="61"/>
      <c r="M7" s="61" t="s">
        <v>34</v>
      </c>
      <c r="N7" s="61"/>
      <c r="O7" s="61"/>
      <c r="P7" s="61"/>
      <c r="Q7" s="61"/>
      <c r="R7" s="11"/>
    </row>
    <row r="8" spans="1:34" s="12" customFormat="1" ht="14.1" customHeight="1">
      <c r="A8" s="62"/>
      <c r="B8" s="63" t="s">
        <v>44</v>
      </c>
      <c r="C8" s="63" t="s">
        <v>41</v>
      </c>
      <c r="D8" s="63" t="s">
        <v>45</v>
      </c>
      <c r="E8" s="63" t="s">
        <v>42</v>
      </c>
      <c r="F8" s="63" t="s">
        <v>192</v>
      </c>
      <c r="G8" s="64"/>
      <c r="H8" s="63" t="s">
        <v>44</v>
      </c>
      <c r="I8" s="63" t="s">
        <v>41</v>
      </c>
      <c r="J8" s="63" t="s">
        <v>45</v>
      </c>
      <c r="K8" s="63" t="s">
        <v>42</v>
      </c>
      <c r="L8" s="64"/>
      <c r="M8" s="63" t="s">
        <v>44</v>
      </c>
      <c r="N8" s="63" t="s">
        <v>41</v>
      </c>
      <c r="O8" s="63" t="s">
        <v>45</v>
      </c>
      <c r="P8" s="63" t="s">
        <v>42</v>
      </c>
      <c r="Q8" s="63" t="s">
        <v>192</v>
      </c>
      <c r="R8" s="11"/>
      <c r="U8" s="11"/>
    </row>
    <row r="9" spans="1:34" s="12" customFormat="1" ht="14.1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6" t="s">
        <v>0</v>
      </c>
      <c r="B10" s="112">
        <v>4.3</v>
      </c>
      <c r="C10" s="112">
        <v>12.5</v>
      </c>
      <c r="D10" s="112">
        <v>6</v>
      </c>
      <c r="E10" s="112">
        <v>70</v>
      </c>
      <c r="F10" s="112">
        <v>7.2</v>
      </c>
      <c r="G10" s="112"/>
      <c r="H10" s="112">
        <v>4.2</v>
      </c>
      <c r="I10" s="112">
        <v>13.7</v>
      </c>
      <c r="J10" s="112">
        <v>6.4</v>
      </c>
      <c r="K10" s="112">
        <v>75.8</v>
      </c>
      <c r="L10" s="112" t="s">
        <v>275</v>
      </c>
      <c r="M10" s="112">
        <v>5.1904117533346215</v>
      </c>
      <c r="N10" s="112">
        <v>4.5299310522585214</v>
      </c>
      <c r="O10" s="112">
        <v>3.6729170693988014</v>
      </c>
      <c r="P10" s="112">
        <v>32.466653779238349</v>
      </c>
      <c r="Q10" s="112">
        <v>54.140086345769696</v>
      </c>
      <c r="R10" s="54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5</v>
      </c>
      <c r="B11" s="112">
        <v>9.4</v>
      </c>
      <c r="C11" s="112">
        <v>7.9</v>
      </c>
      <c r="D11" s="112">
        <v>6.4</v>
      </c>
      <c r="E11" s="112">
        <v>66.2</v>
      </c>
      <c r="F11" s="112">
        <v>10.199999999999999</v>
      </c>
      <c r="G11" s="112"/>
      <c r="H11" s="112">
        <v>9.1</v>
      </c>
      <c r="I11" s="112">
        <v>9.1999999999999993</v>
      </c>
      <c r="J11" s="112">
        <v>6.9</v>
      </c>
      <c r="K11" s="112">
        <v>74.8</v>
      </c>
      <c r="L11" s="112" t="s">
        <v>275</v>
      </c>
      <c r="M11" s="112">
        <v>10.477001703577514</v>
      </c>
      <c r="N11" s="112">
        <v>2.579703090776345</v>
      </c>
      <c r="O11" s="112">
        <v>4.6970065709418352</v>
      </c>
      <c r="P11" s="112">
        <v>31.905573132148945</v>
      </c>
      <c r="Q11" s="112">
        <v>50.328547091749819</v>
      </c>
      <c r="R11" s="157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2" t="s">
        <v>6</v>
      </c>
      <c r="B12" s="112">
        <v>5.2</v>
      </c>
      <c r="C12" s="112">
        <v>18.600000000000001</v>
      </c>
      <c r="D12" s="112">
        <v>7.3</v>
      </c>
      <c r="E12" s="112">
        <v>64.5</v>
      </c>
      <c r="F12" s="112">
        <v>4.4000000000000004</v>
      </c>
      <c r="G12" s="112"/>
      <c r="H12" s="112">
        <v>5.4</v>
      </c>
      <c r="I12" s="112">
        <v>19</v>
      </c>
      <c r="J12" s="112">
        <v>7.6</v>
      </c>
      <c r="K12" s="112">
        <v>67.900000000000006</v>
      </c>
      <c r="L12" s="112" t="s">
        <v>275</v>
      </c>
      <c r="M12" s="112">
        <v>3.2534246575342465</v>
      </c>
      <c r="N12" s="112">
        <v>14.212328767123291</v>
      </c>
      <c r="O12" s="112">
        <v>4.2808219178082192</v>
      </c>
      <c r="P12" s="112">
        <v>29.452054794520549</v>
      </c>
      <c r="Q12" s="112">
        <v>48.801369863013697</v>
      </c>
      <c r="R12" s="157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3" t="s">
        <v>163</v>
      </c>
      <c r="B13" s="112">
        <v>3.3</v>
      </c>
      <c r="C13" s="112">
        <v>12.5</v>
      </c>
      <c r="D13" s="112">
        <v>6</v>
      </c>
      <c r="E13" s="112">
        <v>71.8</v>
      </c>
      <c r="F13" s="112">
        <v>6.3</v>
      </c>
      <c r="G13" s="112"/>
      <c r="H13" s="112">
        <v>3.6</v>
      </c>
      <c r="I13" s="112">
        <v>13.7</v>
      </c>
      <c r="J13" s="112">
        <v>6.3</v>
      </c>
      <c r="K13" s="112">
        <v>76.400000000000006</v>
      </c>
      <c r="L13" s="112" t="s">
        <v>275</v>
      </c>
      <c r="M13" s="211" t="s">
        <v>43</v>
      </c>
      <c r="N13" s="112">
        <v>2.2675736961451247</v>
      </c>
      <c r="O13" s="112">
        <v>3.1746031746031744</v>
      </c>
      <c r="P13" s="112">
        <v>31.292517006802719</v>
      </c>
      <c r="Q13" s="112">
        <v>63.265306122448976</v>
      </c>
      <c r="R13" s="157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4" t="s">
        <v>191</v>
      </c>
      <c r="B14" s="112">
        <v>1.6</v>
      </c>
      <c r="C14" s="112">
        <v>7.5</v>
      </c>
      <c r="D14" s="112">
        <v>10.3</v>
      </c>
      <c r="E14" s="112">
        <v>74.900000000000006</v>
      </c>
      <c r="F14" s="112">
        <v>5.7</v>
      </c>
      <c r="G14" s="112"/>
      <c r="H14" s="112">
        <v>1.3</v>
      </c>
      <c r="I14" s="112">
        <v>7.8</v>
      </c>
      <c r="J14" s="112">
        <v>10.6</v>
      </c>
      <c r="K14" s="112">
        <v>80.3</v>
      </c>
      <c r="L14" s="112" t="s">
        <v>275</v>
      </c>
      <c r="M14" s="112">
        <v>3.4042553191489362</v>
      </c>
      <c r="N14" s="112">
        <v>5.8510638297872344</v>
      </c>
      <c r="O14" s="112">
        <v>8.5106382978723403</v>
      </c>
      <c r="P14" s="112">
        <v>44.148936170212764</v>
      </c>
      <c r="Q14" s="112">
        <v>38.085106382978715</v>
      </c>
      <c r="R14" s="157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2" t="s">
        <v>7</v>
      </c>
      <c r="B15" s="112">
        <v>2.8</v>
      </c>
      <c r="C15" s="112">
        <v>4.8</v>
      </c>
      <c r="D15" s="112">
        <v>5.6</v>
      </c>
      <c r="E15" s="112">
        <v>73.7</v>
      </c>
      <c r="F15" s="112">
        <v>13.1</v>
      </c>
      <c r="G15" s="112"/>
      <c r="H15" s="112">
        <v>2.8</v>
      </c>
      <c r="I15" s="112">
        <v>5.6</v>
      </c>
      <c r="J15" s="112">
        <v>6.1</v>
      </c>
      <c r="K15" s="112">
        <v>85.5</v>
      </c>
      <c r="L15" s="112" t="s">
        <v>275</v>
      </c>
      <c r="M15" s="112">
        <v>2.4189867640346874</v>
      </c>
      <c r="N15" s="112">
        <v>1.5974440894568691</v>
      </c>
      <c r="O15" s="112">
        <v>3.6969420356001828</v>
      </c>
      <c r="P15" s="112">
        <v>23.185759926973986</v>
      </c>
      <c r="Q15" s="112">
        <v>69.146508443633053</v>
      </c>
      <c r="R15" s="157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3" t="s">
        <v>8</v>
      </c>
      <c r="B16" s="112">
        <v>1.9</v>
      </c>
      <c r="C16" s="112">
        <v>16.3</v>
      </c>
      <c r="D16" s="112">
        <v>6.6</v>
      </c>
      <c r="E16" s="112">
        <v>70.099999999999994</v>
      </c>
      <c r="F16" s="112">
        <v>5.0999999999999996</v>
      </c>
      <c r="G16" s="112"/>
      <c r="H16" s="112">
        <v>2</v>
      </c>
      <c r="I16" s="112">
        <v>17.100000000000001</v>
      </c>
      <c r="J16" s="112">
        <v>7</v>
      </c>
      <c r="K16" s="112">
        <v>73.900000000000006</v>
      </c>
      <c r="L16" s="112" t="s">
        <v>275</v>
      </c>
      <c r="M16" s="112">
        <v>1.2698412698412698</v>
      </c>
      <c r="N16" s="112">
        <v>10.158730158730158</v>
      </c>
      <c r="O16" s="112">
        <v>3.4920634920634925</v>
      </c>
      <c r="P16" s="112">
        <v>40.634920634920633</v>
      </c>
      <c r="Q16" s="112">
        <v>44.444444444444443</v>
      </c>
      <c r="R16" s="157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10</v>
      </c>
      <c r="B17" s="112">
        <v>6.2</v>
      </c>
      <c r="C17" s="112">
        <v>15.2</v>
      </c>
      <c r="D17" s="112">
        <v>6.4</v>
      </c>
      <c r="E17" s="112">
        <v>66.900000000000006</v>
      </c>
      <c r="F17" s="112">
        <v>5.3</v>
      </c>
      <c r="G17" s="112"/>
      <c r="H17" s="112">
        <v>6.6</v>
      </c>
      <c r="I17" s="112">
        <v>16</v>
      </c>
      <c r="J17" s="112">
        <v>6.7</v>
      </c>
      <c r="K17" s="112">
        <v>70.7</v>
      </c>
      <c r="L17" s="112" t="s">
        <v>275</v>
      </c>
      <c r="M17" s="112">
        <v>3.072870939420544</v>
      </c>
      <c r="N17" s="112">
        <v>7.8138718173836699</v>
      </c>
      <c r="O17" s="112">
        <v>3.8630377524143991</v>
      </c>
      <c r="P17" s="112">
        <v>33.801580333625985</v>
      </c>
      <c r="Q17" s="112">
        <v>51.360842844600526</v>
      </c>
      <c r="R17" s="15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6" t="s">
        <v>9</v>
      </c>
      <c r="B18" s="112">
        <v>7.3</v>
      </c>
      <c r="C18" s="112">
        <v>14.1</v>
      </c>
      <c r="D18" s="112">
        <v>6.6</v>
      </c>
      <c r="E18" s="112">
        <v>64.099999999999994</v>
      </c>
      <c r="F18" s="112">
        <v>7.8</v>
      </c>
      <c r="G18" s="112"/>
      <c r="H18" s="112">
        <v>7.6</v>
      </c>
      <c r="I18" s="112">
        <v>15.6</v>
      </c>
      <c r="J18" s="112">
        <v>7.4</v>
      </c>
      <c r="K18" s="112">
        <v>69.3</v>
      </c>
      <c r="L18" s="112" t="s">
        <v>275</v>
      </c>
      <c r="M18" s="112">
        <v>5.3892215568862278</v>
      </c>
      <c r="N18" s="112">
        <v>4.5658682634730541</v>
      </c>
      <c r="O18" s="112">
        <v>1.2724550898203593</v>
      </c>
      <c r="P18" s="112">
        <v>30.389221556886231</v>
      </c>
      <c r="Q18" s="112">
        <v>58.383233532934135</v>
      </c>
      <c r="R18" s="157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1" t="s">
        <v>11</v>
      </c>
      <c r="B19" s="112">
        <v>1.7</v>
      </c>
      <c r="C19" s="112">
        <v>15.6</v>
      </c>
      <c r="D19" s="112">
        <v>5.5</v>
      </c>
      <c r="E19" s="112">
        <v>71.599999999999994</v>
      </c>
      <c r="F19" s="112">
        <v>5.7</v>
      </c>
      <c r="G19" s="112"/>
      <c r="H19" s="112">
        <v>1.7</v>
      </c>
      <c r="I19" s="112">
        <v>16.8</v>
      </c>
      <c r="J19" s="112">
        <v>5.8</v>
      </c>
      <c r="K19" s="112">
        <v>75.7</v>
      </c>
      <c r="L19" s="112" t="s">
        <v>275</v>
      </c>
      <c r="M19" s="112">
        <v>1.8968133535660092</v>
      </c>
      <c r="N19" s="112">
        <v>4.4006069802731407</v>
      </c>
      <c r="O19" s="112">
        <v>2.9084471421345475</v>
      </c>
      <c r="P19" s="112">
        <v>34.825493171471926</v>
      </c>
      <c r="Q19" s="112">
        <v>55.99393019726859</v>
      </c>
      <c r="R19" s="157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1" t="s">
        <v>18</v>
      </c>
      <c r="B20" s="112">
        <v>2.8</v>
      </c>
      <c r="C20" s="112">
        <v>15.7</v>
      </c>
      <c r="D20" s="112">
        <v>5.8</v>
      </c>
      <c r="E20" s="112">
        <v>67.900000000000006</v>
      </c>
      <c r="F20" s="112">
        <v>7.7</v>
      </c>
      <c r="G20" s="112"/>
      <c r="H20" s="112">
        <v>2.6</v>
      </c>
      <c r="I20" s="112">
        <v>17.3</v>
      </c>
      <c r="J20" s="112">
        <v>6.3</v>
      </c>
      <c r="K20" s="112">
        <v>73.8</v>
      </c>
      <c r="L20" s="112" t="s">
        <v>275</v>
      </c>
      <c r="M20" s="112">
        <v>4.5250140528386735</v>
      </c>
      <c r="N20" s="112">
        <v>6.1270376616076447</v>
      </c>
      <c r="O20" s="112">
        <v>2.8105677346824058</v>
      </c>
      <c r="P20" s="112">
        <v>33.220910623946033</v>
      </c>
      <c r="Q20" s="112">
        <v>53.288364249578414</v>
      </c>
      <c r="R20" s="157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1" t="s">
        <v>12</v>
      </c>
      <c r="B21" s="112">
        <v>10.7</v>
      </c>
      <c r="C21" s="112">
        <v>9.4</v>
      </c>
      <c r="D21" s="112">
        <v>6.7</v>
      </c>
      <c r="E21" s="112">
        <v>64.2</v>
      </c>
      <c r="F21" s="112">
        <v>9</v>
      </c>
      <c r="G21" s="112"/>
      <c r="H21" s="112">
        <v>10.6</v>
      </c>
      <c r="I21" s="112">
        <v>10.6</v>
      </c>
      <c r="J21" s="112">
        <v>7.7</v>
      </c>
      <c r="K21" s="112">
        <v>71.099999999999994</v>
      </c>
      <c r="L21" s="112" t="s">
        <v>275</v>
      </c>
      <c r="M21" s="112">
        <v>11.111111111111111</v>
      </c>
      <c r="N21" s="112">
        <v>3.9913700107874863</v>
      </c>
      <c r="O21" s="112">
        <v>2.6968716289104639</v>
      </c>
      <c r="P21" s="112">
        <v>34.95145631067961</v>
      </c>
      <c r="Q21" s="112">
        <v>47.249190938511326</v>
      </c>
      <c r="R21" s="157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1" t="s">
        <v>13</v>
      </c>
      <c r="B22" s="112">
        <v>5.7</v>
      </c>
      <c r="C22" s="112">
        <v>14.9</v>
      </c>
      <c r="D22" s="112">
        <v>6.1</v>
      </c>
      <c r="E22" s="112">
        <v>67.3</v>
      </c>
      <c r="F22" s="112">
        <v>6</v>
      </c>
      <c r="G22" s="112"/>
      <c r="H22" s="112">
        <v>6</v>
      </c>
      <c r="I22" s="112">
        <v>15.9</v>
      </c>
      <c r="J22" s="112">
        <v>6.5</v>
      </c>
      <c r="K22" s="112">
        <v>71.5</v>
      </c>
      <c r="L22" s="112" t="s">
        <v>275</v>
      </c>
      <c r="M22" s="112">
        <v>2.590673575129534</v>
      </c>
      <c r="N22" s="112">
        <v>6.9578090303478906</v>
      </c>
      <c r="O22" s="112">
        <v>2.2945965951147298</v>
      </c>
      <c r="P22" s="112">
        <v>33.678756476683937</v>
      </c>
      <c r="Q22" s="112">
        <v>54.478164322723906</v>
      </c>
      <c r="R22" s="157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1" t="s">
        <v>19</v>
      </c>
      <c r="B23" s="112">
        <v>0.3</v>
      </c>
      <c r="C23" s="112">
        <v>8.6999999999999993</v>
      </c>
      <c r="D23" s="112">
        <v>5.5</v>
      </c>
      <c r="E23" s="112">
        <v>79.900000000000006</v>
      </c>
      <c r="F23" s="112">
        <v>5.6</v>
      </c>
      <c r="G23" s="112"/>
      <c r="H23" s="112">
        <v>0.2</v>
      </c>
      <c r="I23" s="112">
        <v>9.3000000000000007</v>
      </c>
      <c r="J23" s="112">
        <v>5.7</v>
      </c>
      <c r="K23" s="112">
        <v>84.8</v>
      </c>
      <c r="L23" s="112" t="s">
        <v>275</v>
      </c>
      <c r="M23" s="112">
        <v>0.75524475524475521</v>
      </c>
      <c r="N23" s="112">
        <v>3.3846153846153846</v>
      </c>
      <c r="O23" s="112">
        <v>3.7762237762237763</v>
      </c>
      <c r="P23" s="112">
        <v>36.503496503496507</v>
      </c>
      <c r="Q23" s="112">
        <v>55.552447552447553</v>
      </c>
      <c r="R23" s="157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1" t="s">
        <v>20</v>
      </c>
      <c r="B24" s="112">
        <v>11.2</v>
      </c>
      <c r="C24" s="112">
        <v>12</v>
      </c>
      <c r="D24" s="112">
        <v>6</v>
      </c>
      <c r="E24" s="112">
        <v>63.9</v>
      </c>
      <c r="F24" s="112">
        <v>6.8</v>
      </c>
      <c r="G24" s="112"/>
      <c r="H24" s="112">
        <v>11.2</v>
      </c>
      <c r="I24" s="112">
        <v>13</v>
      </c>
      <c r="J24" s="112">
        <v>6.3</v>
      </c>
      <c r="K24" s="112">
        <v>69.5</v>
      </c>
      <c r="L24" s="112" t="s">
        <v>275</v>
      </c>
      <c r="M24" s="112">
        <v>11.271975180972078</v>
      </c>
      <c r="N24" s="112">
        <v>5.3774560496380559</v>
      </c>
      <c r="O24" s="112">
        <v>4.4467425025853151</v>
      </c>
      <c r="P24" s="112">
        <v>26.163391933815923</v>
      </c>
      <c r="Q24" s="112">
        <v>52.74043433298862</v>
      </c>
      <c r="R24" s="157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1" t="s">
        <v>164</v>
      </c>
      <c r="B25" s="112">
        <v>3.2</v>
      </c>
      <c r="C25" s="112">
        <v>25.3</v>
      </c>
      <c r="D25" s="112">
        <v>6.2</v>
      </c>
      <c r="E25" s="112">
        <v>60</v>
      </c>
      <c r="F25" s="112">
        <v>5.3</v>
      </c>
      <c r="G25" s="112"/>
      <c r="H25" s="112">
        <v>3.5</v>
      </c>
      <c r="I25" s="112">
        <v>26.7</v>
      </c>
      <c r="J25" s="112">
        <v>6.4</v>
      </c>
      <c r="K25" s="112">
        <v>63.5</v>
      </c>
      <c r="L25" s="112" t="s">
        <v>275</v>
      </c>
      <c r="M25" s="112">
        <v>0.94339622641509435</v>
      </c>
      <c r="N25" s="112">
        <v>12.893081761006288</v>
      </c>
      <c r="O25" s="112">
        <v>4.4025157232704402</v>
      </c>
      <c r="P25" s="112">
        <v>27.987421383647799</v>
      </c>
      <c r="Q25" s="112">
        <v>53.459119496855344</v>
      </c>
      <c r="R25" s="157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1" t="s">
        <v>14</v>
      </c>
      <c r="B26" s="112">
        <v>1</v>
      </c>
      <c r="C26" s="112">
        <v>19.899999999999999</v>
      </c>
      <c r="D26" s="112">
        <v>4.4000000000000004</v>
      </c>
      <c r="E26" s="112">
        <v>69.3</v>
      </c>
      <c r="F26" s="112">
        <v>5.3</v>
      </c>
      <c r="G26" s="112"/>
      <c r="H26" s="112">
        <v>1</v>
      </c>
      <c r="I26" s="112">
        <v>21</v>
      </c>
      <c r="J26" s="112">
        <v>4.7</v>
      </c>
      <c r="K26" s="112">
        <v>73.400000000000006</v>
      </c>
      <c r="L26" s="112" t="s">
        <v>275</v>
      </c>
      <c r="M26" s="112">
        <v>1.8161180476730989</v>
      </c>
      <c r="N26" s="112">
        <v>8.2860385925085129</v>
      </c>
      <c r="O26" s="112">
        <v>1.8161180476730989</v>
      </c>
      <c r="P26" s="112">
        <v>24.744608399545971</v>
      </c>
      <c r="Q26" s="112">
        <v>63.223609534619754</v>
      </c>
      <c r="R26" s="157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1" t="s">
        <v>1</v>
      </c>
      <c r="B27" s="211">
        <v>5.5</v>
      </c>
      <c r="C27" s="112">
        <v>26.4</v>
      </c>
      <c r="D27" s="112">
        <v>4.8</v>
      </c>
      <c r="E27" s="112">
        <v>57.9</v>
      </c>
      <c r="F27" s="112">
        <v>5.3</v>
      </c>
      <c r="G27" s="112"/>
      <c r="H27" s="211">
        <v>5.9</v>
      </c>
      <c r="I27" s="112">
        <v>28.2</v>
      </c>
      <c r="J27" s="112">
        <v>5.2</v>
      </c>
      <c r="K27" s="112">
        <v>60.6</v>
      </c>
      <c r="L27" s="112" t="s">
        <v>275</v>
      </c>
      <c r="M27" s="112">
        <v>2.4242424242424243</v>
      </c>
      <c r="N27" s="112">
        <v>10.909090909090908</v>
      </c>
      <c r="O27" s="112">
        <v>1.2121212121212122</v>
      </c>
      <c r="P27" s="112">
        <v>34.545454545454547</v>
      </c>
      <c r="Q27" s="112">
        <v>50.909090909090907</v>
      </c>
      <c r="R27" s="15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1" t="s">
        <v>29</v>
      </c>
      <c r="B28" s="211" t="s">
        <v>43</v>
      </c>
      <c r="C28" s="112">
        <v>3.1</v>
      </c>
      <c r="D28" s="112">
        <v>4.5</v>
      </c>
      <c r="E28" s="112">
        <v>72.3</v>
      </c>
      <c r="F28" s="112">
        <v>20.100000000000001</v>
      </c>
      <c r="G28" s="112"/>
      <c r="H28" s="211" t="s">
        <v>43</v>
      </c>
      <c r="I28" s="112">
        <v>4.3</v>
      </c>
      <c r="J28" s="112">
        <v>6.1</v>
      </c>
      <c r="K28" s="112">
        <v>89.6</v>
      </c>
      <c r="L28" s="112" t="s">
        <v>275</v>
      </c>
      <c r="M28" s="211" t="s">
        <v>43</v>
      </c>
      <c r="N28" s="211" t="s">
        <v>43</v>
      </c>
      <c r="O28" s="211" t="s">
        <v>43</v>
      </c>
      <c r="P28" s="112">
        <v>25.510204081632651</v>
      </c>
      <c r="Q28" s="112">
        <v>75.510204081632651</v>
      </c>
      <c r="R28" s="157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1" t="s">
        <v>27</v>
      </c>
      <c r="B29" s="211" t="s">
        <v>43</v>
      </c>
      <c r="C29" s="112">
        <v>2.4</v>
      </c>
      <c r="D29" s="112">
        <v>1.7</v>
      </c>
      <c r="E29" s="112">
        <v>80.5</v>
      </c>
      <c r="F29" s="112">
        <v>15.4</v>
      </c>
      <c r="G29" s="112"/>
      <c r="H29" s="211" t="s">
        <v>43</v>
      </c>
      <c r="I29" s="112">
        <v>3</v>
      </c>
      <c r="J29" s="112">
        <v>2.1</v>
      </c>
      <c r="K29" s="112">
        <v>94.9</v>
      </c>
      <c r="L29" s="112" t="s">
        <v>275</v>
      </c>
      <c r="M29" s="211" t="s">
        <v>43</v>
      </c>
      <c r="N29" s="211" t="s">
        <v>43</v>
      </c>
      <c r="O29" s="211" t="s">
        <v>43</v>
      </c>
      <c r="P29" s="112">
        <v>23.456790123456791</v>
      </c>
      <c r="Q29" s="112">
        <v>76.543209876543216</v>
      </c>
      <c r="R29" s="157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>
      <c r="A31" s="40" t="s">
        <v>217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40" t="s">
        <v>391</v>
      </c>
      <c r="B32" s="40"/>
      <c r="C32" s="40"/>
      <c r="D32" s="40"/>
      <c r="E32" s="40"/>
      <c r="F32" s="40"/>
      <c r="G32" s="40"/>
      <c r="S32"/>
      <c r="T32"/>
      <c r="U32"/>
      <c r="V32"/>
      <c r="W32"/>
      <c r="X32"/>
      <c r="Y32"/>
      <c r="Z32"/>
      <c r="AA32"/>
      <c r="AB32"/>
      <c r="AC32"/>
    </row>
    <row r="33" spans="1:29" ht="9.9499999999999993" customHeight="1">
      <c r="A33" s="40" t="s">
        <v>393</v>
      </c>
      <c r="B33" s="40"/>
      <c r="C33" s="40"/>
      <c r="D33" s="40"/>
      <c r="E33" s="40"/>
      <c r="F33" s="40"/>
      <c r="G33" s="40"/>
      <c r="S33"/>
      <c r="T33"/>
      <c r="U33"/>
      <c r="V33"/>
      <c r="W33"/>
      <c r="X33"/>
      <c r="Y33"/>
      <c r="Z33"/>
      <c r="AA33"/>
      <c r="AB33"/>
      <c r="AC33"/>
    </row>
    <row r="34" spans="1:29" ht="9.9499999999999993" customHeight="1">
      <c r="A34" s="40" t="s">
        <v>392</v>
      </c>
      <c r="B34" s="40"/>
      <c r="C34" s="40"/>
      <c r="D34" s="40"/>
      <c r="E34" s="40"/>
      <c r="F34" s="40"/>
      <c r="G34" s="40"/>
      <c r="S34"/>
      <c r="T34"/>
      <c r="U34"/>
      <c r="V34"/>
      <c r="W34"/>
      <c r="X34"/>
      <c r="Y34"/>
      <c r="Z34"/>
      <c r="AA34"/>
      <c r="AB34"/>
      <c r="AC34"/>
    </row>
    <row r="35" spans="1:29">
      <c r="S35"/>
      <c r="T35"/>
      <c r="U35"/>
      <c r="V35"/>
      <c r="W35"/>
      <c r="X35"/>
      <c r="Y35"/>
      <c r="Z35"/>
      <c r="AA35"/>
      <c r="AB35"/>
      <c r="AC35"/>
    </row>
    <row r="36" spans="1:29">
      <c r="S36"/>
      <c r="T36"/>
      <c r="U36"/>
      <c r="V36"/>
      <c r="W36"/>
      <c r="X36"/>
      <c r="Y36"/>
      <c r="Z36"/>
      <c r="AA36"/>
      <c r="AB36"/>
      <c r="AC36"/>
    </row>
    <row r="37" spans="1:29">
      <c r="S37"/>
      <c r="T37"/>
      <c r="U37"/>
      <c r="V37"/>
      <c r="W37"/>
      <c r="X37"/>
      <c r="Y37"/>
      <c r="Z37"/>
      <c r="AA37"/>
      <c r="AB37"/>
      <c r="AC37"/>
    </row>
    <row r="38" spans="1:29">
      <c r="S38"/>
      <c r="T38"/>
      <c r="U38"/>
      <c r="V38"/>
      <c r="W38"/>
      <c r="X38"/>
      <c r="Y38"/>
      <c r="Z38"/>
      <c r="AA38"/>
      <c r="AB38"/>
      <c r="AC38"/>
    </row>
    <row r="39" spans="1:29">
      <c r="S39"/>
      <c r="T39"/>
      <c r="U39"/>
      <c r="V39"/>
      <c r="W39"/>
      <c r="X39"/>
      <c r="Y39"/>
      <c r="Z39"/>
      <c r="AA39"/>
      <c r="AB39"/>
      <c r="AC39"/>
    </row>
    <row r="40" spans="1:29">
      <c r="S40"/>
      <c r="T40"/>
      <c r="U40"/>
      <c r="V40"/>
      <c r="W40"/>
      <c r="X40"/>
      <c r="Y40"/>
      <c r="Z40"/>
      <c r="AA40"/>
      <c r="AB40"/>
      <c r="AC40"/>
    </row>
    <row r="41" spans="1:29">
      <c r="S41"/>
      <c r="T41"/>
      <c r="U41"/>
      <c r="V41"/>
      <c r="W41"/>
      <c r="X41"/>
      <c r="Y41"/>
      <c r="Z41"/>
      <c r="AA41"/>
      <c r="AB41"/>
      <c r="AC41"/>
    </row>
    <row r="42" spans="1:29">
      <c r="S42"/>
      <c r="T42"/>
      <c r="U42"/>
      <c r="V42"/>
      <c r="W42"/>
      <c r="X42"/>
      <c r="Y42"/>
      <c r="Z42"/>
      <c r="AA42"/>
      <c r="AB42"/>
      <c r="AC42"/>
    </row>
    <row r="43" spans="1:29">
      <c r="S43"/>
      <c r="T43"/>
      <c r="U43"/>
      <c r="V43"/>
      <c r="W43"/>
      <c r="X43"/>
      <c r="Y43"/>
      <c r="Z43"/>
      <c r="AA43"/>
      <c r="AB43"/>
      <c r="AC43"/>
    </row>
    <row r="44" spans="1:29">
      <c r="S44"/>
      <c r="T44"/>
      <c r="U44"/>
      <c r="V44"/>
      <c r="W44"/>
      <c r="X44"/>
      <c r="Y44"/>
      <c r="Z44"/>
      <c r="AA44"/>
      <c r="AB44"/>
      <c r="AC44"/>
    </row>
    <row r="45" spans="1:29">
      <c r="S45"/>
      <c r="T45"/>
      <c r="U45"/>
      <c r="V45"/>
      <c r="W45"/>
      <c r="X45"/>
      <c r="Y45"/>
      <c r="Z45"/>
      <c r="AA45"/>
      <c r="AB45"/>
      <c r="AC45"/>
    </row>
    <row r="46" spans="1:29">
      <c r="S46"/>
      <c r="T46"/>
      <c r="U46"/>
      <c r="V46"/>
      <c r="W46"/>
      <c r="X46"/>
      <c r="Y46"/>
      <c r="Z46"/>
      <c r="AA46"/>
      <c r="AB46"/>
      <c r="AC46"/>
    </row>
    <row r="47" spans="1:29">
      <c r="S47"/>
      <c r="T47"/>
      <c r="U47"/>
      <c r="V47"/>
      <c r="W47"/>
      <c r="X47"/>
      <c r="Y47"/>
      <c r="Z47"/>
      <c r="AA47"/>
      <c r="AB47"/>
      <c r="AC47"/>
    </row>
    <row r="48" spans="1:29">
      <c r="S48"/>
      <c r="T48"/>
      <c r="U48"/>
      <c r="V48"/>
      <c r="W48"/>
      <c r="X48"/>
      <c r="Y48"/>
      <c r="Z48"/>
      <c r="AA48"/>
      <c r="AB48"/>
      <c r="AC48"/>
    </row>
    <row r="49" spans="19:29">
      <c r="S49"/>
      <c r="T49"/>
      <c r="U49"/>
      <c r="V49"/>
      <c r="W49"/>
      <c r="X49"/>
      <c r="Y49"/>
      <c r="Z49"/>
      <c r="AA49"/>
      <c r="AB49"/>
      <c r="AC49"/>
    </row>
    <row r="50" spans="19:29">
      <c r="S50"/>
      <c r="T50"/>
      <c r="U50"/>
      <c r="V50"/>
      <c r="W50"/>
      <c r="X50"/>
      <c r="Y50"/>
      <c r="Z50"/>
      <c r="AA50"/>
    </row>
    <row r="51" spans="19:29">
      <c r="S51"/>
      <c r="T51"/>
      <c r="U51"/>
      <c r="V51"/>
      <c r="W51"/>
      <c r="X51"/>
      <c r="Y51"/>
      <c r="Z51"/>
      <c r="AA51"/>
    </row>
    <row r="52" spans="19:29">
      <c r="S52"/>
      <c r="T52"/>
      <c r="U52"/>
      <c r="V52"/>
      <c r="W52"/>
      <c r="X52"/>
      <c r="Y52"/>
      <c r="Z52"/>
      <c r="AA52"/>
    </row>
    <row r="53" spans="19:29">
      <c r="S53"/>
      <c r="T53"/>
      <c r="U53"/>
      <c r="V53"/>
      <c r="W53"/>
      <c r="X53"/>
      <c r="Y53"/>
      <c r="Z53"/>
      <c r="AA53"/>
    </row>
    <row r="54" spans="19:29">
      <c r="S54"/>
      <c r="T54"/>
      <c r="U54"/>
      <c r="V54"/>
      <c r="W54"/>
      <c r="X54"/>
      <c r="Y54"/>
      <c r="Z54"/>
      <c r="AA54"/>
    </row>
    <row r="55" spans="19:29">
      <c r="S55"/>
      <c r="T55"/>
      <c r="U55"/>
      <c r="V55"/>
      <c r="W55"/>
      <c r="X55"/>
      <c r="Y55"/>
      <c r="Z55"/>
      <c r="AA55"/>
    </row>
    <row r="56" spans="19:29">
      <c r="S56"/>
      <c r="T56"/>
      <c r="U56"/>
      <c r="V56"/>
      <c r="W56"/>
      <c r="X56"/>
      <c r="Y56"/>
      <c r="Z56"/>
      <c r="AA56"/>
    </row>
    <row r="57" spans="19:29">
      <c r="S57"/>
      <c r="T57"/>
      <c r="U57"/>
      <c r="V57"/>
      <c r="W57"/>
      <c r="X57"/>
      <c r="Y57"/>
      <c r="Z57"/>
      <c r="AA57"/>
    </row>
    <row r="58" spans="19:29">
      <c r="S58"/>
      <c r="T58"/>
      <c r="U58"/>
      <c r="V58"/>
      <c r="W58"/>
      <c r="X58"/>
      <c r="Y58"/>
      <c r="Z58"/>
      <c r="AA58"/>
    </row>
    <row r="59" spans="19:29">
      <c r="S59"/>
      <c r="T59"/>
      <c r="U59"/>
      <c r="V59"/>
      <c r="W59"/>
      <c r="X59"/>
      <c r="Y59"/>
      <c r="Z59"/>
      <c r="AA59"/>
    </row>
    <row r="60" spans="19:29">
      <c r="S60"/>
      <c r="T60"/>
      <c r="U60"/>
      <c r="V60"/>
      <c r="W60"/>
      <c r="X60"/>
      <c r="Y60"/>
      <c r="Z60"/>
      <c r="AA60"/>
    </row>
    <row r="61" spans="19:29">
      <c r="S61"/>
      <c r="T61"/>
      <c r="U61"/>
      <c r="V61"/>
      <c r="W61"/>
      <c r="X61"/>
      <c r="Y61"/>
      <c r="Z61"/>
      <c r="AA61"/>
    </row>
    <row r="62" spans="19:29">
      <c r="S62"/>
      <c r="T62"/>
      <c r="U62"/>
      <c r="V62"/>
      <c r="W62"/>
      <c r="X62"/>
      <c r="Y62"/>
      <c r="Z62"/>
      <c r="AA62"/>
    </row>
    <row r="63" spans="19:29">
      <c r="S63"/>
      <c r="T63"/>
      <c r="U63"/>
      <c r="V63"/>
      <c r="W63"/>
      <c r="X63"/>
      <c r="Y63"/>
      <c r="Z63"/>
      <c r="AA63"/>
    </row>
    <row r="64" spans="19:29">
      <c r="S64"/>
      <c r="T64"/>
      <c r="U64"/>
      <c r="V64"/>
      <c r="W64"/>
      <c r="X64"/>
      <c r="Y64"/>
      <c r="Z64"/>
      <c r="AA64"/>
    </row>
    <row r="65" spans="19:27">
      <c r="S65"/>
      <c r="T65"/>
      <c r="U65"/>
      <c r="V65"/>
      <c r="W65"/>
      <c r="X65"/>
      <c r="Y65"/>
      <c r="Z65"/>
      <c r="AA65"/>
    </row>
    <row r="66" spans="19:27">
      <c r="S66"/>
      <c r="T66"/>
      <c r="U66"/>
      <c r="V66"/>
      <c r="W66"/>
      <c r="X66"/>
      <c r="Y66"/>
      <c r="Z66"/>
      <c r="AA66"/>
    </row>
    <row r="67" spans="19:27">
      <c r="S67"/>
      <c r="T67"/>
      <c r="U67"/>
      <c r="V67"/>
      <c r="W67"/>
      <c r="X67"/>
      <c r="Y67"/>
      <c r="Z67"/>
      <c r="AA67"/>
    </row>
    <row r="68" spans="19:27">
      <c r="S68"/>
      <c r="T68"/>
      <c r="U68"/>
      <c r="V68"/>
      <c r="W68"/>
      <c r="X68"/>
      <c r="Y68"/>
      <c r="Z68"/>
      <c r="AA68"/>
    </row>
    <row r="69" spans="19:27">
      <c r="S69"/>
      <c r="T69"/>
      <c r="U69"/>
      <c r="V69"/>
      <c r="W69"/>
      <c r="X69"/>
      <c r="Y69"/>
      <c r="Z69"/>
      <c r="AA69"/>
    </row>
    <row r="70" spans="19:27">
      <c r="S70"/>
      <c r="T70"/>
      <c r="U70"/>
      <c r="V70"/>
      <c r="W70"/>
      <c r="X70"/>
      <c r="Y70"/>
      <c r="Z70"/>
      <c r="AA70"/>
    </row>
    <row r="71" spans="19:27">
      <c r="S71"/>
      <c r="T71"/>
      <c r="U71"/>
      <c r="V71"/>
      <c r="W71"/>
      <c r="X71"/>
      <c r="Y71"/>
      <c r="Z71"/>
      <c r="AA71"/>
    </row>
    <row r="72" spans="19:27">
      <c r="S72"/>
      <c r="T72"/>
      <c r="U72"/>
      <c r="V72"/>
      <c r="W72"/>
      <c r="X72"/>
      <c r="Y72"/>
      <c r="Z72"/>
      <c r="AA72"/>
    </row>
    <row r="73" spans="19:27">
      <c r="S73"/>
      <c r="T73"/>
      <c r="U73"/>
      <c r="V73"/>
      <c r="W73"/>
      <c r="X73"/>
      <c r="Y73"/>
      <c r="Z73"/>
      <c r="AA73"/>
    </row>
    <row r="74" spans="19:27">
      <c r="S74"/>
      <c r="T74"/>
      <c r="U74"/>
      <c r="V74"/>
      <c r="W74"/>
      <c r="X74"/>
      <c r="Y74"/>
      <c r="Z74"/>
      <c r="AA74"/>
    </row>
    <row r="75" spans="19:27">
      <c r="S75"/>
      <c r="T75"/>
      <c r="U75"/>
      <c r="V75"/>
      <c r="W75"/>
      <c r="X75"/>
      <c r="Y75"/>
      <c r="Z75"/>
      <c r="AA75"/>
    </row>
    <row r="76" spans="19:27">
      <c r="S76"/>
      <c r="T76"/>
      <c r="U76"/>
      <c r="V76"/>
      <c r="W76"/>
      <c r="X76"/>
      <c r="Y76"/>
      <c r="Z76"/>
      <c r="AA76"/>
    </row>
    <row r="77" spans="19:27">
      <c r="S77"/>
      <c r="T77"/>
      <c r="U77"/>
      <c r="V77"/>
      <c r="W77"/>
      <c r="X77"/>
      <c r="Y77"/>
      <c r="Z77"/>
      <c r="AA77"/>
    </row>
    <row r="78" spans="19:27">
      <c r="S78"/>
      <c r="T78"/>
      <c r="U78"/>
      <c r="V78"/>
      <c r="W78"/>
      <c r="X78"/>
      <c r="Y78"/>
      <c r="Z78"/>
      <c r="AA78"/>
    </row>
    <row r="79" spans="19:27">
      <c r="S79"/>
      <c r="T79"/>
      <c r="U79"/>
      <c r="V79"/>
      <c r="W79"/>
      <c r="X79"/>
      <c r="Y79"/>
      <c r="Z79"/>
      <c r="AA79"/>
    </row>
    <row r="80" spans="19:27">
      <c r="S80"/>
      <c r="T80"/>
      <c r="U80"/>
      <c r="V80"/>
      <c r="W80"/>
      <c r="X80"/>
      <c r="Y80"/>
      <c r="Z80"/>
      <c r="AA80"/>
    </row>
    <row r="81" spans="19:27">
      <c r="S81"/>
      <c r="T81"/>
      <c r="U81"/>
      <c r="V81"/>
      <c r="W81"/>
      <c r="X81"/>
      <c r="Y81"/>
      <c r="Z81"/>
      <c r="AA81"/>
    </row>
    <row r="82" spans="19:27">
      <c r="S82"/>
      <c r="T82"/>
      <c r="U82"/>
      <c r="V82"/>
      <c r="W82"/>
      <c r="X82"/>
      <c r="Y82"/>
      <c r="Z82"/>
      <c r="AA82"/>
    </row>
    <row r="83" spans="19:27">
      <c r="S83"/>
      <c r="T83"/>
      <c r="U83"/>
      <c r="V83"/>
      <c r="W83"/>
      <c r="X83"/>
      <c r="Y83"/>
      <c r="Z83"/>
      <c r="AA83"/>
    </row>
    <row r="84" spans="19:27">
      <c r="S84"/>
      <c r="T84"/>
      <c r="U84"/>
      <c r="V84"/>
      <c r="W84"/>
      <c r="X84"/>
      <c r="Y84"/>
      <c r="Z84"/>
      <c r="AA84"/>
    </row>
    <row r="85" spans="19:27">
      <c r="S85"/>
      <c r="T85"/>
      <c r="U85"/>
      <c r="V85"/>
      <c r="W85"/>
      <c r="X85"/>
      <c r="Y85"/>
      <c r="Z85"/>
      <c r="AA85"/>
    </row>
    <row r="86" spans="19:27">
      <c r="S86"/>
      <c r="T86"/>
      <c r="U86"/>
      <c r="V86"/>
      <c r="W86"/>
      <c r="X86"/>
      <c r="Y86"/>
      <c r="Z86"/>
      <c r="AA86"/>
    </row>
    <row r="87" spans="19:27">
      <c r="S87"/>
      <c r="T87"/>
      <c r="U87"/>
      <c r="V87"/>
      <c r="W87"/>
      <c r="X87"/>
      <c r="Y87"/>
      <c r="Z87"/>
      <c r="AA87"/>
    </row>
    <row r="88" spans="19:27">
      <c r="S88"/>
      <c r="T88"/>
      <c r="U88"/>
      <c r="V88"/>
      <c r="W88"/>
      <c r="X88"/>
      <c r="Y88"/>
      <c r="Z88"/>
      <c r="AA88"/>
    </row>
    <row r="89" spans="19:27">
      <c r="S89"/>
      <c r="T89"/>
      <c r="U89"/>
      <c r="V89"/>
      <c r="W89"/>
      <c r="X89"/>
      <c r="Y89"/>
      <c r="Z89"/>
      <c r="AA89"/>
    </row>
    <row r="90" spans="19:27">
      <c r="S90"/>
      <c r="T90"/>
      <c r="U90"/>
      <c r="V90"/>
      <c r="W90"/>
      <c r="X90"/>
      <c r="Y90"/>
      <c r="Z90"/>
      <c r="AA90"/>
    </row>
    <row r="91" spans="19:27">
      <c r="S91"/>
      <c r="T91"/>
      <c r="U91"/>
      <c r="V91"/>
      <c r="W91"/>
      <c r="X91"/>
      <c r="Y91"/>
      <c r="Z91"/>
      <c r="AA91"/>
    </row>
    <row r="92" spans="19:27">
      <c r="S92"/>
      <c r="T92"/>
      <c r="U92"/>
      <c r="V92"/>
      <c r="W92"/>
      <c r="X92"/>
      <c r="Y92"/>
      <c r="Z92"/>
      <c r="AA92"/>
    </row>
    <row r="93" spans="19:27">
      <c r="S93"/>
      <c r="T93"/>
      <c r="U93"/>
      <c r="V93"/>
      <c r="W93"/>
      <c r="X93"/>
      <c r="Y93"/>
      <c r="Z93"/>
      <c r="AA93"/>
    </row>
    <row r="94" spans="19:27">
      <c r="S94"/>
      <c r="T94"/>
      <c r="U94"/>
      <c r="V94"/>
      <c r="W94"/>
      <c r="X94"/>
      <c r="Y94"/>
      <c r="Z94"/>
      <c r="AA94"/>
    </row>
    <row r="95" spans="19:27">
      <c r="S95"/>
      <c r="T95"/>
      <c r="U95"/>
      <c r="V95"/>
      <c r="W95"/>
      <c r="X95"/>
      <c r="Y95"/>
      <c r="Z95"/>
      <c r="AA95"/>
    </row>
    <row r="96" spans="19:27">
      <c r="S96"/>
      <c r="T96"/>
      <c r="U96"/>
      <c r="V96"/>
      <c r="W96"/>
      <c r="X96"/>
      <c r="Y96"/>
      <c r="Z96"/>
      <c r="AA96"/>
    </row>
    <row r="97" spans="19:27">
      <c r="S97"/>
      <c r="T97"/>
      <c r="U97"/>
      <c r="V97"/>
      <c r="W97"/>
      <c r="X97"/>
      <c r="Y97"/>
      <c r="Z97"/>
      <c r="AA97"/>
    </row>
    <row r="98" spans="19:27">
      <c r="S98"/>
      <c r="T98"/>
      <c r="U98"/>
      <c r="V98"/>
      <c r="W98"/>
      <c r="X98"/>
      <c r="Y98"/>
      <c r="Z98"/>
      <c r="AA98"/>
    </row>
    <row r="99" spans="19:27">
      <c r="S99"/>
      <c r="T99"/>
      <c r="U99"/>
      <c r="V99"/>
      <c r="W99"/>
      <c r="X99"/>
      <c r="Y99"/>
      <c r="Z99"/>
      <c r="AA99"/>
    </row>
    <row r="100" spans="19:27">
      <c r="S100"/>
      <c r="T100"/>
      <c r="U100"/>
      <c r="V100"/>
      <c r="W100"/>
      <c r="X100"/>
      <c r="Y100"/>
      <c r="Z100"/>
      <c r="AA100"/>
    </row>
    <row r="101" spans="19:27">
      <c r="S101"/>
      <c r="T101"/>
      <c r="U101"/>
      <c r="V101"/>
      <c r="W101"/>
      <c r="X101"/>
      <c r="Y101"/>
      <c r="Z101"/>
      <c r="AA101"/>
    </row>
    <row r="102" spans="19:27">
      <c r="S102"/>
      <c r="T102"/>
      <c r="U102"/>
      <c r="V102"/>
      <c r="W102"/>
      <c r="X102"/>
      <c r="Y102"/>
      <c r="Z102"/>
      <c r="AA102"/>
    </row>
    <row r="103" spans="19:27">
      <c r="S103"/>
      <c r="T103"/>
      <c r="U103"/>
      <c r="V103"/>
      <c r="W103"/>
      <c r="X103"/>
      <c r="Y103"/>
      <c r="Z103"/>
      <c r="AA103"/>
    </row>
    <row r="104" spans="19:27">
      <c r="S104"/>
      <c r="T104"/>
      <c r="U104"/>
      <c r="V104"/>
      <c r="W104"/>
      <c r="X104"/>
      <c r="Y104"/>
      <c r="Z104"/>
      <c r="AA104"/>
    </row>
    <row r="105" spans="19:27">
      <c r="S105"/>
      <c r="T105"/>
      <c r="U105"/>
      <c r="V105"/>
      <c r="W105"/>
      <c r="X105"/>
      <c r="Y105"/>
      <c r="Z105"/>
      <c r="AA105"/>
    </row>
    <row r="106" spans="19:27">
      <c r="S106"/>
      <c r="T106"/>
      <c r="U106"/>
      <c r="V106"/>
      <c r="W106"/>
      <c r="X106"/>
      <c r="Y106"/>
      <c r="Z106"/>
      <c r="AA106"/>
    </row>
    <row r="107" spans="19:27">
      <c r="S107"/>
      <c r="T107"/>
      <c r="U107"/>
      <c r="V107"/>
      <c r="W107"/>
      <c r="X107"/>
      <c r="Y107"/>
      <c r="Z107"/>
      <c r="AA107"/>
    </row>
    <row r="108" spans="19:27">
      <c r="S108"/>
      <c r="T108"/>
      <c r="U108"/>
      <c r="V108"/>
      <c r="W108"/>
      <c r="X108"/>
      <c r="Y108"/>
      <c r="Z108"/>
      <c r="AA108"/>
    </row>
    <row r="109" spans="19:27">
      <c r="S109"/>
      <c r="T109"/>
      <c r="U109"/>
      <c r="V109"/>
      <c r="W109"/>
      <c r="X109"/>
      <c r="Y109"/>
      <c r="Z109"/>
      <c r="AA109"/>
    </row>
    <row r="110" spans="19:27">
      <c r="S110"/>
      <c r="T110"/>
      <c r="U110"/>
      <c r="V110"/>
      <c r="W110"/>
      <c r="X110"/>
      <c r="Y110"/>
      <c r="Z110"/>
      <c r="AA110"/>
    </row>
    <row r="111" spans="19:27">
      <c r="S111"/>
      <c r="T111"/>
      <c r="U111"/>
      <c r="V111"/>
      <c r="W111"/>
      <c r="X111"/>
      <c r="Y111"/>
      <c r="Z111"/>
      <c r="AA111"/>
    </row>
    <row r="112" spans="19:27">
      <c r="S112"/>
      <c r="T112"/>
      <c r="U112"/>
      <c r="V112"/>
      <c r="W112"/>
      <c r="X112"/>
      <c r="Y112"/>
      <c r="Z112"/>
      <c r="AA112"/>
    </row>
    <row r="113" spans="19:27">
      <c r="S113"/>
      <c r="T113"/>
      <c r="U113"/>
      <c r="V113"/>
      <c r="W113"/>
      <c r="X113"/>
      <c r="Y113"/>
      <c r="Z113"/>
      <c r="AA113"/>
    </row>
    <row r="114" spans="19:27">
      <c r="S114"/>
      <c r="T114"/>
      <c r="U114"/>
      <c r="V114"/>
      <c r="W114"/>
      <c r="X114"/>
      <c r="Y114"/>
      <c r="Z114"/>
      <c r="AA114"/>
    </row>
    <row r="115" spans="19:27">
      <c r="S115"/>
      <c r="T115"/>
      <c r="U115"/>
      <c r="V115"/>
      <c r="W115"/>
      <c r="X115"/>
      <c r="Y115"/>
      <c r="Z115"/>
      <c r="AA115"/>
    </row>
    <row r="116" spans="19:27">
      <c r="S116"/>
      <c r="T116"/>
      <c r="U116"/>
      <c r="V116"/>
      <c r="W116"/>
      <c r="X116"/>
      <c r="Y116"/>
      <c r="Z116"/>
      <c r="AA116"/>
    </row>
    <row r="117" spans="19:27">
      <c r="S117"/>
      <c r="T117"/>
      <c r="U117"/>
      <c r="V117"/>
      <c r="W117"/>
      <c r="X117"/>
      <c r="Y117"/>
      <c r="Z117"/>
      <c r="AA117"/>
    </row>
    <row r="118" spans="19:27">
      <c r="S118"/>
      <c r="T118"/>
      <c r="U118"/>
      <c r="V118"/>
      <c r="W118"/>
      <c r="X118"/>
      <c r="Y118"/>
      <c r="Z118"/>
      <c r="AA118"/>
    </row>
    <row r="119" spans="19:27">
      <c r="S119"/>
      <c r="T119"/>
      <c r="U119"/>
      <c r="V119"/>
      <c r="W119"/>
      <c r="X119"/>
      <c r="Y119"/>
      <c r="Z119"/>
      <c r="AA119"/>
    </row>
    <row r="120" spans="19:27">
      <c r="S120"/>
      <c r="T120"/>
      <c r="U120"/>
      <c r="V120"/>
      <c r="W120"/>
      <c r="X120"/>
      <c r="Y120"/>
      <c r="Z120"/>
      <c r="AA120"/>
    </row>
    <row r="121" spans="19:27">
      <c r="S121"/>
      <c r="T121"/>
      <c r="U121"/>
      <c r="V121"/>
      <c r="W121"/>
      <c r="X121"/>
      <c r="Y121"/>
      <c r="Z121"/>
      <c r="AA121"/>
    </row>
    <row r="122" spans="19:27">
      <c r="S122"/>
      <c r="T122"/>
      <c r="U122"/>
      <c r="V122"/>
      <c r="W122"/>
      <c r="X122"/>
      <c r="Y122"/>
      <c r="Z122"/>
      <c r="AA122"/>
    </row>
    <row r="123" spans="19:27">
      <c r="S123"/>
      <c r="T123"/>
      <c r="U123"/>
      <c r="V123"/>
      <c r="W123"/>
      <c r="X123"/>
      <c r="Y123"/>
      <c r="Z123"/>
      <c r="AA123"/>
    </row>
    <row r="124" spans="19:27">
      <c r="S124"/>
      <c r="T124"/>
      <c r="U124"/>
      <c r="V124"/>
      <c r="W124"/>
      <c r="X124"/>
      <c r="Y124"/>
      <c r="Z124"/>
      <c r="AA124"/>
    </row>
    <row r="125" spans="19:27">
      <c r="S125"/>
      <c r="T125"/>
      <c r="U125"/>
      <c r="V125"/>
      <c r="W125"/>
      <c r="X125"/>
      <c r="Y125"/>
      <c r="Z125"/>
      <c r="AA125"/>
    </row>
    <row r="126" spans="19:27">
      <c r="S126"/>
      <c r="T126"/>
      <c r="U126"/>
      <c r="V126"/>
      <c r="W126"/>
      <c r="X126"/>
      <c r="Y126"/>
      <c r="Z126"/>
      <c r="AA126"/>
    </row>
    <row r="127" spans="19:27">
      <c r="S127"/>
      <c r="T127"/>
      <c r="U127"/>
      <c r="V127"/>
      <c r="W127"/>
      <c r="X127"/>
      <c r="Y127"/>
      <c r="Z127"/>
      <c r="AA127"/>
    </row>
    <row r="128" spans="19:27">
      <c r="S128"/>
      <c r="T128"/>
      <c r="U128"/>
      <c r="V128"/>
      <c r="W128"/>
      <c r="X128"/>
      <c r="Y128"/>
      <c r="Z128"/>
      <c r="AA128"/>
    </row>
    <row r="129" spans="19:27">
      <c r="S129"/>
      <c r="T129"/>
      <c r="U129"/>
      <c r="V129"/>
      <c r="W129"/>
      <c r="X129"/>
      <c r="Y129"/>
      <c r="Z129"/>
      <c r="AA129"/>
    </row>
    <row r="130" spans="19:27">
      <c r="S130"/>
      <c r="T130"/>
      <c r="U130"/>
      <c r="V130"/>
      <c r="W130"/>
      <c r="X130"/>
      <c r="Y130"/>
      <c r="Z130"/>
      <c r="AA130"/>
    </row>
    <row r="131" spans="19:27">
      <c r="S131"/>
      <c r="T131"/>
      <c r="U131"/>
      <c r="V131"/>
      <c r="W131"/>
      <c r="X131"/>
      <c r="Y131"/>
      <c r="Z131"/>
      <c r="AA131"/>
    </row>
    <row r="132" spans="19:27">
      <c r="S132"/>
      <c r="T132"/>
      <c r="U132"/>
      <c r="V132"/>
      <c r="W132"/>
      <c r="X132"/>
      <c r="Y132"/>
      <c r="Z132"/>
      <c r="AA132"/>
    </row>
    <row r="133" spans="19:27">
      <c r="S133"/>
      <c r="T133"/>
      <c r="U133"/>
      <c r="V133"/>
      <c r="W133"/>
      <c r="X133"/>
      <c r="Y133"/>
      <c r="Z133"/>
      <c r="AA133"/>
    </row>
    <row r="134" spans="19:27">
      <c r="S134"/>
      <c r="T134"/>
      <c r="U134"/>
      <c r="V134"/>
      <c r="W134"/>
      <c r="X134"/>
      <c r="Y134"/>
      <c r="Z134"/>
      <c r="AA134"/>
    </row>
    <row r="135" spans="19:27">
      <c r="S135"/>
      <c r="T135"/>
      <c r="U135"/>
      <c r="V135"/>
      <c r="W135"/>
      <c r="X135"/>
      <c r="Y135"/>
      <c r="Z135"/>
      <c r="AA135"/>
    </row>
    <row r="136" spans="19:27">
      <c r="S136"/>
      <c r="T136"/>
      <c r="U136"/>
      <c r="V136"/>
      <c r="W136"/>
      <c r="X136"/>
      <c r="Y136"/>
      <c r="Z136"/>
      <c r="AA136"/>
    </row>
    <row r="137" spans="19:27">
      <c r="S137"/>
      <c r="T137"/>
      <c r="U137"/>
      <c r="V137"/>
      <c r="W137"/>
      <c r="X137"/>
      <c r="Y137"/>
      <c r="Z137"/>
      <c r="AA137"/>
    </row>
    <row r="138" spans="19:27">
      <c r="S138"/>
      <c r="T138"/>
      <c r="U138"/>
      <c r="V138"/>
      <c r="W138"/>
      <c r="X138"/>
      <c r="Y138"/>
      <c r="Z138"/>
      <c r="AA138"/>
    </row>
    <row r="139" spans="19:27">
      <c r="S139"/>
      <c r="T139"/>
      <c r="U139"/>
      <c r="V139"/>
      <c r="W139"/>
      <c r="X139"/>
      <c r="Y139"/>
      <c r="Z139"/>
      <c r="AA139"/>
    </row>
    <row r="140" spans="19:27">
      <c r="S140"/>
      <c r="T140"/>
      <c r="U140"/>
      <c r="V140"/>
      <c r="W140"/>
      <c r="X140"/>
      <c r="Y140"/>
      <c r="Z140"/>
      <c r="AA140"/>
    </row>
    <row r="141" spans="19:27">
      <c r="S141"/>
      <c r="T141"/>
      <c r="U141"/>
      <c r="V141"/>
      <c r="W141"/>
      <c r="X141"/>
      <c r="Y141"/>
      <c r="Z141"/>
      <c r="AA141"/>
    </row>
    <row r="142" spans="19:27">
      <c r="S142"/>
      <c r="T142"/>
      <c r="U142"/>
      <c r="V142"/>
      <c r="W142"/>
      <c r="X142"/>
      <c r="Y142"/>
      <c r="Z142"/>
      <c r="AA142"/>
    </row>
    <row r="143" spans="19:27">
      <c r="S143"/>
      <c r="T143"/>
      <c r="U143"/>
      <c r="V143"/>
      <c r="W143"/>
      <c r="X143"/>
      <c r="Y143"/>
      <c r="Z143"/>
      <c r="AA143"/>
    </row>
    <row r="144" spans="19:27">
      <c r="S144"/>
      <c r="T144"/>
      <c r="U144"/>
      <c r="V144"/>
      <c r="W144"/>
      <c r="X144"/>
      <c r="Y144"/>
      <c r="Z144"/>
      <c r="AA144"/>
    </row>
    <row r="145" spans="19:27">
      <c r="S145"/>
      <c r="T145"/>
      <c r="U145"/>
      <c r="V145"/>
      <c r="W145"/>
      <c r="X145"/>
      <c r="Y145"/>
      <c r="Z145"/>
      <c r="AA145"/>
    </row>
    <row r="146" spans="19:27">
      <c r="S146"/>
      <c r="T146"/>
      <c r="U146"/>
      <c r="V146"/>
      <c r="W146"/>
      <c r="X146"/>
      <c r="Y146"/>
      <c r="Z146"/>
      <c r="AA146"/>
    </row>
    <row r="147" spans="19:27">
      <c r="S147"/>
      <c r="T147"/>
      <c r="U147"/>
      <c r="V147"/>
      <c r="W147"/>
      <c r="X147"/>
      <c r="Y147"/>
      <c r="Z147"/>
      <c r="AA147"/>
    </row>
    <row r="148" spans="19:27">
      <c r="S148"/>
      <c r="T148"/>
      <c r="U148"/>
      <c r="V148"/>
      <c r="W148"/>
      <c r="X148"/>
      <c r="Y148"/>
      <c r="Z148"/>
      <c r="AA148"/>
    </row>
    <row r="149" spans="19:27">
      <c r="S149"/>
      <c r="T149"/>
      <c r="U149"/>
      <c r="V149"/>
      <c r="W149"/>
      <c r="X149"/>
      <c r="Y149"/>
      <c r="Z149"/>
      <c r="AA149"/>
    </row>
    <row r="150" spans="19:27">
      <c r="S150"/>
      <c r="T150"/>
      <c r="U150"/>
      <c r="V150"/>
      <c r="W150"/>
      <c r="X150"/>
      <c r="Y150"/>
      <c r="Z150"/>
      <c r="AA150"/>
    </row>
    <row r="151" spans="19:27">
      <c r="S151"/>
      <c r="T151"/>
      <c r="U151"/>
      <c r="V151"/>
      <c r="W151"/>
      <c r="X151"/>
      <c r="Y151"/>
      <c r="Z151"/>
      <c r="AA151"/>
    </row>
    <row r="152" spans="19:27">
      <c r="S152"/>
      <c r="T152"/>
      <c r="U152"/>
      <c r="V152"/>
      <c r="W152"/>
      <c r="X152"/>
      <c r="Y152"/>
      <c r="Z152"/>
      <c r="AA152"/>
    </row>
    <row r="153" spans="19:27">
      <c r="S153"/>
      <c r="T153"/>
      <c r="U153"/>
      <c r="V153"/>
      <c r="W153"/>
      <c r="X153"/>
      <c r="Y153"/>
      <c r="Z153"/>
      <c r="AA153"/>
    </row>
    <row r="154" spans="19:27">
      <c r="S154"/>
      <c r="T154"/>
      <c r="U154"/>
      <c r="V154"/>
      <c r="W154"/>
      <c r="X154"/>
      <c r="Y154"/>
      <c r="Z154"/>
      <c r="AA154"/>
    </row>
    <row r="155" spans="19:27">
      <c r="S155"/>
      <c r="T155"/>
      <c r="U155"/>
      <c r="V155"/>
      <c r="W155"/>
      <c r="X155"/>
      <c r="Y155"/>
      <c r="Z155"/>
      <c r="AA155"/>
    </row>
    <row r="156" spans="19:27">
      <c r="S156"/>
      <c r="T156"/>
      <c r="U156"/>
      <c r="V156"/>
      <c r="W156"/>
      <c r="X156"/>
      <c r="Y156"/>
      <c r="Z156"/>
      <c r="AA156"/>
    </row>
    <row r="157" spans="19:27">
      <c r="S157"/>
      <c r="T157"/>
      <c r="U157"/>
      <c r="V157"/>
      <c r="W157"/>
      <c r="X157"/>
      <c r="Y157"/>
      <c r="Z157"/>
      <c r="AA157"/>
    </row>
    <row r="158" spans="19:27">
      <c r="S158"/>
      <c r="T158"/>
      <c r="U158"/>
      <c r="V158"/>
      <c r="W158"/>
      <c r="X158"/>
      <c r="Y158"/>
      <c r="Z158"/>
      <c r="AA158"/>
    </row>
    <row r="159" spans="19:27">
      <c r="S159"/>
      <c r="T159"/>
      <c r="U159"/>
      <c r="V159"/>
      <c r="W159"/>
      <c r="X159"/>
      <c r="Y159"/>
      <c r="Z159"/>
      <c r="AA159"/>
    </row>
    <row r="160" spans="19:27">
      <c r="S160"/>
      <c r="T160"/>
      <c r="U160"/>
      <c r="V160"/>
      <c r="W160"/>
      <c r="X160"/>
      <c r="Y160"/>
      <c r="Z160"/>
      <c r="AA160"/>
    </row>
    <row r="161" spans="19:27">
      <c r="S161"/>
      <c r="T161"/>
      <c r="U161"/>
      <c r="V161"/>
      <c r="W161"/>
      <c r="X161"/>
      <c r="Y161"/>
      <c r="Z161"/>
      <c r="AA161"/>
    </row>
    <row r="162" spans="19:27">
      <c r="S162"/>
      <c r="T162"/>
      <c r="U162"/>
      <c r="V162"/>
      <c r="W162"/>
      <c r="X162"/>
      <c r="Y162"/>
      <c r="Z162"/>
      <c r="AA162"/>
    </row>
    <row r="163" spans="19:27">
      <c r="S163"/>
      <c r="T163"/>
      <c r="U163"/>
      <c r="V163"/>
      <c r="W163"/>
      <c r="X163"/>
      <c r="Y163"/>
      <c r="Z163"/>
      <c r="AA163"/>
    </row>
    <row r="164" spans="19:27">
      <c r="S164"/>
      <c r="T164"/>
      <c r="U164"/>
      <c r="V164"/>
      <c r="W164"/>
      <c r="X164"/>
      <c r="Y164"/>
      <c r="Z164"/>
      <c r="AA164"/>
    </row>
    <row r="165" spans="19:27">
      <c r="S165"/>
      <c r="T165"/>
      <c r="U165"/>
      <c r="V165"/>
      <c r="W165"/>
      <c r="X165"/>
      <c r="Y165"/>
      <c r="Z165"/>
      <c r="AA165"/>
    </row>
    <row r="166" spans="19:27">
      <c r="S166"/>
      <c r="T166"/>
      <c r="U166"/>
      <c r="V166"/>
      <c r="W166"/>
      <c r="X166"/>
      <c r="Y166"/>
      <c r="Z166"/>
      <c r="AA166"/>
    </row>
    <row r="167" spans="19:27">
      <c r="S167"/>
      <c r="T167"/>
      <c r="U167"/>
      <c r="V167"/>
      <c r="W167"/>
      <c r="X167"/>
      <c r="Y167"/>
      <c r="Z167"/>
      <c r="AA167"/>
    </row>
    <row r="168" spans="19:27">
      <c r="S168"/>
      <c r="T168"/>
      <c r="U168"/>
      <c r="V168"/>
      <c r="W168"/>
      <c r="X168"/>
      <c r="Y168"/>
      <c r="Z168"/>
      <c r="AA168"/>
    </row>
    <row r="169" spans="19:27">
      <c r="S169"/>
      <c r="T169"/>
      <c r="U169"/>
      <c r="V169"/>
      <c r="W169"/>
      <c r="X169"/>
      <c r="Y169"/>
      <c r="Z169"/>
      <c r="AA169"/>
    </row>
    <row r="170" spans="19:27">
      <c r="S170"/>
      <c r="T170"/>
      <c r="U170"/>
      <c r="V170"/>
      <c r="W170"/>
      <c r="X170"/>
      <c r="Y170"/>
      <c r="Z170"/>
      <c r="AA170"/>
    </row>
    <row r="171" spans="19:27">
      <c r="S171"/>
      <c r="T171"/>
      <c r="U171"/>
      <c r="V171"/>
      <c r="W171"/>
      <c r="X171"/>
      <c r="Y171"/>
      <c r="Z171"/>
      <c r="AA171"/>
    </row>
    <row r="172" spans="19:27">
      <c r="S172"/>
      <c r="T172"/>
      <c r="U172"/>
      <c r="V172"/>
      <c r="W172"/>
      <c r="X172"/>
      <c r="Y172"/>
      <c r="Z172"/>
      <c r="AA172"/>
    </row>
    <row r="173" spans="19:27">
      <c r="S173"/>
      <c r="T173"/>
      <c r="U173"/>
      <c r="V173"/>
      <c r="W173"/>
      <c r="X173"/>
      <c r="Y173"/>
      <c r="Z173"/>
      <c r="AA173"/>
    </row>
    <row r="174" spans="19:27">
      <c r="S174"/>
      <c r="T174"/>
      <c r="U174"/>
      <c r="V174"/>
      <c r="W174"/>
      <c r="X174"/>
      <c r="Y174"/>
      <c r="Z174"/>
      <c r="AA174"/>
    </row>
    <row r="175" spans="19:27">
      <c r="S175"/>
      <c r="T175"/>
      <c r="U175"/>
      <c r="V175"/>
      <c r="W175"/>
      <c r="X175"/>
      <c r="Y175"/>
      <c r="Z175"/>
      <c r="AA175"/>
    </row>
    <row r="176" spans="19:27">
      <c r="S176"/>
      <c r="T176"/>
      <c r="U176"/>
      <c r="V176"/>
      <c r="W176"/>
      <c r="X176"/>
      <c r="Y176"/>
      <c r="Z176"/>
      <c r="AA176"/>
    </row>
    <row r="177" spans="19:27">
      <c r="S177"/>
      <c r="T177"/>
      <c r="U177"/>
      <c r="V177"/>
      <c r="W177"/>
      <c r="X177"/>
      <c r="Y177"/>
      <c r="Z177"/>
      <c r="AA177"/>
    </row>
    <row r="178" spans="19:27">
      <c r="S178"/>
      <c r="T178"/>
      <c r="U178"/>
      <c r="V178"/>
      <c r="W178"/>
      <c r="X178"/>
      <c r="Y178"/>
      <c r="Z178"/>
      <c r="AA178"/>
    </row>
    <row r="179" spans="19:27">
      <c r="S179"/>
      <c r="T179"/>
      <c r="U179"/>
      <c r="V179"/>
      <c r="W179"/>
      <c r="X179"/>
      <c r="Y179"/>
      <c r="Z179"/>
      <c r="AA179"/>
    </row>
    <row r="180" spans="19:27">
      <c r="S180"/>
      <c r="T180"/>
      <c r="U180"/>
      <c r="V180"/>
      <c r="W180"/>
      <c r="X180"/>
      <c r="Y180"/>
      <c r="Z180"/>
      <c r="AA180"/>
    </row>
    <row r="181" spans="19:27">
      <c r="S181"/>
      <c r="T181"/>
      <c r="U181"/>
      <c r="V181"/>
      <c r="W181"/>
      <c r="X181"/>
      <c r="Y181"/>
      <c r="Z181"/>
      <c r="AA181"/>
    </row>
    <row r="182" spans="19:27">
      <c r="S182"/>
      <c r="T182"/>
      <c r="U182"/>
      <c r="V182"/>
      <c r="W182"/>
      <c r="X182"/>
      <c r="Y182"/>
      <c r="Z182"/>
      <c r="AA182"/>
    </row>
    <row r="183" spans="19:27">
      <c r="S183"/>
      <c r="T183"/>
      <c r="U183"/>
      <c r="V183"/>
      <c r="W183"/>
      <c r="X183"/>
      <c r="Y183"/>
      <c r="Z183"/>
      <c r="AA183"/>
    </row>
    <row r="184" spans="19:27">
      <c r="S184"/>
      <c r="T184"/>
      <c r="U184"/>
      <c r="V184"/>
      <c r="W184"/>
      <c r="X184"/>
      <c r="Y184"/>
      <c r="Z184"/>
      <c r="AA184"/>
    </row>
    <row r="185" spans="19:27">
      <c r="S185"/>
      <c r="T185"/>
      <c r="U185"/>
      <c r="V185"/>
      <c r="W185"/>
      <c r="X185"/>
      <c r="Y185"/>
      <c r="Z185"/>
      <c r="AA185"/>
    </row>
    <row r="186" spans="19:27">
      <c r="S186"/>
      <c r="T186"/>
      <c r="U186"/>
      <c r="V186"/>
      <c r="W186"/>
      <c r="X186"/>
      <c r="Y186"/>
      <c r="Z186"/>
      <c r="AA186"/>
    </row>
    <row r="187" spans="19:27">
      <c r="S187"/>
      <c r="T187"/>
      <c r="U187"/>
      <c r="V187"/>
      <c r="W187"/>
      <c r="X187"/>
      <c r="Y187"/>
      <c r="Z187"/>
      <c r="AA187"/>
    </row>
    <row r="188" spans="19:27">
      <c r="S188"/>
      <c r="T188"/>
      <c r="U188"/>
      <c r="V188"/>
      <c r="W188"/>
      <c r="X188"/>
      <c r="Y188"/>
      <c r="Z188"/>
      <c r="AA188"/>
    </row>
    <row r="189" spans="19:27">
      <c r="S189"/>
      <c r="T189"/>
      <c r="U189"/>
      <c r="V189"/>
      <c r="W189"/>
      <c r="X189"/>
      <c r="Y189"/>
      <c r="Z189"/>
      <c r="AA189"/>
    </row>
    <row r="190" spans="19:27">
      <c r="S190"/>
      <c r="T190"/>
      <c r="U190"/>
      <c r="V190"/>
      <c r="W190"/>
      <c r="X190"/>
      <c r="Y190"/>
      <c r="Z190"/>
      <c r="AA190"/>
    </row>
    <row r="191" spans="19:27">
      <c r="S191"/>
      <c r="T191"/>
      <c r="U191"/>
      <c r="V191"/>
      <c r="W191"/>
      <c r="X191"/>
      <c r="Y191"/>
      <c r="Z191"/>
      <c r="AA191"/>
    </row>
    <row r="192" spans="19:27">
      <c r="S192"/>
      <c r="T192"/>
      <c r="U192"/>
      <c r="V192"/>
      <c r="W192"/>
      <c r="X192"/>
      <c r="Y192"/>
      <c r="Z192"/>
      <c r="AA192"/>
    </row>
    <row r="193" spans="19:27">
      <c r="S193"/>
      <c r="T193"/>
      <c r="U193"/>
      <c r="V193"/>
      <c r="W193"/>
      <c r="X193"/>
      <c r="Y193"/>
      <c r="Z193"/>
      <c r="AA193"/>
    </row>
    <row r="194" spans="19:27">
      <c r="S194"/>
      <c r="T194"/>
      <c r="U194"/>
      <c r="V194"/>
      <c r="W194"/>
      <c r="X194"/>
      <c r="Y194"/>
      <c r="Z194"/>
      <c r="AA194"/>
    </row>
    <row r="195" spans="19:27">
      <c r="S195"/>
      <c r="T195"/>
      <c r="U195"/>
      <c r="V195"/>
      <c r="W195"/>
      <c r="X195"/>
      <c r="Y195"/>
      <c r="Z195"/>
      <c r="AA195"/>
    </row>
    <row r="196" spans="19:27">
      <c r="S196"/>
      <c r="T196"/>
      <c r="U196"/>
      <c r="V196"/>
      <c r="W196"/>
      <c r="X196"/>
      <c r="Y196"/>
      <c r="Z196"/>
      <c r="AA196"/>
    </row>
    <row r="197" spans="19:27">
      <c r="S197"/>
      <c r="T197"/>
      <c r="U197"/>
      <c r="V197"/>
      <c r="W197"/>
      <c r="X197"/>
      <c r="Y197"/>
      <c r="Z197"/>
      <c r="AA197"/>
    </row>
    <row r="198" spans="19:27">
      <c r="S198"/>
      <c r="T198"/>
      <c r="U198"/>
      <c r="V198"/>
      <c r="W198"/>
      <c r="X198"/>
      <c r="Y198"/>
      <c r="Z198"/>
      <c r="AA198"/>
    </row>
    <row r="199" spans="19:27">
      <c r="S199"/>
      <c r="T199"/>
      <c r="U199"/>
      <c r="V199"/>
      <c r="W199"/>
      <c r="X199"/>
      <c r="Y199"/>
      <c r="Z199"/>
      <c r="AA199"/>
    </row>
    <row r="200" spans="19:27">
      <c r="S200"/>
      <c r="T200"/>
      <c r="U200"/>
      <c r="V200"/>
      <c r="W200"/>
      <c r="X200"/>
      <c r="Y200"/>
      <c r="Z200"/>
      <c r="AA200"/>
    </row>
    <row r="201" spans="19:27">
      <c r="S201"/>
      <c r="T201"/>
      <c r="U201"/>
      <c r="V201"/>
      <c r="W201"/>
      <c r="X201"/>
      <c r="Y201"/>
      <c r="Z201"/>
      <c r="AA201"/>
    </row>
    <row r="202" spans="19:27">
      <c r="S202"/>
      <c r="T202"/>
      <c r="U202"/>
      <c r="V202"/>
      <c r="W202"/>
      <c r="X202"/>
      <c r="Y202"/>
      <c r="Z202"/>
      <c r="AA202"/>
    </row>
    <row r="203" spans="19:27">
      <c r="S203"/>
      <c r="T203"/>
      <c r="U203"/>
      <c r="V203"/>
      <c r="W203"/>
      <c r="X203"/>
      <c r="Y203"/>
      <c r="Z203"/>
      <c r="AA203"/>
    </row>
    <row r="204" spans="19:27">
      <c r="S204"/>
      <c r="T204"/>
      <c r="U204"/>
      <c r="V204"/>
      <c r="W204"/>
      <c r="X204"/>
      <c r="Y204"/>
      <c r="Z204"/>
      <c r="AA204"/>
    </row>
    <row r="205" spans="19:27">
      <c r="S205"/>
      <c r="T205"/>
      <c r="U205"/>
      <c r="V205"/>
      <c r="W205"/>
      <c r="X205"/>
      <c r="Y205"/>
      <c r="Z205"/>
      <c r="AA205"/>
    </row>
    <row r="206" spans="19:27">
      <c r="S206"/>
      <c r="T206"/>
      <c r="U206"/>
      <c r="V206"/>
      <c r="W206"/>
      <c r="X206"/>
      <c r="Y206"/>
      <c r="Z206"/>
      <c r="AA206"/>
    </row>
    <row r="207" spans="19:27">
      <c r="S207"/>
      <c r="T207"/>
      <c r="U207"/>
      <c r="V207"/>
      <c r="W207"/>
      <c r="X207"/>
      <c r="Y207"/>
      <c r="Z207"/>
      <c r="AA207"/>
    </row>
  </sheetData>
  <phoneticPr fontId="7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I52"/>
  <sheetViews>
    <sheetView zoomScaleNormal="100" workbookViewId="0">
      <selection activeCell="I2" sqref="I2"/>
    </sheetView>
  </sheetViews>
  <sheetFormatPr baseColWidth="10" defaultColWidth="11.42578125" defaultRowHeight="12.75"/>
  <cols>
    <col min="1" max="3" width="13.140625" style="4" customWidth="1"/>
    <col min="4" max="4" width="13.28515625" style="4" customWidth="1"/>
    <col min="5" max="6" width="13.140625" style="4" customWidth="1"/>
    <col min="7" max="7" width="4.7109375" style="4" customWidth="1"/>
    <col min="8" max="8" width="5.5703125" style="4" customWidth="1"/>
    <col min="9" max="9" width="16.28515625" style="4" customWidth="1"/>
    <col min="10" max="16384" width="11.42578125" style="4"/>
  </cols>
  <sheetData>
    <row r="1" spans="1:9" ht="14.1" customHeight="1" thickBot="1">
      <c r="A1" s="1" t="s">
        <v>211</v>
      </c>
      <c r="B1" s="1"/>
      <c r="C1" s="1"/>
      <c r="D1" s="1"/>
      <c r="E1" s="1"/>
      <c r="F1" s="1"/>
      <c r="G1" s="1"/>
    </row>
    <row r="2" spans="1:9" ht="14.25">
      <c r="I2" s="213" t="s">
        <v>236</v>
      </c>
    </row>
    <row r="5" spans="1:9" ht="15">
      <c r="A5" s="32" t="s">
        <v>341</v>
      </c>
      <c r="B5" s="65"/>
      <c r="C5" s="65"/>
      <c r="D5" s="65"/>
      <c r="E5" s="65"/>
      <c r="F5" s="65"/>
      <c r="G5" s="65"/>
      <c r="I5" s="143" t="s">
        <v>196</v>
      </c>
    </row>
    <row r="6" spans="1:9">
      <c r="I6" s="144" t="s">
        <v>197</v>
      </c>
    </row>
    <row r="7" spans="1:9">
      <c r="I7" s="83" t="s">
        <v>0</v>
      </c>
    </row>
    <row r="8" spans="1:9">
      <c r="I8" s="83" t="s">
        <v>5</v>
      </c>
    </row>
    <row r="9" spans="1:9">
      <c r="I9" s="83" t="s">
        <v>6</v>
      </c>
    </row>
    <row r="10" spans="1:9">
      <c r="I10" s="83" t="s">
        <v>16</v>
      </c>
    </row>
    <row r="11" spans="1:9">
      <c r="I11" s="83" t="s">
        <v>17</v>
      </c>
    </row>
    <row r="12" spans="1:9">
      <c r="I12" s="83" t="s">
        <v>7</v>
      </c>
    </row>
    <row r="13" spans="1:9">
      <c r="I13" s="83" t="s">
        <v>8</v>
      </c>
    </row>
    <row r="14" spans="1:9">
      <c r="I14" s="83" t="s">
        <v>161</v>
      </c>
    </row>
    <row r="15" spans="1:9">
      <c r="I15" s="83" t="s">
        <v>241</v>
      </c>
    </row>
    <row r="16" spans="1:9">
      <c r="I16" s="83" t="s">
        <v>11</v>
      </c>
    </row>
    <row r="17" spans="1:9">
      <c r="I17" s="83" t="s">
        <v>18</v>
      </c>
    </row>
    <row r="18" spans="1:9">
      <c r="I18" s="83" t="s">
        <v>12</v>
      </c>
    </row>
    <row r="19" spans="1:9">
      <c r="I19" s="83" t="s">
        <v>13</v>
      </c>
    </row>
    <row r="20" spans="1:9">
      <c r="I20" s="83" t="s">
        <v>19</v>
      </c>
    </row>
    <row r="21" spans="1:9">
      <c r="I21" s="83" t="s">
        <v>20</v>
      </c>
    </row>
    <row r="22" spans="1:9">
      <c r="I22" s="83" t="s">
        <v>21</v>
      </c>
    </row>
    <row r="23" spans="1:9">
      <c r="I23" s="83" t="s">
        <v>14</v>
      </c>
    </row>
    <row r="24" spans="1:9">
      <c r="I24" s="83" t="s">
        <v>202</v>
      </c>
    </row>
    <row r="25" spans="1:9">
      <c r="I25" s="84" t="s">
        <v>29</v>
      </c>
    </row>
    <row r="26" spans="1:9">
      <c r="I26" s="85" t="s">
        <v>27</v>
      </c>
    </row>
    <row r="28" spans="1:9">
      <c r="A28" s="40" t="s">
        <v>392</v>
      </c>
    </row>
    <row r="31" spans="1:9" ht="15">
      <c r="A31" s="32" t="s">
        <v>342</v>
      </c>
      <c r="B31" s="65"/>
      <c r="C31" s="65"/>
      <c r="D31" s="65"/>
      <c r="E31" s="65"/>
      <c r="F31" s="65"/>
      <c r="G31" s="65"/>
    </row>
    <row r="52" spans="1:1">
      <c r="A52" s="40" t="s">
        <v>392</v>
      </c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zoomScaleNormal="100" workbookViewId="0">
      <selection activeCell="K2" sqref="K2"/>
    </sheetView>
  </sheetViews>
  <sheetFormatPr baseColWidth="10" defaultColWidth="11.42578125" defaultRowHeight="14.1" customHeight="1"/>
  <cols>
    <col min="1" max="1" width="27.85546875" style="4" customWidth="1"/>
    <col min="2" max="2" width="8.42578125" style="4" customWidth="1"/>
    <col min="3" max="3" width="10" style="4" customWidth="1"/>
    <col min="4" max="4" width="3.28515625" style="4" customWidth="1"/>
    <col min="5" max="5" width="8.28515625" style="4" customWidth="1"/>
    <col min="6" max="6" width="9" style="4" customWidth="1"/>
    <col min="7" max="7" width="4.7109375" style="4" customWidth="1"/>
    <col min="8" max="8" width="8.7109375" style="4" customWidth="1"/>
    <col min="9" max="9" width="11.85546875" style="4" customWidth="1"/>
    <col min="10" max="10" width="5.5703125" style="4" customWidth="1"/>
    <col min="11" max="11" width="12.85546875" style="4" customWidth="1"/>
    <col min="12" max="12" width="11.42578125" style="4"/>
    <col min="13" max="13" width="4" style="4" customWidth="1"/>
    <col min="14" max="16384" width="11.42578125" style="4"/>
  </cols>
  <sheetData>
    <row r="1" spans="1:34" ht="14.1" customHeight="1" thickBot="1">
      <c r="A1" s="1" t="s">
        <v>211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K2" s="213" t="s">
        <v>236</v>
      </c>
    </row>
    <row r="3" spans="1:34" ht="14.1" customHeight="1">
      <c r="A3" s="5" t="s">
        <v>336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15</v>
      </c>
      <c r="B5" s="3"/>
      <c r="H5" s="3"/>
      <c r="I5" s="3"/>
    </row>
    <row r="6" spans="1:34" ht="9.9499999999999993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>
      <c r="A7" s="50"/>
      <c r="B7" s="66" t="s">
        <v>46</v>
      </c>
      <c r="C7" s="43"/>
      <c r="D7" s="43"/>
      <c r="E7" s="66" t="s">
        <v>49</v>
      </c>
      <c r="F7" s="43"/>
      <c r="G7" s="43"/>
      <c r="H7" s="324" t="s">
        <v>52</v>
      </c>
      <c r="I7" s="43" t="s">
        <v>51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>
      <c r="A8" s="52"/>
      <c r="B8" s="16" t="s">
        <v>47</v>
      </c>
      <c r="C8" s="16" t="s">
        <v>48</v>
      </c>
      <c r="D8" s="17"/>
      <c r="E8" s="16" t="s">
        <v>47</v>
      </c>
      <c r="F8" s="16" t="s">
        <v>50</v>
      </c>
      <c r="G8" s="17"/>
      <c r="H8" s="325"/>
      <c r="I8" s="17" t="s">
        <v>169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67"/>
      <c r="B9" s="67"/>
      <c r="C9" s="67"/>
      <c r="D9" s="67"/>
      <c r="E9" s="156"/>
      <c r="F9" s="67"/>
      <c r="G9" s="67"/>
      <c r="H9" s="67"/>
      <c r="I9" s="156"/>
      <c r="K9"/>
      <c r="L9" s="278"/>
      <c r="M9" s="278"/>
      <c r="N9" s="278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6" t="s">
        <v>0</v>
      </c>
      <c r="B10" s="116">
        <v>134817</v>
      </c>
      <c r="C10" s="116">
        <v>536242</v>
      </c>
      <c r="D10" s="202"/>
      <c r="E10" s="116">
        <v>2635553.7400000002</v>
      </c>
      <c r="F10" s="116">
        <v>7891677</v>
      </c>
      <c r="G10" s="168"/>
      <c r="H10" s="116">
        <v>19384359</v>
      </c>
      <c r="I10" s="116">
        <v>3565239.4999069995</v>
      </c>
      <c r="K10" s="221"/>
      <c r="L10" s="275"/>
      <c r="M10" s="278"/>
      <c r="N10" s="275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5</v>
      </c>
      <c r="B11" s="116">
        <v>17568</v>
      </c>
      <c r="C11" s="116">
        <v>150827</v>
      </c>
      <c r="D11" s="109"/>
      <c r="E11" s="116">
        <v>605274.34</v>
      </c>
      <c r="F11" s="116">
        <v>2332213</v>
      </c>
      <c r="G11" s="109"/>
      <c r="H11" s="116">
        <v>4588352</v>
      </c>
      <c r="I11" s="116">
        <v>886171.33331000013</v>
      </c>
      <c r="K11" s="221"/>
      <c r="L11" s="275"/>
      <c r="M11" s="278"/>
      <c r="N11" s="275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2" t="s">
        <v>6</v>
      </c>
      <c r="B12" s="116">
        <v>2786</v>
      </c>
      <c r="C12" s="116">
        <v>18396</v>
      </c>
      <c r="D12" s="109"/>
      <c r="E12" s="116">
        <v>41443.42</v>
      </c>
      <c r="F12" s="116">
        <v>191518</v>
      </c>
      <c r="G12" s="109"/>
      <c r="H12" s="116">
        <v>565512</v>
      </c>
      <c r="I12" s="116">
        <v>73623.583337000004</v>
      </c>
      <c r="K12" s="221"/>
      <c r="L12" s="275"/>
      <c r="M12" s="278"/>
      <c r="N12" s="276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3" t="s">
        <v>163</v>
      </c>
      <c r="B13" s="116">
        <v>1785</v>
      </c>
      <c r="C13" s="116">
        <v>10300</v>
      </c>
      <c r="D13" s="109"/>
      <c r="E13" s="116">
        <v>27838.080000000002</v>
      </c>
      <c r="F13" s="116">
        <v>128210</v>
      </c>
      <c r="G13" s="109"/>
      <c r="H13" s="116">
        <v>302643</v>
      </c>
      <c r="I13" s="116">
        <v>73252.75</v>
      </c>
      <c r="K13"/>
      <c r="L13" s="276"/>
      <c r="M13" s="278"/>
      <c r="N13" s="276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4" t="s">
        <v>191</v>
      </c>
      <c r="B14" s="116">
        <v>1724</v>
      </c>
      <c r="C14" s="116">
        <v>10288</v>
      </c>
      <c r="D14" s="109"/>
      <c r="E14" s="116">
        <v>77511</v>
      </c>
      <c r="F14" s="116">
        <v>223082</v>
      </c>
      <c r="G14" s="109"/>
      <c r="H14" s="116">
        <v>357365</v>
      </c>
      <c r="I14" s="116">
        <v>65618.25</v>
      </c>
      <c r="K14"/>
      <c r="L14" s="276"/>
      <c r="M14" s="278"/>
      <c r="N14" s="27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2" t="s">
        <v>7</v>
      </c>
      <c r="B15" s="116">
        <v>4422</v>
      </c>
      <c r="C15" s="116">
        <v>20123</v>
      </c>
      <c r="D15" s="109"/>
      <c r="E15" s="116">
        <v>164270</v>
      </c>
      <c r="F15" s="116">
        <v>374799</v>
      </c>
      <c r="G15" s="109"/>
      <c r="H15" s="116">
        <v>607495</v>
      </c>
      <c r="I15" s="116">
        <v>249771.1667</v>
      </c>
      <c r="K15"/>
      <c r="L15" s="276"/>
      <c r="M15" s="278"/>
      <c r="N15" s="276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3" t="s">
        <v>8</v>
      </c>
      <c r="B16" s="116">
        <v>1199</v>
      </c>
      <c r="C16" s="116">
        <v>6601</v>
      </c>
      <c r="D16" s="202"/>
      <c r="E16" s="116">
        <v>15090.17</v>
      </c>
      <c r="F16" s="116">
        <v>77266</v>
      </c>
      <c r="G16" s="168"/>
      <c r="H16" s="116">
        <v>242467</v>
      </c>
      <c r="I16" s="116">
        <v>40104.416669999999</v>
      </c>
      <c r="K16" s="221"/>
      <c r="L16" s="276"/>
      <c r="M16" s="279"/>
      <c r="N16" s="276"/>
      <c r="O16" s="221"/>
      <c r="P16" s="221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10</v>
      </c>
      <c r="B17" s="116">
        <v>7310</v>
      </c>
      <c r="C17" s="116">
        <v>28636</v>
      </c>
      <c r="D17" s="109"/>
      <c r="E17" s="116">
        <v>50120.84</v>
      </c>
      <c r="F17" s="116">
        <v>308789</v>
      </c>
      <c r="G17" s="123"/>
      <c r="H17" s="116">
        <v>920947</v>
      </c>
      <c r="I17" s="116">
        <v>172305.33332999999</v>
      </c>
      <c r="K17" s="116"/>
      <c r="L17" s="276"/>
      <c r="M17" s="279"/>
      <c r="N17" s="276"/>
      <c r="O17" s="221"/>
      <c r="P17" s="221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6" t="s">
        <v>9</v>
      </c>
      <c r="B18" s="116">
        <v>14047</v>
      </c>
      <c r="C18" s="116">
        <v>34067</v>
      </c>
      <c r="D18" s="109"/>
      <c r="E18" s="116">
        <v>65393.16</v>
      </c>
      <c r="F18" s="116">
        <v>328730</v>
      </c>
      <c r="G18" s="169"/>
      <c r="H18" s="116">
        <v>840551</v>
      </c>
      <c r="I18" s="116">
        <v>152468.08334000001</v>
      </c>
      <c r="K18" s="221"/>
      <c r="L18" s="276"/>
      <c r="M18" s="279"/>
      <c r="N18" s="276"/>
      <c r="O18" s="221"/>
      <c r="P18" s="221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1" t="s">
        <v>11</v>
      </c>
      <c r="B19" s="116">
        <v>33301</v>
      </c>
      <c r="C19" s="116">
        <v>40782</v>
      </c>
      <c r="D19" s="109"/>
      <c r="E19" s="116">
        <v>506314.66000000003</v>
      </c>
      <c r="F19" s="116">
        <v>781244</v>
      </c>
      <c r="G19" s="169"/>
      <c r="H19" s="116">
        <v>2772553</v>
      </c>
      <c r="I19" s="116">
        <v>437165.5833</v>
      </c>
      <c r="K19" s="221"/>
      <c r="L19" s="276"/>
      <c r="M19" s="278"/>
      <c r="N19" s="27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1" t="s">
        <v>18</v>
      </c>
      <c r="B20" s="116">
        <v>13550</v>
      </c>
      <c r="C20" s="116">
        <v>35189</v>
      </c>
      <c r="D20" s="109"/>
      <c r="E20" s="116">
        <v>440727.82999999996</v>
      </c>
      <c r="F20" s="116">
        <v>677843</v>
      </c>
      <c r="G20" s="169"/>
      <c r="H20" s="116">
        <v>1897819</v>
      </c>
      <c r="I20" s="116">
        <v>426472.83332999999</v>
      </c>
      <c r="K20" s="221"/>
      <c r="L20" s="275"/>
      <c r="M20" s="278"/>
      <c r="N20" s="27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1" t="s">
        <v>12</v>
      </c>
      <c r="B21" s="116">
        <v>5829</v>
      </c>
      <c r="C21" s="116">
        <v>60354</v>
      </c>
      <c r="D21" s="109"/>
      <c r="E21" s="116">
        <v>54410</v>
      </c>
      <c r="F21" s="116">
        <v>314562</v>
      </c>
      <c r="G21" s="169"/>
      <c r="H21" s="116">
        <v>587773</v>
      </c>
      <c r="I21" s="116">
        <v>101392.83332999999</v>
      </c>
      <c r="L21" s="275"/>
      <c r="M21" s="123"/>
      <c r="N21" s="276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1" t="s">
        <v>13</v>
      </c>
      <c r="B22" s="116">
        <v>9771</v>
      </c>
      <c r="C22" s="116">
        <v>20807</v>
      </c>
      <c r="D22" s="109"/>
      <c r="E22" s="116">
        <v>64222.080000000002</v>
      </c>
      <c r="F22" s="116">
        <v>409702</v>
      </c>
      <c r="G22" s="169"/>
      <c r="H22" s="116">
        <v>918214</v>
      </c>
      <c r="I22" s="116">
        <v>163446.75</v>
      </c>
      <c r="L22" s="276"/>
      <c r="M22" s="123"/>
      <c r="N22" s="276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1" t="s">
        <v>19</v>
      </c>
      <c r="B23" s="116">
        <v>3718</v>
      </c>
      <c r="C23" s="116">
        <v>37039</v>
      </c>
      <c r="D23" s="109"/>
      <c r="E23" s="116">
        <v>186086.75</v>
      </c>
      <c r="F23" s="116">
        <v>606949</v>
      </c>
      <c r="G23" s="169"/>
      <c r="H23" s="116">
        <v>2395619</v>
      </c>
      <c r="I23" s="116">
        <v>418178.3333</v>
      </c>
      <c r="L23" s="276"/>
      <c r="M23" s="123"/>
      <c r="N23" s="275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1" t="s">
        <v>20</v>
      </c>
      <c r="B24" s="116">
        <v>2617</v>
      </c>
      <c r="C24" s="116">
        <v>17511</v>
      </c>
      <c r="D24" s="109"/>
      <c r="E24" s="116">
        <v>54908</v>
      </c>
      <c r="F24" s="116">
        <v>233969</v>
      </c>
      <c r="G24" s="203"/>
      <c r="H24" s="116">
        <v>969169</v>
      </c>
      <c r="I24" s="116">
        <v>108188.8333</v>
      </c>
      <c r="K24" s="220"/>
      <c r="L24" s="275"/>
      <c r="M24" s="278"/>
      <c r="N24" s="27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1" t="s">
        <v>164</v>
      </c>
      <c r="B25" s="116">
        <v>1464</v>
      </c>
      <c r="C25" s="116">
        <v>9133</v>
      </c>
      <c r="D25" s="109"/>
      <c r="E25" s="116">
        <v>16942.080000000002</v>
      </c>
      <c r="F25" s="116">
        <v>93244</v>
      </c>
      <c r="G25" s="203"/>
      <c r="H25" s="116">
        <v>362337</v>
      </c>
      <c r="I25" s="116">
        <v>36753.25</v>
      </c>
      <c r="K25" s="220"/>
      <c r="L25" s="276"/>
      <c r="M25" s="278"/>
      <c r="N25" s="27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1" t="s">
        <v>14</v>
      </c>
      <c r="B26" s="116">
        <v>11403</v>
      </c>
      <c r="C26" s="116">
        <v>27472</v>
      </c>
      <c r="D26" s="109"/>
      <c r="E26" s="116">
        <v>252380.25</v>
      </c>
      <c r="F26" s="116">
        <v>746042</v>
      </c>
      <c r="G26" s="203"/>
      <c r="H26" s="116">
        <v>861726</v>
      </c>
      <c r="I26" s="116">
        <v>122812.08333000001</v>
      </c>
      <c r="K26" s="220"/>
      <c r="L26" s="276"/>
      <c r="M26" s="278"/>
      <c r="N26" s="27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1" t="s">
        <v>1</v>
      </c>
      <c r="B27" s="116">
        <v>527</v>
      </c>
      <c r="C27" s="116">
        <v>3383</v>
      </c>
      <c r="D27" s="204"/>
      <c r="E27" s="116">
        <v>7383.42</v>
      </c>
      <c r="F27" s="116">
        <v>41924</v>
      </c>
      <c r="G27" s="73"/>
      <c r="H27" s="116">
        <v>149869</v>
      </c>
      <c r="I27" s="116">
        <v>17638.5</v>
      </c>
      <c r="K27" s="220"/>
      <c r="L27" s="276"/>
      <c r="M27" s="278"/>
      <c r="N27" s="276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1" t="s">
        <v>29</v>
      </c>
      <c r="B28" s="116">
        <v>80</v>
      </c>
      <c r="C28" s="116">
        <v>1979</v>
      </c>
      <c r="D28" s="116"/>
      <c r="E28" s="116">
        <v>2713.83</v>
      </c>
      <c r="F28" s="116">
        <v>9665</v>
      </c>
      <c r="G28" s="205"/>
      <c r="H28" s="116">
        <v>15761</v>
      </c>
      <c r="I28" s="116">
        <v>11696.333329999999</v>
      </c>
      <c r="K28" s="222"/>
      <c r="L28" s="276"/>
      <c r="M28" s="278"/>
      <c r="N28" s="277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1" t="s">
        <v>27</v>
      </c>
      <c r="B29" s="116">
        <v>1688</v>
      </c>
      <c r="C29" s="116">
        <v>3319</v>
      </c>
      <c r="D29" s="116"/>
      <c r="E29" s="116">
        <v>2523.83</v>
      </c>
      <c r="F29" s="116">
        <v>11926</v>
      </c>
      <c r="G29" s="205"/>
      <c r="H29" s="116">
        <v>20438</v>
      </c>
      <c r="I29" s="116">
        <v>8179.25</v>
      </c>
      <c r="K29" s="222"/>
      <c r="L29" s="277"/>
      <c r="M29" s="278"/>
      <c r="N29" s="277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1" t="s">
        <v>220</v>
      </c>
      <c r="B30" s="116">
        <v>28</v>
      </c>
      <c r="C30" s="116">
        <v>36</v>
      </c>
      <c r="D30" s="116"/>
      <c r="E30" s="152" t="s">
        <v>43</v>
      </c>
      <c r="F30" s="152" t="s">
        <v>43</v>
      </c>
      <c r="G30" s="205"/>
      <c r="H30" s="116">
        <v>7749</v>
      </c>
      <c r="I30" s="152" t="s">
        <v>43</v>
      </c>
      <c r="K30" s="222"/>
      <c r="L30" s="277"/>
      <c r="M30" s="278"/>
      <c r="N30" s="278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39"/>
      <c r="B31" s="39"/>
      <c r="C31" s="39"/>
      <c r="D31" s="39"/>
      <c r="E31" s="39"/>
      <c r="F31" s="39"/>
      <c r="G31" s="39"/>
      <c r="H31" s="39"/>
      <c r="I31" s="39"/>
      <c r="K31"/>
      <c r="L31" s="277"/>
      <c r="M31" s="278"/>
      <c r="N31" s="27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69" t="s">
        <v>375</v>
      </c>
      <c r="B32" s="70"/>
      <c r="C32" s="70"/>
      <c r="D32" s="70"/>
      <c r="E32" s="70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0" t="s">
        <v>337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0" t="s">
        <v>313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40" t="s">
        <v>314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40" t="s">
        <v>312</v>
      </c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195"/>
      <c r="B37" s="199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>
      <c r="A38" s="195"/>
    </row>
    <row r="39" spans="1:34" ht="14.1" customHeight="1">
      <c r="A39" s="195"/>
      <c r="B39" s="200"/>
    </row>
    <row r="40" spans="1:34" ht="14.1" customHeight="1">
      <c r="A40" s="195"/>
      <c r="B40" s="200"/>
    </row>
    <row r="41" spans="1:34" ht="14.1" customHeight="1">
      <c r="A41" s="195"/>
      <c r="B41" s="200"/>
    </row>
    <row r="42" spans="1:34" ht="14.1" customHeight="1">
      <c r="A42" s="195"/>
      <c r="B42" s="200"/>
    </row>
    <row r="43" spans="1:34" ht="14.1" customHeight="1">
      <c r="A43" s="195"/>
      <c r="B43" s="200"/>
    </row>
    <row r="44" spans="1:34" ht="14.1" customHeight="1">
      <c r="A44" s="195"/>
      <c r="B44" s="200"/>
    </row>
    <row r="45" spans="1:34" ht="14.1" customHeight="1">
      <c r="A45" s="196"/>
      <c r="B45" s="200"/>
    </row>
    <row r="46" spans="1:34" ht="14.1" customHeight="1">
      <c r="A46" s="196"/>
      <c r="B46" s="200"/>
    </row>
    <row r="47" spans="1:34" ht="14.1" customHeight="1">
      <c r="A47" s="196"/>
      <c r="B47" s="200"/>
    </row>
    <row r="48" spans="1:34" ht="14.1" customHeight="1">
      <c r="A48" s="196"/>
      <c r="B48" s="200"/>
    </row>
    <row r="49" spans="1:2" ht="14.1" customHeight="1">
      <c r="A49" s="195"/>
      <c r="B49" s="200"/>
    </row>
    <row r="50" spans="1:2" ht="14.1" customHeight="1">
      <c r="A50" s="196"/>
      <c r="B50" s="200"/>
    </row>
    <row r="51" spans="1:2" ht="14.1" customHeight="1">
      <c r="A51" s="197"/>
      <c r="B51" s="201"/>
    </row>
    <row r="52" spans="1:2" ht="14.1" customHeight="1">
      <c r="A52" s="198"/>
      <c r="B52" s="201"/>
    </row>
  </sheetData>
  <mergeCells count="1">
    <mergeCell ref="H7:H8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A64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21.5703125" style="4" customWidth="1"/>
    <col min="2" max="5" width="12" style="4" customWidth="1"/>
    <col min="6" max="6" width="2" style="4" customWidth="1"/>
    <col min="7" max="7" width="4.7109375" style="4" customWidth="1"/>
    <col min="8" max="9" width="7.7109375" style="4" customWidth="1"/>
    <col min="10" max="10" width="5.5703125" style="4" customWidth="1"/>
    <col min="11" max="13" width="13.28515625" style="4" customWidth="1"/>
    <col min="14" max="14" width="13.5703125" style="4" customWidth="1"/>
    <col min="15" max="17" width="7.5703125" style="4" customWidth="1"/>
    <col min="18" max="16384" width="11.42578125" style="4"/>
  </cols>
  <sheetData>
    <row r="1" spans="1:27" ht="14.1" customHeight="1" thickBot="1">
      <c r="A1" s="1" t="s">
        <v>211</v>
      </c>
      <c r="B1" s="2"/>
      <c r="C1" s="2"/>
      <c r="D1" s="2"/>
      <c r="E1" s="2"/>
      <c r="F1" s="2"/>
      <c r="G1" s="2"/>
      <c r="H1" s="2"/>
      <c r="I1" s="2"/>
    </row>
    <row r="2" spans="1:27" ht="14.1" customHeight="1">
      <c r="A2" s="3"/>
      <c r="B2" s="3"/>
      <c r="K2" s="213" t="s">
        <v>236</v>
      </c>
    </row>
    <row r="3" spans="1:27" ht="14.1" customHeight="1">
      <c r="A3" s="79" t="s">
        <v>213</v>
      </c>
      <c r="B3" s="3"/>
    </row>
    <row r="4" spans="1:27" ht="14.1" customHeight="1">
      <c r="A4" s="3"/>
      <c r="B4" s="3"/>
    </row>
    <row r="5" spans="1:27" ht="14.1" customHeight="1">
      <c r="A5" s="5" t="s">
        <v>232</v>
      </c>
      <c r="B5" s="3"/>
    </row>
    <row r="6" spans="1:27" ht="14.1" customHeight="1">
      <c r="A6" s="5"/>
      <c r="B6" s="3"/>
    </row>
    <row r="7" spans="1:27" ht="14.1" customHeight="1">
      <c r="A7" s="6" t="s">
        <v>54</v>
      </c>
      <c r="B7" s="3"/>
    </row>
    <row r="8" spans="1:27" ht="9.9499999999999993" customHeight="1">
      <c r="A8" s="33"/>
      <c r="B8" s="8"/>
      <c r="C8" s="8"/>
      <c r="D8" s="8"/>
      <c r="E8" s="8"/>
    </row>
    <row r="9" spans="1:27" ht="15.95" customHeight="1">
      <c r="A9" s="72"/>
      <c r="B9" s="34" t="s">
        <v>166</v>
      </c>
      <c r="C9" s="34"/>
      <c r="D9" s="34"/>
      <c r="E9" s="34"/>
      <c r="F9" s="34"/>
      <c r="G9" s="34" t="s">
        <v>181</v>
      </c>
      <c r="H9" s="34"/>
      <c r="I9" s="34"/>
      <c r="J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7.25" customHeight="1">
      <c r="A10" s="15"/>
      <c r="B10" s="16">
        <v>2017</v>
      </c>
      <c r="C10" s="16">
        <v>2018</v>
      </c>
      <c r="D10" s="16" t="s">
        <v>353</v>
      </c>
      <c r="E10" s="16" t="s">
        <v>352</v>
      </c>
      <c r="F10" s="17"/>
      <c r="G10" s="16">
        <v>2018</v>
      </c>
      <c r="H10" s="16" t="s">
        <v>353</v>
      </c>
      <c r="I10" s="16" t="s">
        <v>352</v>
      </c>
      <c r="J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>
      <c r="A11" s="19"/>
      <c r="B11" s="19"/>
      <c r="C11" s="19"/>
      <c r="D11" s="19"/>
      <c r="E11" s="19"/>
      <c r="F11" s="19"/>
      <c r="J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>
      <c r="A12" s="46" t="s">
        <v>0</v>
      </c>
      <c r="B12" s="116">
        <v>1161867000</v>
      </c>
      <c r="C12" s="116">
        <v>1203259000</v>
      </c>
      <c r="D12" s="116">
        <v>1244375000</v>
      </c>
      <c r="E12" s="116">
        <v>1121948000</v>
      </c>
      <c r="F12" s="116"/>
      <c r="G12" s="112">
        <v>2.2887301214338684</v>
      </c>
      <c r="H12" s="112">
        <v>2.0852534657958</v>
      </c>
      <c r="I12" s="112">
        <v>-10.822943244600713</v>
      </c>
      <c r="J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>
      <c r="A13" s="8" t="s">
        <v>5</v>
      </c>
      <c r="B13" s="116">
        <v>155371755</v>
      </c>
      <c r="C13" s="116">
        <v>160580547</v>
      </c>
      <c r="D13" s="116">
        <v>165000524</v>
      </c>
      <c r="E13" s="116">
        <v>150556999</v>
      </c>
      <c r="F13" s="116"/>
      <c r="G13" s="112">
        <v>2.5662766054229014</v>
      </c>
      <c r="H13" s="112">
        <v>1.9643375607631963</v>
      </c>
      <c r="I13" s="112">
        <v>-10.007624581846786</v>
      </c>
      <c r="J13"/>
      <c r="N13" s="223"/>
      <c r="O13" s="22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>
      <c r="A14" s="22" t="s">
        <v>6</v>
      </c>
      <c r="B14" s="116">
        <v>35638352</v>
      </c>
      <c r="C14" s="116">
        <v>36868560</v>
      </c>
      <c r="D14" s="116">
        <v>38084387</v>
      </c>
      <c r="E14" s="116">
        <v>35289952</v>
      </c>
      <c r="F14" s="116"/>
      <c r="G14" s="112">
        <v>2.6468620097809259</v>
      </c>
      <c r="H14" s="112">
        <v>1.0715552763655545</v>
      </c>
      <c r="I14" s="112">
        <v>-8.544960957360292</v>
      </c>
      <c r="J14"/>
      <c r="N14" s="223"/>
      <c r="O14" s="223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3" t="s">
        <v>163</v>
      </c>
      <c r="B15" s="116">
        <v>22592548</v>
      </c>
      <c r="C15" s="116">
        <v>23224857</v>
      </c>
      <c r="D15" s="116">
        <v>23705903</v>
      </c>
      <c r="E15" s="116">
        <v>21474791</v>
      </c>
      <c r="F15" s="116"/>
      <c r="G15" s="112">
        <v>1.4820196464781166</v>
      </c>
      <c r="H15" s="112">
        <v>1.3658469457960454</v>
      </c>
      <c r="I15" s="112">
        <v>-10.248228046828666</v>
      </c>
      <c r="J15"/>
      <c r="N15" s="223"/>
      <c r="O15" s="223"/>
      <c r="P15"/>
      <c r="Q15"/>
      <c r="R15"/>
      <c r="S15"/>
      <c r="T15"/>
      <c r="U15"/>
      <c r="V15"/>
      <c r="W15"/>
      <c r="X15"/>
      <c r="Y15"/>
      <c r="Z15"/>
      <c r="AA15"/>
    </row>
    <row r="16" spans="1:27" ht="14.1" customHeight="1">
      <c r="A16" s="24" t="s">
        <v>191</v>
      </c>
      <c r="B16" s="116">
        <v>31383376</v>
      </c>
      <c r="C16" s="116">
        <v>32740955</v>
      </c>
      <c r="D16" s="116">
        <v>34172158</v>
      </c>
      <c r="E16" s="116">
        <v>26789155</v>
      </c>
      <c r="F16" s="116"/>
      <c r="G16" s="112">
        <v>2.753333484581133</v>
      </c>
      <c r="H16" s="112">
        <v>2.9208555462111541</v>
      </c>
      <c r="I16" s="112">
        <v>-21.703899999525934</v>
      </c>
      <c r="J16"/>
      <c r="N16" s="223"/>
      <c r="O16" s="223"/>
      <c r="P16"/>
      <c r="Q16"/>
      <c r="R16"/>
      <c r="S16"/>
      <c r="T16"/>
      <c r="U16"/>
      <c r="V16"/>
      <c r="W16"/>
      <c r="X16"/>
      <c r="Y16"/>
      <c r="Z16"/>
      <c r="AA16"/>
    </row>
    <row r="17" spans="1:27" ht="14.1" customHeight="1">
      <c r="A17" s="22" t="s">
        <v>7</v>
      </c>
      <c r="B17" s="116">
        <v>44205400</v>
      </c>
      <c r="C17" s="116">
        <v>45830435</v>
      </c>
      <c r="D17" s="116">
        <v>47483461</v>
      </c>
      <c r="E17" s="116">
        <v>39162597</v>
      </c>
      <c r="F17" s="116"/>
      <c r="G17" s="112">
        <v>2.1405687992869682</v>
      </c>
      <c r="H17" s="112">
        <v>2.5328321670959442</v>
      </c>
      <c r="I17" s="112">
        <v>-18.069742220349095</v>
      </c>
      <c r="J17"/>
      <c r="N17" s="223"/>
      <c r="O17" s="223"/>
      <c r="P17"/>
      <c r="Q17"/>
      <c r="R17"/>
      <c r="S17"/>
      <c r="T17"/>
      <c r="U17"/>
      <c r="V17"/>
      <c r="W17"/>
      <c r="X17"/>
      <c r="Y17"/>
      <c r="Z17"/>
      <c r="AA17"/>
    </row>
    <row r="18" spans="1:27" ht="14.1" customHeight="1">
      <c r="A18" s="23" t="s">
        <v>8</v>
      </c>
      <c r="B18" s="116">
        <v>13226038</v>
      </c>
      <c r="C18" s="116">
        <v>13743179</v>
      </c>
      <c r="D18" s="116">
        <v>14168880</v>
      </c>
      <c r="E18" s="116">
        <v>12866634</v>
      </c>
      <c r="F18" s="116"/>
      <c r="G18" s="112">
        <v>2.083428158908962</v>
      </c>
      <c r="H18" s="112">
        <v>1.4735309785312456</v>
      </c>
      <c r="I18" s="112">
        <v>-9.7581389637007359</v>
      </c>
      <c r="J18"/>
      <c r="N18" s="223"/>
      <c r="O18" s="223"/>
      <c r="P18"/>
      <c r="Q18"/>
      <c r="R18"/>
      <c r="S18"/>
      <c r="T18"/>
      <c r="U18"/>
      <c r="V18"/>
      <c r="W18"/>
      <c r="X18"/>
      <c r="Y18"/>
      <c r="Z18"/>
      <c r="AA18"/>
    </row>
    <row r="19" spans="1:27" ht="14.1" customHeight="1">
      <c r="A19" s="8" t="s">
        <v>10</v>
      </c>
      <c r="B19" s="116">
        <v>56051831</v>
      </c>
      <c r="C19" s="116">
        <v>58544593</v>
      </c>
      <c r="D19" s="116">
        <v>59852213</v>
      </c>
      <c r="E19" s="116">
        <v>55401268</v>
      </c>
      <c r="F19" s="116"/>
      <c r="G19" s="112">
        <v>2.8911080531874189</v>
      </c>
      <c r="H19" s="112">
        <v>0.80032156001152988</v>
      </c>
      <c r="I19" s="112">
        <v>-8.6642026085150814</v>
      </c>
      <c r="J19"/>
      <c r="N19" s="223"/>
      <c r="O19" s="223"/>
      <c r="P19"/>
      <c r="Q19"/>
      <c r="R19"/>
      <c r="S19"/>
      <c r="T19"/>
      <c r="U19"/>
      <c r="V19"/>
      <c r="W19"/>
      <c r="X19"/>
      <c r="Y19"/>
      <c r="Z19"/>
      <c r="AA19"/>
    </row>
    <row r="20" spans="1:27" ht="14.1" customHeight="1">
      <c r="A20" s="26" t="s">
        <v>9</v>
      </c>
      <c r="B20" s="116">
        <v>39891219</v>
      </c>
      <c r="C20" s="116">
        <v>41479349</v>
      </c>
      <c r="D20" s="116">
        <v>42489519</v>
      </c>
      <c r="E20" s="116">
        <v>39572837</v>
      </c>
      <c r="F20" s="116"/>
      <c r="G20" s="112">
        <v>3.1334464860549804</v>
      </c>
      <c r="H20" s="112">
        <v>0.90027208479090959</v>
      </c>
      <c r="I20" s="112">
        <v>-7.8901010858701381</v>
      </c>
      <c r="J20"/>
      <c r="N20" s="223"/>
      <c r="O20" s="223"/>
      <c r="P20"/>
      <c r="Q20"/>
      <c r="R20"/>
      <c r="S20"/>
      <c r="T20"/>
      <c r="U20"/>
      <c r="V20"/>
      <c r="W20"/>
      <c r="X20"/>
      <c r="Y20"/>
      <c r="Z20"/>
      <c r="AA20"/>
    </row>
    <row r="21" spans="1:27" ht="14.1" customHeight="1">
      <c r="A21" s="21" t="s">
        <v>11</v>
      </c>
      <c r="B21" s="116">
        <v>221476488</v>
      </c>
      <c r="C21" s="116">
        <v>229098023</v>
      </c>
      <c r="D21" s="116">
        <v>237504612</v>
      </c>
      <c r="E21" s="116">
        <v>212931347</v>
      </c>
      <c r="F21" s="116"/>
      <c r="G21" s="112">
        <v>2.056739765532134</v>
      </c>
      <c r="H21" s="112">
        <v>2.0807578073251287</v>
      </c>
      <c r="I21" s="112">
        <v>-11.539372128066294</v>
      </c>
      <c r="J21"/>
      <c r="N21" s="223"/>
      <c r="O21" s="223"/>
      <c r="P21"/>
      <c r="Q21"/>
      <c r="R21"/>
      <c r="S21"/>
      <c r="T21"/>
      <c r="U21"/>
      <c r="V21"/>
      <c r="W21"/>
      <c r="X21"/>
      <c r="Y21"/>
      <c r="Z21"/>
      <c r="AA21"/>
    </row>
    <row r="22" spans="1:27" ht="14.1" customHeight="1">
      <c r="A22" s="21" t="s">
        <v>18</v>
      </c>
      <c r="B22" s="116">
        <v>107785815</v>
      </c>
      <c r="C22" s="116">
        <v>111741700</v>
      </c>
      <c r="D22" s="116">
        <v>115407021</v>
      </c>
      <c r="E22" s="116">
        <v>104724101</v>
      </c>
      <c r="F22" s="116"/>
      <c r="G22" s="112">
        <v>2.0800204553818036</v>
      </c>
      <c r="H22" s="112">
        <v>1.9862799653128649</v>
      </c>
      <c r="I22" s="112">
        <v>-10.115064836479926</v>
      </c>
      <c r="J22"/>
      <c r="N22" s="223"/>
      <c r="O22" s="223"/>
      <c r="P22"/>
      <c r="Q22"/>
      <c r="R22"/>
      <c r="S22"/>
      <c r="T22"/>
      <c r="U22"/>
      <c r="V22"/>
      <c r="W22"/>
      <c r="X22"/>
      <c r="Y22"/>
      <c r="Z22"/>
      <c r="AA22"/>
    </row>
    <row r="23" spans="1:27" ht="14.1" customHeight="1">
      <c r="A23" s="21" t="s">
        <v>12</v>
      </c>
      <c r="B23" s="116">
        <v>19534814</v>
      </c>
      <c r="C23" s="116">
        <v>20090192</v>
      </c>
      <c r="D23" s="116">
        <v>20516661</v>
      </c>
      <c r="E23" s="116">
        <v>19385729</v>
      </c>
      <c r="F23" s="116"/>
      <c r="G23" s="112">
        <v>1.8153794553662062</v>
      </c>
      <c r="H23" s="112">
        <v>1.8525308269826457</v>
      </c>
      <c r="I23" s="112">
        <v>-7.4061710138896286</v>
      </c>
      <c r="J23"/>
      <c r="N23" s="223"/>
      <c r="O23" s="223"/>
      <c r="P23"/>
      <c r="Q23"/>
      <c r="R23"/>
      <c r="S23"/>
      <c r="T23"/>
      <c r="U23"/>
      <c r="V23"/>
      <c r="W23"/>
      <c r="X23"/>
      <c r="Y23"/>
      <c r="Z23"/>
      <c r="AA23"/>
    </row>
    <row r="24" spans="1:27" ht="14.1" customHeight="1">
      <c r="A24" s="21" t="s">
        <v>13</v>
      </c>
      <c r="B24" s="116">
        <v>60394810</v>
      </c>
      <c r="C24" s="116">
        <v>62427620</v>
      </c>
      <c r="D24" s="116">
        <v>64348888</v>
      </c>
      <c r="E24" s="116">
        <v>59105226</v>
      </c>
      <c r="F24" s="116"/>
      <c r="G24" s="112">
        <v>2.0643893076242703</v>
      </c>
      <c r="H24" s="112">
        <v>1.6402483387961908</v>
      </c>
      <c r="I24" s="112">
        <v>-9.1483414600730946</v>
      </c>
      <c r="J24"/>
      <c r="N24" s="223"/>
      <c r="O24" s="223"/>
      <c r="P24"/>
      <c r="Q24"/>
      <c r="R24"/>
      <c r="S24"/>
      <c r="T24"/>
      <c r="U24"/>
      <c r="V24"/>
      <c r="W24"/>
      <c r="X24"/>
      <c r="Y24"/>
      <c r="Z24"/>
      <c r="AA24"/>
    </row>
    <row r="25" spans="1:27" ht="14.1" customHeight="1">
      <c r="A25" s="21" t="s">
        <v>19</v>
      </c>
      <c r="B25" s="116">
        <v>222027547</v>
      </c>
      <c r="C25" s="116">
        <v>230812763</v>
      </c>
      <c r="D25" s="116">
        <v>241039907</v>
      </c>
      <c r="E25" s="116">
        <v>216527407</v>
      </c>
      <c r="F25" s="116"/>
      <c r="G25" s="112">
        <v>2.7094331677681494</v>
      </c>
      <c r="H25" s="112">
        <v>3.1031130631194781</v>
      </c>
      <c r="I25" s="112">
        <v>-10.956842096690655</v>
      </c>
      <c r="J25"/>
      <c r="N25" s="223"/>
      <c r="O25" s="223"/>
      <c r="P25"/>
      <c r="Q25"/>
      <c r="R25"/>
      <c r="S25"/>
      <c r="T25"/>
      <c r="U25"/>
      <c r="V25"/>
      <c r="W25"/>
      <c r="X25"/>
      <c r="Y25"/>
      <c r="Z25"/>
      <c r="AA25"/>
    </row>
    <row r="26" spans="1:27" ht="14.1" customHeight="1">
      <c r="A26" s="21" t="s">
        <v>20</v>
      </c>
      <c r="B26" s="116">
        <v>30538493</v>
      </c>
      <c r="C26" s="116">
        <v>31094338</v>
      </c>
      <c r="D26" s="116">
        <v>32287218</v>
      </c>
      <c r="E26" s="116">
        <v>29939714</v>
      </c>
      <c r="F26" s="116"/>
      <c r="G26" s="112">
        <v>-4.0051092239545838E-2</v>
      </c>
      <c r="H26" s="112">
        <v>2.2477757847747082</v>
      </c>
      <c r="I26" s="112">
        <v>-8.2518134575732098</v>
      </c>
      <c r="J26"/>
      <c r="N26" s="223"/>
      <c r="O26" s="223"/>
      <c r="P26"/>
      <c r="Q26"/>
      <c r="R26"/>
      <c r="S26"/>
      <c r="T26"/>
      <c r="U26"/>
      <c r="V26"/>
      <c r="W26"/>
      <c r="X26"/>
      <c r="Y26"/>
      <c r="Z26"/>
      <c r="AA26"/>
    </row>
    <row r="27" spans="1:27" ht="14.1" customHeight="1">
      <c r="A27" s="21" t="s">
        <v>164</v>
      </c>
      <c r="B27" s="116">
        <v>19528873</v>
      </c>
      <c r="C27" s="116">
        <v>20064721</v>
      </c>
      <c r="D27" s="116">
        <v>20901372</v>
      </c>
      <c r="E27" s="116">
        <v>19265047</v>
      </c>
      <c r="F27" s="116"/>
      <c r="G27" s="112">
        <v>1.8143750537985559</v>
      </c>
      <c r="H27" s="112">
        <v>2.4502309301983383</v>
      </c>
      <c r="I27" s="112">
        <v>-8.6421503813242531</v>
      </c>
      <c r="J27"/>
      <c r="N27" s="223"/>
      <c r="O27" s="223"/>
      <c r="P27"/>
      <c r="Q27"/>
      <c r="R27"/>
      <c r="S27"/>
      <c r="T27"/>
      <c r="U27"/>
      <c r="V27"/>
      <c r="W27"/>
      <c r="X27"/>
      <c r="Y27"/>
      <c r="Z27"/>
      <c r="AA27"/>
    </row>
    <row r="28" spans="1:27" ht="14.1" customHeight="1">
      <c r="A28" s="21" t="s">
        <v>14</v>
      </c>
      <c r="B28" s="116">
        <v>69657915</v>
      </c>
      <c r="C28" s="116">
        <v>71924979</v>
      </c>
      <c r="D28" s="116">
        <v>74050747</v>
      </c>
      <c r="E28" s="116">
        <v>66558211</v>
      </c>
      <c r="F28" s="116"/>
      <c r="G28" s="112">
        <v>1.9566548898283909</v>
      </c>
      <c r="H28" s="112">
        <v>1.606287573611942</v>
      </c>
      <c r="I28" s="112">
        <v>-10.851559674340617</v>
      </c>
      <c r="J28"/>
      <c r="N28" s="223"/>
      <c r="O28" s="223"/>
      <c r="P28"/>
      <c r="Q28"/>
      <c r="R28"/>
      <c r="S28"/>
      <c r="T28"/>
      <c r="U28"/>
      <c r="V28"/>
      <c r="W28"/>
      <c r="X28"/>
      <c r="Y28"/>
      <c r="Z28"/>
      <c r="AA28"/>
    </row>
    <row r="29" spans="1:27" ht="14.1" customHeight="1">
      <c r="A29" s="21" t="s">
        <v>1</v>
      </c>
      <c r="B29" s="116">
        <v>8295191</v>
      </c>
      <c r="C29" s="116">
        <v>8602348</v>
      </c>
      <c r="D29" s="116">
        <v>8844458</v>
      </c>
      <c r="E29" s="116">
        <v>8128883</v>
      </c>
      <c r="F29" s="116"/>
      <c r="G29" s="112">
        <v>1.9970848169740707</v>
      </c>
      <c r="H29" s="112">
        <v>1.5852299860456665</v>
      </c>
      <c r="I29" s="112">
        <v>-9.4743397503837876</v>
      </c>
      <c r="J29"/>
      <c r="N29" s="223"/>
      <c r="O29" s="223"/>
      <c r="P29"/>
      <c r="Q29"/>
      <c r="R29"/>
      <c r="S29"/>
      <c r="T29"/>
      <c r="U29"/>
      <c r="V29"/>
      <c r="W29"/>
      <c r="X29"/>
      <c r="Y29"/>
      <c r="Z29"/>
      <c r="AA29"/>
    </row>
    <row r="30" spans="1:27" ht="14.1" customHeight="1">
      <c r="A30" s="21" t="s">
        <v>29</v>
      </c>
      <c r="B30" s="116">
        <v>1659859</v>
      </c>
      <c r="C30" s="116">
        <v>1720339</v>
      </c>
      <c r="D30" s="116">
        <v>1770462</v>
      </c>
      <c r="E30" s="116">
        <v>1642136</v>
      </c>
      <c r="F30" s="116"/>
      <c r="G30" s="112">
        <v>2.0298712119523499</v>
      </c>
      <c r="H30" s="112">
        <v>0.98724728091381664</v>
      </c>
      <c r="I30" s="112">
        <v>-9.1014661709768454</v>
      </c>
      <c r="J30"/>
      <c r="N30" s="223"/>
      <c r="O30" s="223"/>
      <c r="P30"/>
      <c r="Q30"/>
      <c r="R30"/>
      <c r="S30"/>
      <c r="T30"/>
      <c r="U30"/>
      <c r="V30"/>
      <c r="W30"/>
      <c r="X30"/>
      <c r="Y30"/>
      <c r="Z30"/>
      <c r="AA30"/>
    </row>
    <row r="31" spans="1:27" ht="14.1" customHeight="1">
      <c r="A31" s="21" t="s">
        <v>27</v>
      </c>
      <c r="B31" s="116">
        <v>1519867</v>
      </c>
      <c r="C31" s="116">
        <v>1577826</v>
      </c>
      <c r="D31" s="116">
        <v>1622451</v>
      </c>
      <c r="E31" s="116">
        <v>1508520</v>
      </c>
      <c r="F31" s="116"/>
      <c r="G31" s="112">
        <v>2.2196021099214702</v>
      </c>
      <c r="H31" s="112">
        <v>1.4220832968907748</v>
      </c>
      <c r="I31" s="112">
        <v>-9.0622767652150937</v>
      </c>
      <c r="J31"/>
      <c r="N31" s="223"/>
      <c r="O31" s="223"/>
      <c r="P31"/>
      <c r="Q31"/>
      <c r="R31"/>
      <c r="S31"/>
      <c r="T31"/>
      <c r="U31"/>
      <c r="V31"/>
      <c r="W31"/>
      <c r="X31"/>
      <c r="Y31"/>
      <c r="Z31"/>
      <c r="AA31"/>
    </row>
    <row r="32" spans="1:27" ht="14.1" customHeight="1">
      <c r="A32" s="73" t="s">
        <v>53</v>
      </c>
      <c r="B32" s="116">
        <v>1086809</v>
      </c>
      <c r="C32" s="116">
        <v>1091676</v>
      </c>
      <c r="D32" s="116">
        <v>1124158</v>
      </c>
      <c r="E32" s="116">
        <v>1117446</v>
      </c>
      <c r="F32" s="116"/>
      <c r="G32" s="112">
        <v>2.2887301214338684</v>
      </c>
      <c r="H32" s="112">
        <v>2.0852534657958</v>
      </c>
      <c r="I32" s="112">
        <v>-10.822943244600713</v>
      </c>
      <c r="N32" s="223"/>
      <c r="O32" s="223"/>
      <c r="P32"/>
      <c r="Q32"/>
      <c r="R32"/>
      <c r="S32"/>
      <c r="T32"/>
      <c r="U32"/>
      <c r="V32"/>
      <c r="W32"/>
      <c r="X32"/>
      <c r="Y32"/>
      <c r="Z32"/>
      <c r="AA32"/>
    </row>
    <row r="33" spans="1:27" ht="14.1" customHeight="1">
      <c r="A33" s="39"/>
      <c r="B33" s="252"/>
      <c r="C33" s="252"/>
      <c r="D33" s="252"/>
      <c r="E33" s="252"/>
      <c r="F33" s="252"/>
      <c r="G33" s="252"/>
      <c r="H33" s="252"/>
      <c r="I33" s="252"/>
      <c r="J33"/>
      <c r="L33" s="223"/>
      <c r="M33" s="223"/>
      <c r="N33" s="223"/>
      <c r="O33" s="223"/>
      <c r="P33"/>
      <c r="Q33"/>
      <c r="R33"/>
      <c r="S33"/>
      <c r="T33"/>
      <c r="U33"/>
      <c r="V33"/>
      <c r="W33"/>
      <c r="X33"/>
      <c r="Y33"/>
      <c r="Z33"/>
      <c r="AA33"/>
    </row>
    <row r="34" spans="1:27" ht="14.1" customHeight="1">
      <c r="A34" s="69" t="s">
        <v>300</v>
      </c>
      <c r="B34" s="3"/>
      <c r="C34" s="3"/>
      <c r="D34" s="3"/>
      <c r="E34" s="3"/>
      <c r="F34" s="3"/>
      <c r="G34" s="3"/>
      <c r="J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ht="12" customHeight="1">
      <c r="A35" s="40" t="s">
        <v>389</v>
      </c>
      <c r="B35" s="3"/>
      <c r="C35" s="3"/>
      <c r="D35" s="3"/>
      <c r="E35" s="3"/>
      <c r="J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ht="12" customHeight="1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ht="14.1" customHeight="1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ht="14.1" customHeight="1"/>
    <row r="39" spans="1:27" ht="14.1" customHeight="1"/>
    <row r="40" spans="1:27" ht="14.1" customHeight="1"/>
    <row r="41" spans="1:27" ht="14.1" customHeight="1"/>
    <row r="42" spans="1:27" ht="14.1" customHeight="1"/>
    <row r="43" spans="1:27" ht="14.1" customHeight="1"/>
    <row r="44" spans="1:27" ht="14.1" customHeight="1"/>
    <row r="45" spans="1:27" ht="14.1" customHeight="1"/>
    <row r="46" spans="1:27" ht="14.1" customHeight="1"/>
    <row r="47" spans="1:27" ht="14.1" customHeight="1"/>
    <row r="48" spans="1:2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55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17" style="4" customWidth="1"/>
    <col min="2" max="5" width="11.7109375" style="4" customWidth="1"/>
    <col min="6" max="6" width="4.7109375" style="4" customWidth="1"/>
    <col min="7" max="7" width="5.5703125" style="4" customWidth="1"/>
    <col min="8" max="9" width="7.7109375" style="4" customWidth="1"/>
    <col min="10" max="10" width="5.5703125" style="140" customWidth="1"/>
    <col min="11" max="11" width="12.5703125" style="4" customWidth="1"/>
    <col min="12" max="12" width="17.140625" style="4" customWidth="1"/>
    <col min="13" max="13" width="11" style="4" customWidth="1"/>
    <col min="14" max="16384" width="11.42578125" style="4"/>
  </cols>
  <sheetData>
    <row r="1" spans="1:21" ht="14.1" customHeight="1" thickBot="1">
      <c r="A1" s="1" t="s">
        <v>211</v>
      </c>
      <c r="B1" s="2"/>
      <c r="C1" s="2"/>
      <c r="D1" s="2"/>
      <c r="E1" s="2"/>
      <c r="F1" s="2"/>
      <c r="G1" s="2"/>
      <c r="H1" s="128"/>
      <c r="I1" s="128"/>
    </row>
    <row r="2" spans="1:21" ht="12.95" customHeight="1">
      <c r="A2" s="3"/>
      <c r="K2" s="213" t="s">
        <v>236</v>
      </c>
    </row>
    <row r="3" spans="1:21" ht="12.95" customHeight="1">
      <c r="A3" s="5" t="s">
        <v>233</v>
      </c>
    </row>
    <row r="4" spans="1:21" ht="12.95" customHeight="1">
      <c r="A4" s="5"/>
    </row>
    <row r="5" spans="1:21" ht="12.95" customHeight="1">
      <c r="A5" s="6" t="s">
        <v>55</v>
      </c>
    </row>
    <row r="6" spans="1:21" ht="9.9499999999999993" customHeight="1">
      <c r="A6" s="33"/>
      <c r="B6" s="8"/>
      <c r="C6" s="8"/>
      <c r="D6" s="8"/>
      <c r="E6" s="8"/>
    </row>
    <row r="7" spans="1:21" s="75" customFormat="1" ht="14.1" customHeight="1">
      <c r="A7" s="74"/>
      <c r="B7" s="34" t="s">
        <v>90</v>
      </c>
      <c r="C7" s="34"/>
      <c r="D7" s="34"/>
      <c r="E7" s="34"/>
      <c r="F7" s="74"/>
      <c r="G7" s="34" t="s">
        <v>89</v>
      </c>
      <c r="H7" s="34"/>
      <c r="I7" s="74"/>
    </row>
    <row r="8" spans="1:21" s="75" customFormat="1" ht="14.1" customHeight="1">
      <c r="A8" s="15"/>
      <c r="B8" s="16">
        <v>2017</v>
      </c>
      <c r="C8" s="16">
        <v>2018</v>
      </c>
      <c r="D8" s="16" t="s">
        <v>353</v>
      </c>
      <c r="E8" s="16" t="s">
        <v>352</v>
      </c>
      <c r="F8" s="17"/>
      <c r="G8" s="16">
        <v>2018</v>
      </c>
      <c r="H8" s="16" t="s">
        <v>353</v>
      </c>
      <c r="I8" s="16" t="s">
        <v>352</v>
      </c>
    </row>
    <row r="9" spans="1:21" ht="12.6" customHeight="1">
      <c r="A9" s="19"/>
      <c r="B9" s="19"/>
      <c r="C9" s="19"/>
      <c r="J9" s="232"/>
      <c r="K9" s="233"/>
      <c r="L9" s="306"/>
      <c r="M9" s="306"/>
      <c r="N9" s="306"/>
      <c r="O9" s="306"/>
    </row>
    <row r="10" spans="1:21" ht="12.6" customHeight="1">
      <c r="A10" s="46" t="s">
        <v>0</v>
      </c>
      <c r="B10" s="116">
        <v>24969</v>
      </c>
      <c r="C10" s="116">
        <v>25750</v>
      </c>
      <c r="D10" s="116">
        <v>26417</v>
      </c>
      <c r="E10" s="116">
        <v>23693</v>
      </c>
      <c r="F10" s="116"/>
      <c r="G10" s="112">
        <f t="shared" ref="G10:G29" si="0">((C10/B10)-1)*100</f>
        <v>3.1278785694260902</v>
      </c>
      <c r="H10" s="112">
        <f t="shared" ref="H10:H29" si="1">((D10/C10)-1)*100</f>
        <v>2.5902912621359242</v>
      </c>
      <c r="I10" s="112">
        <f t="shared" ref="I10:I29" si="2">((E10/D10)-1)*100</f>
        <v>-10.311541810197976</v>
      </c>
      <c r="J10" s="157"/>
      <c r="K10" s="21"/>
      <c r="L10" s="116"/>
      <c r="M10" s="278"/>
      <c r="N10" s="278"/>
      <c r="O10" s="278"/>
      <c r="P10"/>
      <c r="Q10"/>
      <c r="R10"/>
      <c r="S10"/>
      <c r="T10"/>
      <c r="U10"/>
    </row>
    <row r="11" spans="1:21" ht="12.6" customHeight="1">
      <c r="A11" s="8" t="s">
        <v>5</v>
      </c>
      <c r="B11" s="116">
        <v>18490</v>
      </c>
      <c r="C11" s="116">
        <v>19103</v>
      </c>
      <c r="D11" s="116">
        <v>19530</v>
      </c>
      <c r="E11" s="116">
        <v>17747</v>
      </c>
      <c r="F11" s="116"/>
      <c r="G11" s="112">
        <f t="shared" si="0"/>
        <v>3.315305570578686</v>
      </c>
      <c r="H11" s="112">
        <f t="shared" si="1"/>
        <v>2.2352510076951271</v>
      </c>
      <c r="I11" s="112">
        <f t="shared" si="2"/>
        <v>-9.1295442908346125</v>
      </c>
      <c r="J11" s="157"/>
      <c r="K11" s="21"/>
      <c r="L11" s="116"/>
      <c r="M11" s="307"/>
      <c r="N11" s="307"/>
      <c r="O11" s="307"/>
      <c r="P11"/>
      <c r="Q11"/>
      <c r="R11"/>
      <c r="S11"/>
      <c r="T11"/>
      <c r="U11"/>
    </row>
    <row r="12" spans="1:21" ht="12.6" customHeight="1">
      <c r="A12" s="22" t="s">
        <v>6</v>
      </c>
      <c r="B12" s="116">
        <v>27087</v>
      </c>
      <c r="C12" s="116">
        <v>28021</v>
      </c>
      <c r="D12" s="116">
        <v>28759</v>
      </c>
      <c r="E12" s="116">
        <v>26512</v>
      </c>
      <c r="F12" s="116"/>
      <c r="G12" s="112">
        <f t="shared" si="0"/>
        <v>3.448148558349029</v>
      </c>
      <c r="H12" s="112">
        <f t="shared" si="1"/>
        <v>2.6337389814781842</v>
      </c>
      <c r="I12" s="112">
        <f t="shared" si="2"/>
        <v>-7.8132063006363222</v>
      </c>
      <c r="J12" s="157"/>
      <c r="K12" s="21"/>
      <c r="L12" s="116"/>
      <c r="M12" s="278"/>
      <c r="N12" s="278"/>
      <c r="O12" s="278"/>
      <c r="P12"/>
      <c r="Q12"/>
      <c r="R12"/>
      <c r="S12"/>
      <c r="T12"/>
      <c r="U12"/>
    </row>
    <row r="13" spans="1:21" ht="12.6" customHeight="1">
      <c r="A13" s="23" t="s">
        <v>163</v>
      </c>
      <c r="B13" s="116">
        <v>21936</v>
      </c>
      <c r="C13" s="116">
        <v>22676</v>
      </c>
      <c r="D13" s="116">
        <v>23240</v>
      </c>
      <c r="E13" s="116">
        <v>21149</v>
      </c>
      <c r="F13" s="116"/>
      <c r="G13" s="112">
        <f t="shared" si="0"/>
        <v>3.3734500364697384</v>
      </c>
      <c r="H13" s="112">
        <f t="shared" si="1"/>
        <v>2.4872111483506876</v>
      </c>
      <c r="I13" s="112">
        <f t="shared" si="2"/>
        <v>-8.9974182444061963</v>
      </c>
      <c r="J13" s="157"/>
      <c r="K13" s="21"/>
      <c r="L13" s="116"/>
      <c r="M13" s="278"/>
      <c r="N13" s="278"/>
      <c r="O13" s="278"/>
      <c r="P13"/>
      <c r="Q13"/>
      <c r="R13"/>
      <c r="S13"/>
      <c r="T13"/>
      <c r="U13"/>
    </row>
    <row r="14" spans="1:21" ht="12.6" customHeight="1">
      <c r="A14" s="24" t="s">
        <v>191</v>
      </c>
      <c r="B14" s="116">
        <v>27102</v>
      </c>
      <c r="C14" s="116">
        <v>27847</v>
      </c>
      <c r="D14" s="116">
        <v>28522</v>
      </c>
      <c r="E14" s="116">
        <v>22048</v>
      </c>
      <c r="F14" s="116"/>
      <c r="G14" s="112">
        <f t="shared" si="0"/>
        <v>2.7488746217991356</v>
      </c>
      <c r="H14" s="112">
        <f t="shared" si="1"/>
        <v>2.4239594929435837</v>
      </c>
      <c r="I14" s="112">
        <f t="shared" si="2"/>
        <v>-22.698268003646305</v>
      </c>
      <c r="J14" s="157"/>
      <c r="K14" s="22"/>
      <c r="L14" s="116"/>
      <c r="M14" s="278"/>
      <c r="N14" s="278"/>
      <c r="O14" s="278"/>
      <c r="P14"/>
      <c r="Q14"/>
      <c r="R14"/>
      <c r="S14"/>
      <c r="T14"/>
      <c r="U14"/>
    </row>
    <row r="15" spans="1:21" ht="12.6" customHeight="1">
      <c r="A15" s="22" t="s">
        <v>7</v>
      </c>
      <c r="B15" s="116">
        <v>20436</v>
      </c>
      <c r="C15" s="116">
        <v>20943</v>
      </c>
      <c r="D15" s="116">
        <v>21387</v>
      </c>
      <c r="E15" s="116">
        <v>17448</v>
      </c>
      <c r="F15" s="116"/>
      <c r="G15" s="112">
        <f t="shared" si="0"/>
        <v>2.4809160305343525</v>
      </c>
      <c r="H15" s="112">
        <f t="shared" si="1"/>
        <v>2.1200401088669274</v>
      </c>
      <c r="I15" s="112">
        <f t="shared" si="2"/>
        <v>-18.417730396970121</v>
      </c>
      <c r="J15" s="157"/>
      <c r="K15" s="21"/>
      <c r="L15" s="116"/>
      <c r="M15"/>
      <c r="N15"/>
      <c r="O15"/>
      <c r="P15"/>
      <c r="Q15"/>
      <c r="R15"/>
      <c r="S15"/>
      <c r="T15"/>
      <c r="U15"/>
    </row>
    <row r="16" spans="1:21" ht="12.6" customHeight="1">
      <c r="A16" s="23" t="s">
        <v>8</v>
      </c>
      <c r="B16" s="116">
        <v>22767</v>
      </c>
      <c r="C16" s="116">
        <v>23656</v>
      </c>
      <c r="D16" s="116">
        <v>24350</v>
      </c>
      <c r="E16" s="116">
        <v>22096</v>
      </c>
      <c r="F16" s="116"/>
      <c r="G16" s="112">
        <f t="shared" si="0"/>
        <v>3.9047744542539675</v>
      </c>
      <c r="H16" s="112">
        <f t="shared" si="1"/>
        <v>2.9337166046669028</v>
      </c>
      <c r="I16" s="112">
        <f t="shared" si="2"/>
        <v>-9.2566735112936342</v>
      </c>
      <c r="J16" s="157"/>
      <c r="K16" s="8"/>
      <c r="L16" s="116"/>
      <c r="M16"/>
      <c r="N16"/>
      <c r="O16"/>
      <c r="P16"/>
      <c r="Q16"/>
      <c r="R16"/>
      <c r="S16"/>
      <c r="T16"/>
      <c r="U16"/>
    </row>
    <row r="17" spans="1:21" ht="12.6" customHeight="1">
      <c r="A17" s="8" t="s">
        <v>10</v>
      </c>
      <c r="B17" s="116">
        <v>23130</v>
      </c>
      <c r="C17" s="116">
        <v>24289</v>
      </c>
      <c r="D17" s="116">
        <v>24910</v>
      </c>
      <c r="E17" s="116">
        <v>23167</v>
      </c>
      <c r="F17" s="116"/>
      <c r="G17" s="112">
        <f t="shared" si="0"/>
        <v>5.0108084738434977</v>
      </c>
      <c r="H17" s="112">
        <f t="shared" si="1"/>
        <v>2.5567129153114543</v>
      </c>
      <c r="I17" s="112">
        <f t="shared" si="2"/>
        <v>-6.9971898835808899</v>
      </c>
      <c r="J17" s="157"/>
      <c r="K17" s="23"/>
      <c r="L17" s="116"/>
      <c r="M17"/>
      <c r="N17"/>
      <c r="O17"/>
      <c r="P17"/>
      <c r="Q17"/>
      <c r="R17"/>
      <c r="S17"/>
      <c r="T17"/>
      <c r="U17"/>
    </row>
    <row r="18" spans="1:21" ht="12.6" customHeight="1">
      <c r="A18" s="26" t="s">
        <v>9</v>
      </c>
      <c r="B18" s="116">
        <v>19621</v>
      </c>
      <c r="C18" s="116">
        <v>20431</v>
      </c>
      <c r="D18" s="116">
        <v>20841</v>
      </c>
      <c r="E18" s="116">
        <v>19369</v>
      </c>
      <c r="F18" s="116"/>
      <c r="G18" s="112">
        <f t="shared" si="0"/>
        <v>4.1282299576983927</v>
      </c>
      <c r="H18" s="112">
        <f t="shared" si="1"/>
        <v>2.0067544417796457</v>
      </c>
      <c r="I18" s="112">
        <f t="shared" si="2"/>
        <v>-7.0630008156998265</v>
      </c>
      <c r="J18" s="157"/>
      <c r="K18" s="24"/>
      <c r="L18" s="116"/>
      <c r="M18"/>
      <c r="N18"/>
      <c r="O18"/>
      <c r="P18"/>
      <c r="Q18"/>
      <c r="R18"/>
      <c r="S18"/>
      <c r="T18"/>
      <c r="U18"/>
    </row>
    <row r="19" spans="1:21" ht="12.6" customHeight="1">
      <c r="A19" s="21" t="s">
        <v>11</v>
      </c>
      <c r="B19" s="116">
        <v>29727</v>
      </c>
      <c r="C19" s="116">
        <v>30481</v>
      </c>
      <c r="D19" s="116">
        <v>31209</v>
      </c>
      <c r="E19" s="116">
        <v>27812</v>
      </c>
      <c r="F19" s="116"/>
      <c r="G19" s="112">
        <f t="shared" si="0"/>
        <v>2.5364147071685661</v>
      </c>
      <c r="H19" s="112">
        <f t="shared" si="1"/>
        <v>2.3883730848725415</v>
      </c>
      <c r="I19" s="112">
        <f t="shared" si="2"/>
        <v>-10.884680701079819</v>
      </c>
      <c r="J19" s="157"/>
      <c r="K19" s="21"/>
      <c r="L19" s="116"/>
      <c r="M19"/>
      <c r="N19"/>
      <c r="O19"/>
      <c r="P19"/>
      <c r="Q19"/>
      <c r="R19"/>
      <c r="S19"/>
      <c r="T19"/>
      <c r="U19"/>
    </row>
    <row r="20" spans="1:21" ht="12.6" customHeight="1">
      <c r="A20" s="21" t="s">
        <v>18</v>
      </c>
      <c r="B20" s="116">
        <v>21864</v>
      </c>
      <c r="C20" s="116">
        <v>22581</v>
      </c>
      <c r="D20" s="116">
        <v>23083</v>
      </c>
      <c r="E20" s="116">
        <v>20792</v>
      </c>
      <c r="F20" s="116"/>
      <c r="G20" s="112">
        <f t="shared" si="0"/>
        <v>3.2793633369923247</v>
      </c>
      <c r="H20" s="112">
        <f t="shared" si="1"/>
        <v>2.2231079225897954</v>
      </c>
      <c r="I20" s="112">
        <f t="shared" si="2"/>
        <v>-9.9250530693584018</v>
      </c>
      <c r="J20" s="157"/>
      <c r="K20" s="23"/>
      <c r="L20" s="116"/>
      <c r="M20"/>
      <c r="N20"/>
      <c r="O20"/>
      <c r="P20"/>
      <c r="Q20"/>
      <c r="R20"/>
      <c r="S20"/>
      <c r="T20"/>
      <c r="U20"/>
    </row>
    <row r="21" spans="1:21" ht="12.6" customHeight="1">
      <c r="A21" s="21" t="s">
        <v>12</v>
      </c>
      <c r="B21" s="116">
        <v>18203</v>
      </c>
      <c r="C21" s="116">
        <v>18828</v>
      </c>
      <c r="D21" s="116">
        <v>19304</v>
      </c>
      <c r="E21" s="116">
        <v>18301</v>
      </c>
      <c r="F21" s="116"/>
      <c r="G21" s="112">
        <f t="shared" si="0"/>
        <v>3.4334999725319948</v>
      </c>
      <c r="H21" s="112">
        <f t="shared" si="1"/>
        <v>2.5281495644784435</v>
      </c>
      <c r="I21" s="112">
        <f t="shared" si="2"/>
        <v>-5.1958143389970957</v>
      </c>
      <c r="J21" s="157"/>
      <c r="K21" s="21"/>
      <c r="L21" s="116"/>
      <c r="M21"/>
      <c r="N21"/>
      <c r="O21"/>
      <c r="P21"/>
      <c r="Q21"/>
      <c r="R21"/>
      <c r="S21"/>
      <c r="T21"/>
      <c r="U21"/>
    </row>
    <row r="22" spans="1:21" ht="12.6" customHeight="1">
      <c r="A22" s="21" t="s">
        <v>13</v>
      </c>
      <c r="B22" s="116">
        <v>22340</v>
      </c>
      <c r="C22" s="116">
        <v>23130</v>
      </c>
      <c r="D22" s="116">
        <v>23842</v>
      </c>
      <c r="E22" s="116">
        <v>21903</v>
      </c>
      <c r="F22" s="116"/>
      <c r="G22" s="112">
        <f t="shared" si="0"/>
        <v>3.5362578334825479</v>
      </c>
      <c r="H22" s="112">
        <f t="shared" si="1"/>
        <v>3.0782533506268805</v>
      </c>
      <c r="I22" s="112">
        <f t="shared" si="2"/>
        <v>-8.1327069876688256</v>
      </c>
      <c r="J22" s="157"/>
      <c r="K22" s="21"/>
      <c r="L22" s="116"/>
      <c r="M22"/>
      <c r="N22"/>
      <c r="O22"/>
      <c r="P22"/>
      <c r="Q22"/>
      <c r="R22"/>
      <c r="S22"/>
      <c r="T22"/>
      <c r="U22"/>
    </row>
    <row r="23" spans="1:21" ht="12.6" customHeight="1">
      <c r="A23" s="21" t="s">
        <v>19</v>
      </c>
      <c r="B23" s="116">
        <v>34133</v>
      </c>
      <c r="C23" s="116">
        <v>35042</v>
      </c>
      <c r="D23" s="116">
        <v>36049</v>
      </c>
      <c r="E23" s="116">
        <v>32048</v>
      </c>
      <c r="F23" s="116"/>
      <c r="G23" s="112">
        <f t="shared" si="0"/>
        <v>2.6631119444525897</v>
      </c>
      <c r="H23" s="112">
        <f t="shared" si="1"/>
        <v>2.8736944238342499</v>
      </c>
      <c r="I23" s="112">
        <f t="shared" si="2"/>
        <v>-11.098782213098835</v>
      </c>
      <c r="J23" s="157"/>
      <c r="K23" s="21"/>
      <c r="L23" s="116"/>
      <c r="M23"/>
      <c r="N23"/>
      <c r="O23"/>
      <c r="P23"/>
      <c r="Q23"/>
      <c r="R23"/>
      <c r="S23"/>
      <c r="T23"/>
      <c r="U23"/>
    </row>
    <row r="24" spans="1:21" ht="12.6" customHeight="1">
      <c r="A24" s="21" t="s">
        <v>20</v>
      </c>
      <c r="B24" s="116">
        <v>20724</v>
      </c>
      <c r="C24" s="116">
        <v>21024</v>
      </c>
      <c r="D24" s="116">
        <v>21596</v>
      </c>
      <c r="E24" s="116">
        <v>19838</v>
      </c>
      <c r="F24" s="116"/>
      <c r="G24" s="112">
        <f t="shared" si="0"/>
        <v>1.4475969889982565</v>
      </c>
      <c r="H24" s="112">
        <f t="shared" si="1"/>
        <v>2.7207001522070007</v>
      </c>
      <c r="I24" s="112">
        <f t="shared" si="2"/>
        <v>-8.1403963696980881</v>
      </c>
      <c r="J24" s="157"/>
      <c r="K24" s="26"/>
      <c r="L24" s="116"/>
      <c r="M24"/>
      <c r="N24"/>
      <c r="O24"/>
      <c r="P24"/>
      <c r="Q24"/>
      <c r="R24"/>
      <c r="S24"/>
      <c r="T24"/>
      <c r="U24"/>
    </row>
    <row r="25" spans="1:21" ht="12.6" customHeight="1">
      <c r="A25" s="21" t="s">
        <v>164</v>
      </c>
      <c r="B25" s="116">
        <v>30468</v>
      </c>
      <c r="C25" s="116">
        <v>31053</v>
      </c>
      <c r="D25" s="116">
        <v>32030</v>
      </c>
      <c r="E25" s="116">
        <v>29314</v>
      </c>
      <c r="F25" s="116"/>
      <c r="G25" s="112">
        <f t="shared" si="0"/>
        <v>1.9200472627018517</v>
      </c>
      <c r="H25" s="112">
        <f t="shared" si="1"/>
        <v>3.1462338582423532</v>
      </c>
      <c r="I25" s="112">
        <f t="shared" si="2"/>
        <v>-8.479550421479864</v>
      </c>
      <c r="J25" s="157"/>
      <c r="K25" s="21"/>
      <c r="L25" s="116"/>
      <c r="M25"/>
      <c r="N25"/>
      <c r="O25"/>
      <c r="P25"/>
      <c r="Q25"/>
      <c r="R25"/>
      <c r="S25"/>
      <c r="T25"/>
      <c r="U25"/>
    </row>
    <row r="26" spans="1:21" ht="12.6" customHeight="1">
      <c r="A26" s="21" t="s">
        <v>14</v>
      </c>
      <c r="B26" s="116">
        <v>32136</v>
      </c>
      <c r="C26" s="116">
        <v>33111</v>
      </c>
      <c r="D26" s="116">
        <v>33938</v>
      </c>
      <c r="E26" s="116">
        <v>30401</v>
      </c>
      <c r="F26" s="116"/>
      <c r="G26" s="112">
        <f t="shared" si="0"/>
        <v>3.0339805825242649</v>
      </c>
      <c r="H26" s="112">
        <f t="shared" si="1"/>
        <v>2.4976593881187448</v>
      </c>
      <c r="I26" s="112">
        <f t="shared" si="2"/>
        <v>-10.421945901349517</v>
      </c>
      <c r="J26" s="157"/>
      <c r="K26" s="21"/>
      <c r="L26" s="116"/>
      <c r="M26"/>
      <c r="N26"/>
      <c r="O26"/>
      <c r="P26"/>
      <c r="Q26"/>
      <c r="R26"/>
      <c r="S26"/>
      <c r="T26"/>
      <c r="U26"/>
    </row>
    <row r="27" spans="1:21" ht="12.6" customHeight="1">
      <c r="A27" s="21" t="s">
        <v>1</v>
      </c>
      <c r="B27" s="116">
        <v>26554</v>
      </c>
      <c r="C27" s="116">
        <v>27511</v>
      </c>
      <c r="D27" s="116">
        <v>28128</v>
      </c>
      <c r="E27" s="116">
        <v>25714</v>
      </c>
      <c r="F27" s="116"/>
      <c r="G27" s="112">
        <f t="shared" si="0"/>
        <v>3.6039768019884066</v>
      </c>
      <c r="H27" s="112">
        <f t="shared" si="1"/>
        <v>2.2427392679291946</v>
      </c>
      <c r="I27" s="112">
        <f t="shared" si="2"/>
        <v>-8.5821956769055792</v>
      </c>
      <c r="J27" s="157"/>
      <c r="K27" s="8"/>
      <c r="L27" s="116"/>
      <c r="M27"/>
      <c r="N27"/>
      <c r="O27"/>
      <c r="P27"/>
      <c r="Q27"/>
      <c r="R27"/>
      <c r="S27"/>
      <c r="T27"/>
      <c r="U27"/>
    </row>
    <row r="28" spans="1:21" ht="12.6" customHeight="1">
      <c r="A28" s="21" t="s">
        <v>29</v>
      </c>
      <c r="B28" s="116">
        <v>19529</v>
      </c>
      <c r="C28" s="116">
        <v>20251</v>
      </c>
      <c r="D28" s="116">
        <v>20960</v>
      </c>
      <c r="E28" s="116">
        <v>19559</v>
      </c>
      <c r="F28" s="116"/>
      <c r="G28" s="112">
        <f t="shared" si="0"/>
        <v>3.6970659019919028</v>
      </c>
      <c r="H28" s="112">
        <f t="shared" si="1"/>
        <v>3.5010616759666213</v>
      </c>
      <c r="I28" s="112">
        <f t="shared" si="2"/>
        <v>-6.6841603053435117</v>
      </c>
      <c r="J28" s="157"/>
      <c r="K28" s="22"/>
      <c r="L28" s="116"/>
      <c r="M28"/>
      <c r="N28"/>
      <c r="O28"/>
      <c r="P28"/>
      <c r="Q28"/>
      <c r="R28"/>
      <c r="S28"/>
      <c r="T28"/>
      <c r="U28"/>
    </row>
    <row r="29" spans="1:21" ht="12.6" customHeight="1">
      <c r="A29" s="21" t="s">
        <v>27</v>
      </c>
      <c r="B29" s="116">
        <v>17921</v>
      </c>
      <c r="C29" s="116">
        <v>18644</v>
      </c>
      <c r="D29" s="116">
        <v>19224</v>
      </c>
      <c r="E29" s="116">
        <v>17900</v>
      </c>
      <c r="F29" s="116"/>
      <c r="G29" s="112">
        <f t="shared" si="0"/>
        <v>4.0343730818592771</v>
      </c>
      <c r="H29" s="112">
        <f t="shared" si="1"/>
        <v>3.1109204033469284</v>
      </c>
      <c r="I29" s="112">
        <f t="shared" si="2"/>
        <v>-6.8872243029546425</v>
      </c>
      <c r="K29"/>
      <c r="L29"/>
      <c r="M29"/>
      <c r="N29"/>
      <c r="O29"/>
      <c r="P29"/>
      <c r="Q29"/>
      <c r="R29"/>
      <c r="S29"/>
      <c r="T29"/>
      <c r="U29"/>
    </row>
    <row r="30" spans="1:21" ht="12.6" customHeight="1">
      <c r="A30" s="39"/>
      <c r="B30" s="39"/>
      <c r="C30" s="39"/>
      <c r="D30" s="39"/>
      <c r="E30" s="39"/>
      <c r="F30" s="39"/>
      <c r="G30" s="39"/>
      <c r="H30" s="39"/>
      <c r="I30" s="39"/>
      <c r="K30"/>
      <c r="L30"/>
      <c r="M30"/>
      <c r="N30"/>
      <c r="O30"/>
      <c r="P30"/>
      <c r="Q30"/>
      <c r="R30"/>
      <c r="S30"/>
      <c r="T30"/>
      <c r="U30"/>
    </row>
    <row r="31" spans="1:21" ht="12" customHeight="1">
      <c r="A31" s="69" t="s">
        <v>300</v>
      </c>
      <c r="B31" s="3"/>
      <c r="C31" s="3"/>
      <c r="D31" s="3"/>
      <c r="K31"/>
      <c r="L31"/>
      <c r="M31"/>
      <c r="N31"/>
      <c r="O31"/>
      <c r="P31"/>
      <c r="Q31"/>
      <c r="R31"/>
      <c r="S31"/>
      <c r="T31"/>
      <c r="U31"/>
    </row>
    <row r="32" spans="1:21" ht="12" customHeight="1">
      <c r="A32" s="40" t="s">
        <v>389</v>
      </c>
      <c r="B32" s="3"/>
      <c r="C32" s="3"/>
      <c r="D32" s="3"/>
      <c r="H32" s="40"/>
      <c r="J32" s="274"/>
      <c r="K32" s="230"/>
      <c r="L32" s="230"/>
    </row>
    <row r="33" spans="1:15" ht="18" customHeight="1">
      <c r="A33" s="40"/>
      <c r="B33" s="3"/>
      <c r="C33" s="3"/>
      <c r="D33" s="3"/>
      <c r="E33" s="3"/>
      <c r="J33" s="326" t="s">
        <v>263</v>
      </c>
      <c r="K33" s="280" t="s">
        <v>39</v>
      </c>
      <c r="L33" s="281"/>
      <c r="N33" s="21"/>
      <c r="O33" s="116"/>
    </row>
    <row r="34" spans="1:15" s="3" customFormat="1" ht="14.1" customHeight="1">
      <c r="A34" s="320" t="s">
        <v>354</v>
      </c>
      <c r="B34" s="320"/>
      <c r="C34" s="320"/>
      <c r="D34" s="320"/>
      <c r="E34" s="320"/>
      <c r="F34" s="320"/>
      <c r="G34" s="320"/>
      <c r="H34" s="320"/>
      <c r="I34" s="320"/>
      <c r="J34" s="327"/>
      <c r="K34" s="71"/>
      <c r="L34" s="76"/>
      <c r="N34" s="21"/>
      <c r="O34" s="116"/>
    </row>
    <row r="35" spans="1:15" ht="15" customHeight="1">
      <c r="B35" s="65"/>
      <c r="C35" s="65"/>
      <c r="D35" s="65"/>
      <c r="E35" s="65"/>
      <c r="F35" s="65"/>
      <c r="G35" s="65"/>
      <c r="H35" s="65"/>
      <c r="I35" s="65"/>
      <c r="J35" s="327"/>
      <c r="K35" s="71" t="s">
        <v>107</v>
      </c>
      <c r="L35" s="138" t="s">
        <v>160</v>
      </c>
      <c r="N35" s="21"/>
      <c r="O35" s="116"/>
    </row>
    <row r="36" spans="1:15" ht="14.1" customHeight="1">
      <c r="B36" s="65"/>
      <c r="C36" s="65"/>
      <c r="D36" s="65"/>
      <c r="E36" s="65"/>
      <c r="F36" s="65"/>
      <c r="G36" s="65"/>
      <c r="H36" s="65"/>
      <c r="I36" s="65"/>
      <c r="J36" s="282">
        <f>$E$10</f>
        <v>23693</v>
      </c>
      <c r="K36" s="21" t="s">
        <v>19</v>
      </c>
      <c r="L36" s="188">
        <v>32048</v>
      </c>
      <c r="N36" s="46"/>
      <c r="O36" s="116"/>
    </row>
    <row r="37" spans="1:15" ht="14.1" customHeight="1">
      <c r="C37" s="78"/>
      <c r="J37" s="282">
        <f t="shared" ref="J37:J54" si="3">$E$10</f>
        <v>23693</v>
      </c>
      <c r="K37" s="21" t="s">
        <v>14</v>
      </c>
      <c r="L37" s="188">
        <v>30401</v>
      </c>
      <c r="N37" s="21"/>
      <c r="O37" s="116"/>
    </row>
    <row r="38" spans="1:15" ht="14.1" customHeight="1">
      <c r="C38" s="78"/>
      <c r="J38" s="282">
        <f t="shared" si="3"/>
        <v>23693</v>
      </c>
      <c r="K38" s="24" t="s">
        <v>164</v>
      </c>
      <c r="L38" s="188">
        <v>29314</v>
      </c>
      <c r="N38" s="21"/>
      <c r="O38" s="116"/>
    </row>
    <row r="39" spans="1:15">
      <c r="J39" s="282">
        <f t="shared" si="3"/>
        <v>23693</v>
      </c>
      <c r="K39" s="21" t="s">
        <v>11</v>
      </c>
      <c r="L39" s="188">
        <v>27812</v>
      </c>
      <c r="N39" s="21"/>
      <c r="O39" s="116"/>
    </row>
    <row r="40" spans="1:15">
      <c r="J40" s="282">
        <f t="shared" si="3"/>
        <v>23693</v>
      </c>
      <c r="K40" s="21" t="s">
        <v>6</v>
      </c>
      <c r="L40" s="188">
        <v>26512</v>
      </c>
      <c r="N40" s="21"/>
      <c r="O40" s="116"/>
    </row>
    <row r="41" spans="1:15">
      <c r="J41" s="282">
        <f t="shared" si="3"/>
        <v>23693</v>
      </c>
      <c r="K41" s="23" t="s">
        <v>202</v>
      </c>
      <c r="L41" s="188">
        <v>25714</v>
      </c>
      <c r="N41" s="22"/>
      <c r="O41" s="116"/>
    </row>
    <row r="42" spans="1:15">
      <c r="J42" s="282">
        <f t="shared" si="3"/>
        <v>23693</v>
      </c>
      <c r="K42" s="23" t="s">
        <v>10</v>
      </c>
      <c r="L42" s="188">
        <v>23167</v>
      </c>
      <c r="N42" s="24"/>
      <c r="O42" s="116"/>
    </row>
    <row r="43" spans="1:15">
      <c r="J43" s="282">
        <f t="shared" si="3"/>
        <v>23693</v>
      </c>
      <c r="K43" s="23" t="s">
        <v>8</v>
      </c>
      <c r="L43" s="188">
        <v>22096</v>
      </c>
      <c r="N43" s="21"/>
      <c r="O43" s="116"/>
    </row>
    <row r="44" spans="1:15">
      <c r="J44" s="282">
        <f t="shared" si="3"/>
        <v>23693</v>
      </c>
      <c r="K44" s="21" t="s">
        <v>191</v>
      </c>
      <c r="L44" s="188">
        <v>22048</v>
      </c>
      <c r="N44" s="8"/>
      <c r="O44" s="116"/>
    </row>
    <row r="45" spans="1:15">
      <c r="J45" s="282">
        <f t="shared" si="3"/>
        <v>23693</v>
      </c>
      <c r="K45" s="21" t="s">
        <v>13</v>
      </c>
      <c r="L45" s="188">
        <v>21903</v>
      </c>
      <c r="N45" s="23"/>
      <c r="O45" s="116"/>
    </row>
    <row r="46" spans="1:15">
      <c r="J46" s="282">
        <f t="shared" si="3"/>
        <v>23693</v>
      </c>
      <c r="K46" s="8" t="s">
        <v>163</v>
      </c>
      <c r="L46" s="188">
        <v>21149</v>
      </c>
      <c r="N46" s="21"/>
      <c r="O46" s="116"/>
    </row>
    <row r="47" spans="1:15">
      <c r="J47" s="282">
        <f t="shared" si="3"/>
        <v>23693</v>
      </c>
      <c r="K47" s="23" t="s">
        <v>18</v>
      </c>
      <c r="L47" s="188">
        <v>20792</v>
      </c>
      <c r="N47" s="23"/>
      <c r="O47" s="116"/>
    </row>
    <row r="48" spans="1:15">
      <c r="J48" s="282">
        <f t="shared" si="3"/>
        <v>23693</v>
      </c>
      <c r="K48" s="21" t="s">
        <v>20</v>
      </c>
      <c r="L48" s="188">
        <v>19838</v>
      </c>
      <c r="N48" s="21"/>
      <c r="O48" s="116"/>
    </row>
    <row r="49" spans="10:15">
      <c r="J49" s="282">
        <f t="shared" si="3"/>
        <v>23693</v>
      </c>
      <c r="K49" s="26" t="s">
        <v>29</v>
      </c>
      <c r="L49" s="188">
        <v>19559</v>
      </c>
      <c r="N49" s="21"/>
      <c r="O49" s="116"/>
    </row>
    <row r="50" spans="10:15">
      <c r="J50" s="282">
        <f t="shared" si="3"/>
        <v>23693</v>
      </c>
      <c r="K50" s="8" t="s">
        <v>9</v>
      </c>
      <c r="L50" s="188">
        <v>19369</v>
      </c>
      <c r="N50" s="22"/>
      <c r="O50" s="116"/>
    </row>
    <row r="51" spans="10:15">
      <c r="J51" s="282">
        <f t="shared" si="3"/>
        <v>23693</v>
      </c>
      <c r="K51" s="21" t="s">
        <v>12</v>
      </c>
      <c r="L51" s="188">
        <v>18301</v>
      </c>
      <c r="N51" s="26"/>
      <c r="O51" s="116"/>
    </row>
    <row r="52" spans="10:15">
      <c r="J52" s="282">
        <f t="shared" si="3"/>
        <v>23693</v>
      </c>
      <c r="K52" s="21" t="s">
        <v>27</v>
      </c>
      <c r="L52" s="188">
        <v>17900</v>
      </c>
      <c r="N52" s="21"/>
      <c r="O52" s="116"/>
    </row>
    <row r="53" spans="10:15">
      <c r="J53" s="282">
        <f t="shared" si="3"/>
        <v>23693</v>
      </c>
      <c r="K53" s="21" t="s">
        <v>5</v>
      </c>
      <c r="L53" s="188">
        <v>17747</v>
      </c>
      <c r="N53" s="8"/>
      <c r="O53" s="116"/>
    </row>
    <row r="54" spans="10:15">
      <c r="J54" s="282">
        <f t="shared" si="3"/>
        <v>23693</v>
      </c>
      <c r="K54" s="139" t="s">
        <v>7</v>
      </c>
      <c r="L54" s="189">
        <v>17448</v>
      </c>
      <c r="N54" s="21"/>
      <c r="O54" s="116"/>
    </row>
    <row r="55" spans="10:15">
      <c r="N55" s="21"/>
      <c r="O55" s="116"/>
    </row>
  </sheetData>
  <sortState ref="K10:L28">
    <sortCondition descending="1" ref="L10:L28"/>
  </sortState>
  <mergeCells count="2">
    <mergeCell ref="J33:J35"/>
    <mergeCell ref="A34:I34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9"/>
  <sheetViews>
    <sheetView zoomScaleNormal="100" workbookViewId="0">
      <selection activeCell="I2" sqref="I2"/>
    </sheetView>
  </sheetViews>
  <sheetFormatPr baseColWidth="10" defaultRowHeight="12.75"/>
  <cols>
    <col min="1" max="1" width="32.140625" customWidth="1"/>
    <col min="2" max="2" width="10.7109375" customWidth="1"/>
    <col min="3" max="6" width="9.85546875" customWidth="1"/>
    <col min="7" max="7" width="4.7109375" customWidth="1"/>
    <col min="8" max="8" width="5.5703125" customWidth="1"/>
    <col min="11" max="11" width="32.140625" customWidth="1"/>
  </cols>
  <sheetData>
    <row r="1" spans="1:11" s="4" customFormat="1" ht="14.1" customHeight="1" thickBot="1">
      <c r="A1" s="1" t="s">
        <v>211</v>
      </c>
      <c r="B1" s="2"/>
      <c r="C1" s="2"/>
      <c r="D1" s="2"/>
      <c r="E1" s="2"/>
      <c r="F1" s="2"/>
      <c r="G1" s="2"/>
    </row>
    <row r="2" spans="1:11" ht="14.25">
      <c r="I2" s="213" t="s">
        <v>236</v>
      </c>
      <c r="K2" s="206"/>
    </row>
    <row r="9" spans="1:11">
      <c r="I9" s="215"/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4"/>
  <sheetViews>
    <sheetView zoomScaleNormal="100" workbookViewId="0">
      <selection activeCell="L2" sqref="L2"/>
    </sheetView>
  </sheetViews>
  <sheetFormatPr baseColWidth="10" defaultColWidth="11.42578125" defaultRowHeight="12.75"/>
  <cols>
    <col min="1" max="1" width="14" style="4" customWidth="1"/>
    <col min="2" max="2" width="11.5703125" style="4" bestFit="1" customWidth="1"/>
    <col min="3" max="3" width="1.7109375" style="4" customWidth="1"/>
    <col min="4" max="4" width="7.140625" style="4" customWidth="1"/>
    <col min="5" max="5" width="7.42578125" style="4" customWidth="1"/>
    <col min="6" max="6" width="8" style="4" bestFit="1" customWidth="1"/>
    <col min="7" max="7" width="7.42578125" style="4" bestFit="1" customWidth="1"/>
    <col min="8" max="8" width="12.7109375" style="4" customWidth="1"/>
    <col min="9" max="9" width="11.7109375" style="4" customWidth="1"/>
    <col min="10" max="10" width="10" style="4" customWidth="1"/>
    <col min="11" max="11" width="5.5703125" style="4" customWidth="1"/>
    <col min="12" max="12" width="20.28515625" style="4" customWidth="1"/>
    <col min="13" max="19" width="11.42578125" style="4"/>
    <col min="20" max="20" width="11.42578125" style="4" customWidth="1"/>
    <col min="21" max="16384" width="11.42578125" style="4"/>
  </cols>
  <sheetData>
    <row r="1" spans="1:12" ht="14.1" customHeight="1" thickBot="1">
      <c r="A1" s="1" t="s">
        <v>211</v>
      </c>
      <c r="B1" s="2"/>
      <c r="C1" s="2"/>
      <c r="D1" s="2"/>
      <c r="E1" s="2"/>
      <c r="F1" s="2"/>
      <c r="G1" s="2"/>
      <c r="H1" s="2"/>
      <c r="I1" s="2"/>
      <c r="J1" s="2"/>
    </row>
    <row r="2" spans="1:12" ht="12.95" customHeight="1">
      <c r="A2" s="3"/>
      <c r="B2" s="3"/>
      <c r="L2" s="213" t="s">
        <v>236</v>
      </c>
    </row>
    <row r="3" spans="1:12" ht="12.95" customHeight="1">
      <c r="A3" s="79" t="s">
        <v>376</v>
      </c>
      <c r="B3" s="3"/>
    </row>
    <row r="4" spans="1:12" ht="12.95" customHeight="1">
      <c r="A4" s="79"/>
      <c r="B4" s="3"/>
    </row>
    <row r="5" spans="1:12" ht="12.95" customHeight="1">
      <c r="A5" s="6" t="s">
        <v>93</v>
      </c>
      <c r="B5" s="3"/>
    </row>
    <row r="6" spans="1:12" ht="9.9499999999999993" customHeight="1">
      <c r="A6" s="33"/>
      <c r="B6" s="8"/>
    </row>
    <row r="7" spans="1:12" s="75" customFormat="1" ht="14.1" customHeight="1">
      <c r="A7" s="74"/>
      <c r="B7" s="14" t="s">
        <v>189</v>
      </c>
      <c r="C7" s="74"/>
      <c r="D7" s="34" t="s">
        <v>182</v>
      </c>
      <c r="E7" s="74"/>
      <c r="F7" s="74"/>
      <c r="G7" s="74"/>
      <c r="H7" s="80" t="s">
        <v>185</v>
      </c>
      <c r="I7" s="80" t="s">
        <v>186</v>
      </c>
      <c r="J7" s="80" t="s">
        <v>187</v>
      </c>
    </row>
    <row r="8" spans="1:12" s="75" customFormat="1" ht="14.1" customHeight="1">
      <c r="A8" s="15"/>
      <c r="B8" s="17"/>
      <c r="C8" s="17"/>
      <c r="D8" s="16" t="s">
        <v>188</v>
      </c>
      <c r="E8" s="16" t="s">
        <v>91</v>
      </c>
      <c r="F8" s="16" t="s">
        <v>183</v>
      </c>
      <c r="G8" s="16" t="s">
        <v>92</v>
      </c>
      <c r="H8" s="17" t="s">
        <v>184</v>
      </c>
      <c r="I8" s="17"/>
      <c r="J8" s="17" t="s">
        <v>190</v>
      </c>
      <c r="K8" s="81"/>
    </row>
    <row r="9" spans="1:12" ht="12.4" customHeight="1">
      <c r="A9" s="19"/>
    </row>
    <row r="10" spans="1:12" ht="12.4" customHeight="1">
      <c r="A10" s="46" t="s">
        <v>0</v>
      </c>
      <c r="B10" s="116">
        <v>1024121000</v>
      </c>
      <c r="C10" s="123"/>
      <c r="D10" s="112">
        <v>3.4487135797430186</v>
      </c>
      <c r="E10" s="112">
        <v>16.092141455941242</v>
      </c>
      <c r="F10" s="112">
        <v>6.2240692261949517</v>
      </c>
      <c r="G10" s="112">
        <v>74.235075738120784</v>
      </c>
      <c r="H10" s="116">
        <v>97827000</v>
      </c>
      <c r="I10" s="116">
        <v>115762000</v>
      </c>
      <c r="J10" s="112">
        <v>100</v>
      </c>
      <c r="K10" s="82"/>
      <c r="L10" s="116"/>
    </row>
    <row r="11" spans="1:12" ht="12.4" customHeight="1">
      <c r="A11" s="8" t="s">
        <v>5</v>
      </c>
      <c r="B11" s="116">
        <v>137429350</v>
      </c>
      <c r="C11" s="116"/>
      <c r="D11" s="112">
        <v>7.7495564084382265</v>
      </c>
      <c r="E11" s="112">
        <v>11.357808212001293</v>
      </c>
      <c r="F11" s="112">
        <v>6.9297453564322327</v>
      </c>
      <c r="G11" s="112">
        <v>73.962890023128253</v>
      </c>
      <c r="H11" s="116">
        <v>13127649</v>
      </c>
      <c r="I11" s="116">
        <v>15425253</v>
      </c>
      <c r="J11" s="112">
        <f>I11*100/$I$10</f>
        <v>13.324971061315457</v>
      </c>
      <c r="K11" s="82"/>
      <c r="L11" s="116"/>
    </row>
    <row r="12" spans="1:12" ht="12.4" customHeight="1">
      <c r="A12" s="22" t="s">
        <v>6</v>
      </c>
      <c r="B12" s="116">
        <v>32212884</v>
      </c>
      <c r="C12" s="116"/>
      <c r="D12" s="112">
        <v>7.5658143493143921</v>
      </c>
      <c r="E12" s="112">
        <v>21.663254367413984</v>
      </c>
      <c r="F12" s="112">
        <v>6.1880767956076212</v>
      </c>
      <c r="G12" s="112">
        <v>64.582854487664008</v>
      </c>
      <c r="H12" s="116">
        <v>3077068</v>
      </c>
      <c r="I12" s="116">
        <v>3537997</v>
      </c>
      <c r="J12" s="112">
        <f t="shared" ref="J12:J29" si="0">I12*100/$I$10</f>
        <v>3.0562680326877558</v>
      </c>
      <c r="K12" s="82"/>
      <c r="L12" s="116"/>
    </row>
    <row r="13" spans="1:12" ht="12.4" customHeight="1">
      <c r="A13" s="23" t="s">
        <v>163</v>
      </c>
      <c r="B13" s="116">
        <v>19602321</v>
      </c>
      <c r="C13" s="116"/>
      <c r="D13" s="112">
        <v>1.8687021807264559</v>
      </c>
      <c r="E13" s="112">
        <v>18.844288898238123</v>
      </c>
      <c r="F13" s="112">
        <v>7.0207655511814133</v>
      </c>
      <c r="G13" s="112">
        <v>72.26624336985401</v>
      </c>
      <c r="H13" s="116">
        <v>1872470</v>
      </c>
      <c r="I13" s="116">
        <v>2210134</v>
      </c>
      <c r="J13" s="112">
        <f t="shared" si="0"/>
        <v>1.9092050932084794</v>
      </c>
      <c r="K13" s="82"/>
      <c r="L13" s="116"/>
    </row>
    <row r="14" spans="1:12" ht="12.4" customHeight="1">
      <c r="A14" s="24" t="s">
        <v>191</v>
      </c>
      <c r="B14" s="116">
        <v>24453305</v>
      </c>
      <c r="C14" s="116"/>
      <c r="D14" s="112">
        <v>0.78785260315527905</v>
      </c>
      <c r="E14" s="112">
        <v>6.4316868415128345</v>
      </c>
      <c r="F14" s="112">
        <v>8.8604873656137695</v>
      </c>
      <c r="G14" s="112">
        <v>83.919973189718121</v>
      </c>
      <c r="H14" s="116">
        <v>2335850</v>
      </c>
      <c r="I14" s="116">
        <v>3143330</v>
      </c>
      <c r="J14" s="112">
        <f t="shared" si="0"/>
        <v>2.715338366648814</v>
      </c>
      <c r="K14" s="82"/>
      <c r="L14" s="116"/>
    </row>
    <row r="15" spans="1:12" ht="12.4" customHeight="1">
      <c r="A15" s="22" t="s">
        <v>7</v>
      </c>
      <c r="B15" s="116">
        <v>35747858</v>
      </c>
      <c r="C15" s="116"/>
      <c r="D15" s="112">
        <v>2.268832443051553</v>
      </c>
      <c r="E15" s="112">
        <v>6.8458647228597584</v>
      </c>
      <c r="F15" s="112">
        <v>6.5846294902480587</v>
      </c>
      <c r="G15" s="112">
        <v>84.300673343840629</v>
      </c>
      <c r="H15" s="116">
        <v>3414739</v>
      </c>
      <c r="I15" s="116">
        <v>4386199</v>
      </c>
      <c r="J15" s="112">
        <f t="shared" si="0"/>
        <v>3.7889799761579792</v>
      </c>
      <c r="K15" s="82"/>
      <c r="L15" s="116"/>
    </row>
    <row r="16" spans="1:12" ht="12.4" customHeight="1">
      <c r="A16" s="23" t="s">
        <v>8</v>
      </c>
      <c r="B16" s="116">
        <v>11744742</v>
      </c>
      <c r="C16" s="116"/>
      <c r="D16" s="112">
        <v>1.5100970289513385</v>
      </c>
      <c r="E16" s="112">
        <v>20.832215811977818</v>
      </c>
      <c r="F16" s="112">
        <v>6.971179102955178</v>
      </c>
      <c r="G16" s="112">
        <v>70.68650805611567</v>
      </c>
      <c r="H16" s="116">
        <v>1121892</v>
      </c>
      <c r="I16" s="116">
        <v>1319409</v>
      </c>
      <c r="J16" s="112">
        <f t="shared" si="0"/>
        <v>1.1397600248786304</v>
      </c>
      <c r="K16" s="82"/>
      <c r="L16" s="116"/>
    </row>
    <row r="17" spans="1:12" ht="12.4" customHeight="1">
      <c r="A17" s="8" t="s">
        <v>10</v>
      </c>
      <c r="B17" s="116">
        <v>50570616</v>
      </c>
      <c r="C17" s="116"/>
      <c r="D17" s="112">
        <v>5.7709540259505641</v>
      </c>
      <c r="E17" s="112">
        <v>19.715692211461295</v>
      </c>
      <c r="F17" s="112">
        <v>6.532228122354689</v>
      </c>
      <c r="G17" s="112">
        <v>67.981125640233458</v>
      </c>
      <c r="H17" s="116">
        <v>4830652</v>
      </c>
      <c r="I17" s="116">
        <v>5560842</v>
      </c>
      <c r="J17" s="112">
        <f t="shared" si="0"/>
        <v>4.8036851471121782</v>
      </c>
      <c r="K17" s="82"/>
      <c r="L17" s="116"/>
    </row>
    <row r="18" spans="1:12" ht="12.4" customHeight="1">
      <c r="A18" s="26" t="s">
        <v>9</v>
      </c>
      <c r="B18" s="116">
        <v>36122328</v>
      </c>
      <c r="C18" s="116"/>
      <c r="D18" s="112">
        <v>10.29673668873169</v>
      </c>
      <c r="E18" s="112">
        <v>18.936578506235811</v>
      </c>
      <c r="F18" s="112">
        <v>6.6342651005217608</v>
      </c>
      <c r="G18" s="112">
        <v>64.132419704510738</v>
      </c>
      <c r="H18" s="116">
        <v>3450509</v>
      </c>
      <c r="I18" s="116">
        <v>3982208</v>
      </c>
      <c r="J18" s="112">
        <f t="shared" si="0"/>
        <v>3.439995853561618</v>
      </c>
      <c r="K18" s="82"/>
      <c r="L18" s="116"/>
    </row>
    <row r="19" spans="1:12" ht="12.4" customHeight="1">
      <c r="A19" s="21" t="s">
        <v>11</v>
      </c>
      <c r="B19" s="116">
        <v>194365037</v>
      </c>
      <c r="C19" s="116"/>
      <c r="D19" s="112">
        <v>1.3942528151295031</v>
      </c>
      <c r="E19" s="112">
        <v>19.310490497321286</v>
      </c>
      <c r="F19" s="112">
        <v>5.5461373950706987</v>
      </c>
      <c r="G19" s="112">
        <v>73.749119292478511</v>
      </c>
      <c r="H19" s="116">
        <v>18566310</v>
      </c>
      <c r="I19" s="116">
        <v>22023353</v>
      </c>
      <c r="J19" s="112">
        <f t="shared" si="0"/>
        <v>19.024682538311364</v>
      </c>
      <c r="K19" s="82"/>
      <c r="L19" s="116"/>
    </row>
    <row r="20" spans="1:12" ht="12.4" customHeight="1">
      <c r="A20" s="21" t="s">
        <v>18</v>
      </c>
      <c r="B20" s="116">
        <v>95592800</v>
      </c>
      <c r="C20" s="116"/>
      <c r="D20" s="112">
        <v>2.5246357466252687</v>
      </c>
      <c r="E20" s="112">
        <v>19.175733946489693</v>
      </c>
      <c r="F20" s="112">
        <v>6.8542829585491791</v>
      </c>
      <c r="G20" s="112">
        <v>71.445347348335858</v>
      </c>
      <c r="H20" s="116">
        <v>9131301</v>
      </c>
      <c r="I20" s="116">
        <v>10789259</v>
      </c>
      <c r="J20" s="112">
        <f t="shared" si="0"/>
        <v>9.3202078402239081</v>
      </c>
      <c r="K20" s="82"/>
      <c r="L20" s="116"/>
    </row>
    <row r="21" spans="1:12" ht="12.4" customHeight="1">
      <c r="A21" s="21" t="s">
        <v>12</v>
      </c>
      <c r="B21" s="116">
        <v>17695412</v>
      </c>
      <c r="C21" s="116"/>
      <c r="D21" s="112">
        <v>9.6249355482652792</v>
      </c>
      <c r="E21" s="112">
        <v>13.44121854862718</v>
      </c>
      <c r="F21" s="112">
        <v>7.3503176981694462</v>
      </c>
      <c r="G21" s="112">
        <v>69.583528204938091</v>
      </c>
      <c r="H21" s="116">
        <v>1690317</v>
      </c>
      <c r="I21" s="116">
        <v>1922932</v>
      </c>
      <c r="J21" s="112">
        <f t="shared" si="0"/>
        <v>1.6611081356576425</v>
      </c>
      <c r="K21" s="82"/>
      <c r="L21" s="116"/>
    </row>
    <row r="22" spans="1:12" ht="12.4" customHeight="1">
      <c r="A22" s="21" t="s">
        <v>13</v>
      </c>
      <c r="B22" s="116">
        <v>53951612</v>
      </c>
      <c r="C22" s="116"/>
      <c r="D22" s="112">
        <v>6.2930983415287018</v>
      </c>
      <c r="E22" s="112">
        <v>17.71557817401267</v>
      </c>
      <c r="F22" s="112">
        <v>6.9706221196875449</v>
      </c>
      <c r="G22" s="112">
        <v>69.020701364771085</v>
      </c>
      <c r="H22" s="116">
        <v>5153614</v>
      </c>
      <c r="I22" s="116">
        <v>5991886</v>
      </c>
      <c r="J22" s="112">
        <f t="shared" si="0"/>
        <v>5.1760387691988736</v>
      </c>
      <c r="K22" s="82"/>
      <c r="L22" s="116"/>
    </row>
    <row r="23" spans="1:12" ht="12.4" customHeight="1">
      <c r="A23" s="21" t="s">
        <v>19</v>
      </c>
      <c r="B23" s="116">
        <v>197647542</v>
      </c>
      <c r="C23" s="116"/>
      <c r="D23" s="112">
        <v>9.2259685172305358E-2</v>
      </c>
      <c r="E23" s="112">
        <v>10.858444169267736</v>
      </c>
      <c r="F23" s="112">
        <v>4.9870481060675171</v>
      </c>
      <c r="G23" s="112">
        <v>84.062248039492445</v>
      </c>
      <c r="H23" s="116">
        <v>18879865</v>
      </c>
      <c r="I23" s="116">
        <v>22331738</v>
      </c>
      <c r="J23" s="112">
        <f>I23*100/$I$10</f>
        <v>19.291078246747638</v>
      </c>
      <c r="K23" s="82"/>
      <c r="L23" s="116"/>
    </row>
    <row r="24" spans="1:12" ht="12.4" customHeight="1">
      <c r="A24" s="21" t="s">
        <v>20</v>
      </c>
      <c r="B24" s="116">
        <v>27329154</v>
      </c>
      <c r="C24" s="116"/>
      <c r="D24" s="112">
        <v>6.6961201945731652</v>
      </c>
      <c r="E24" s="112">
        <v>18.090475833975688</v>
      </c>
      <c r="F24" s="112">
        <v>6.2046267513440041</v>
      </c>
      <c r="G24" s="112">
        <v>69.008777220107149</v>
      </c>
      <c r="H24" s="116">
        <v>2610560</v>
      </c>
      <c r="I24" s="116">
        <v>3009067</v>
      </c>
      <c r="J24" s="112">
        <f t="shared" si="0"/>
        <v>2.5993564382094299</v>
      </c>
      <c r="K24" s="82"/>
      <c r="L24" s="116"/>
    </row>
    <row r="25" spans="1:12" ht="12.4" customHeight="1">
      <c r="A25" s="21" t="s">
        <v>164</v>
      </c>
      <c r="B25" s="116">
        <v>17585253</v>
      </c>
      <c r="C25" s="116"/>
      <c r="D25" s="112">
        <v>4.3149848341675838</v>
      </c>
      <c r="E25" s="112">
        <v>29.03155274479133</v>
      </c>
      <c r="F25" s="112">
        <v>5.7282144305799862</v>
      </c>
      <c r="G25" s="112">
        <v>60.925247990461095</v>
      </c>
      <c r="H25" s="116">
        <v>1679794</v>
      </c>
      <c r="I25" s="116">
        <v>1950492</v>
      </c>
      <c r="J25" s="112">
        <f t="shared" si="0"/>
        <v>1.6849156027020957</v>
      </c>
      <c r="K25" s="82"/>
      <c r="L25" s="116"/>
    </row>
    <row r="26" spans="1:12" ht="12.4" customHeight="1">
      <c r="A26" s="21" t="s">
        <v>14</v>
      </c>
      <c r="B26" s="116">
        <v>60754742</v>
      </c>
      <c r="C26" s="116"/>
      <c r="D26" s="112">
        <v>0.81708848339772389</v>
      </c>
      <c r="E26" s="112">
        <v>22.963270916367318</v>
      </c>
      <c r="F26" s="112">
        <v>7.0243883185282883</v>
      </c>
      <c r="G26" s="112">
        <v>69.195252281706672</v>
      </c>
      <c r="H26" s="116">
        <v>5803469</v>
      </c>
      <c r="I26" s="116">
        <v>6928013</v>
      </c>
      <c r="J26" s="112">
        <f t="shared" si="0"/>
        <v>5.9847039615763373</v>
      </c>
      <c r="K26" s="82"/>
      <c r="L26" s="116"/>
    </row>
    <row r="27" spans="1:12" ht="12.4" customHeight="1">
      <c r="A27" s="21" t="s">
        <v>1</v>
      </c>
      <c r="B27" s="116">
        <v>7420094</v>
      </c>
      <c r="C27" s="116"/>
      <c r="D27" s="112">
        <v>7.4784766877616375</v>
      </c>
      <c r="E27" s="112">
        <v>24.7951306277252</v>
      </c>
      <c r="F27" s="112">
        <v>5.8919738752635746</v>
      </c>
      <c r="G27" s="112">
        <v>61.834418809249584</v>
      </c>
      <c r="H27" s="116">
        <v>708789</v>
      </c>
      <c r="I27" s="116">
        <v>824625</v>
      </c>
      <c r="J27" s="112">
        <f t="shared" si="0"/>
        <v>0.71234515644166474</v>
      </c>
      <c r="K27" s="82"/>
      <c r="L27" s="116"/>
    </row>
    <row r="28" spans="1:12" ht="12.4" customHeight="1">
      <c r="A28" s="21" t="s">
        <v>29</v>
      </c>
      <c r="B28" s="116">
        <v>1498952</v>
      </c>
      <c r="C28" s="116"/>
      <c r="D28" s="112">
        <v>9.6734251663829124E-2</v>
      </c>
      <c r="E28" s="112">
        <v>5.5092491287246022</v>
      </c>
      <c r="F28" s="112">
        <v>4.8964209661149924</v>
      </c>
      <c r="G28" s="112">
        <v>89.497595653496575</v>
      </c>
      <c r="H28" s="116">
        <v>143184</v>
      </c>
      <c r="I28" s="116">
        <v>164200</v>
      </c>
      <c r="J28" s="112">
        <f t="shared" si="0"/>
        <v>0.14184274632435515</v>
      </c>
      <c r="K28" s="82"/>
      <c r="L28" s="116"/>
    </row>
    <row r="29" spans="1:12" ht="12.4" customHeight="1">
      <c r="A29" s="21" t="s">
        <v>27</v>
      </c>
      <c r="B29" s="116">
        <v>1376986</v>
      </c>
      <c r="C29" s="116"/>
      <c r="D29" s="112">
        <v>5.9986085552068066E-2</v>
      </c>
      <c r="E29" s="112">
        <v>4.3737554339695537</v>
      </c>
      <c r="F29" s="112">
        <v>5.6923599804210063</v>
      </c>
      <c r="G29" s="112">
        <v>89.873898500057365</v>
      </c>
      <c r="H29" s="116">
        <v>131534</v>
      </c>
      <c r="I29" s="116">
        <v>150791</v>
      </c>
      <c r="J29" s="112">
        <f t="shared" si="0"/>
        <v>0.13025949793541922</v>
      </c>
      <c r="K29" s="82"/>
      <c r="L29" s="116"/>
    </row>
    <row r="30" spans="1:12" ht="12.4" customHeight="1">
      <c r="A30" s="39"/>
      <c r="B30" s="86"/>
      <c r="C30" s="39"/>
      <c r="D30" s="39"/>
      <c r="E30" s="39"/>
      <c r="F30" s="39"/>
      <c r="G30" s="39"/>
      <c r="H30" s="39"/>
      <c r="I30" s="39"/>
      <c r="J30" s="39"/>
    </row>
    <row r="31" spans="1:12" ht="12.6" customHeight="1">
      <c r="A31" s="69" t="s">
        <v>300</v>
      </c>
      <c r="B31" s="3"/>
    </row>
    <row r="32" spans="1:12" ht="12.6" customHeight="1">
      <c r="A32" s="40" t="s">
        <v>377</v>
      </c>
    </row>
    <row r="33" spans="1:12" ht="12.6" customHeight="1">
      <c r="A33" s="40" t="s">
        <v>378</v>
      </c>
    </row>
    <row r="34" spans="1:12" ht="11.25" customHeight="1">
      <c r="L34" s="148" t="s">
        <v>39</v>
      </c>
    </row>
    <row r="35" spans="1:12" ht="18" customHeight="1">
      <c r="A35" s="32" t="s">
        <v>355</v>
      </c>
      <c r="B35" s="65"/>
      <c r="C35" s="65"/>
      <c r="D35" s="65"/>
      <c r="E35" s="65"/>
      <c r="F35" s="65"/>
      <c r="G35" s="65"/>
      <c r="H35" s="65"/>
      <c r="I35" s="65"/>
      <c r="J35" s="65"/>
      <c r="L35" s="158" t="s">
        <v>0</v>
      </c>
    </row>
    <row r="36" spans="1:12" ht="12.95" customHeight="1">
      <c r="L36" s="145" t="s">
        <v>5</v>
      </c>
    </row>
    <row r="37" spans="1:12" ht="12.95" customHeight="1">
      <c r="L37" s="145" t="s">
        <v>6</v>
      </c>
    </row>
    <row r="38" spans="1:12" ht="12.95" customHeight="1">
      <c r="L38" s="145" t="s">
        <v>16</v>
      </c>
    </row>
    <row r="39" spans="1:12" ht="12.95" customHeight="1">
      <c r="L39" s="145" t="s">
        <v>17</v>
      </c>
    </row>
    <row r="40" spans="1:12" ht="12.95" customHeight="1">
      <c r="L40" s="145" t="s">
        <v>7</v>
      </c>
    </row>
    <row r="41" spans="1:12" ht="12.95" customHeight="1">
      <c r="L41" s="145" t="s">
        <v>8</v>
      </c>
    </row>
    <row r="42" spans="1:12" ht="12.95" customHeight="1">
      <c r="L42" s="23" t="s">
        <v>10</v>
      </c>
    </row>
    <row r="43" spans="1:12" ht="12.95" customHeight="1">
      <c r="L43" s="8" t="s">
        <v>9</v>
      </c>
    </row>
    <row r="44" spans="1:12" ht="12.95" customHeight="1">
      <c r="L44" s="145" t="s">
        <v>11</v>
      </c>
    </row>
    <row r="45" spans="1:12" ht="12.95" customHeight="1">
      <c r="L45" s="145" t="s">
        <v>18</v>
      </c>
    </row>
    <row r="46" spans="1:12" ht="12.95" customHeight="1">
      <c r="L46" s="145" t="s">
        <v>12</v>
      </c>
    </row>
    <row r="47" spans="1:12">
      <c r="L47" s="145" t="s">
        <v>13</v>
      </c>
    </row>
    <row r="48" spans="1:12">
      <c r="L48" s="145" t="s">
        <v>19</v>
      </c>
    </row>
    <row r="49" spans="12:12">
      <c r="L49" s="145" t="s">
        <v>20</v>
      </c>
    </row>
    <row r="50" spans="12:12">
      <c r="L50" s="145" t="s">
        <v>21</v>
      </c>
    </row>
    <row r="51" spans="12:12">
      <c r="L51" s="145" t="s">
        <v>14</v>
      </c>
    </row>
    <row r="52" spans="12:12">
      <c r="L52" s="159" t="s">
        <v>202</v>
      </c>
    </row>
    <row r="53" spans="12:12">
      <c r="L53" s="146" t="s">
        <v>29</v>
      </c>
    </row>
    <row r="54" spans="12:12">
      <c r="L54" s="147" t="s">
        <v>27</v>
      </c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workbookViewId="0">
      <selection activeCell="F2" sqref="F2"/>
    </sheetView>
  </sheetViews>
  <sheetFormatPr baseColWidth="10" defaultColWidth="11.42578125" defaultRowHeight="12.75"/>
  <cols>
    <col min="1" max="1" width="26.42578125" style="4" customWidth="1"/>
    <col min="2" max="2" width="24.5703125" style="75" customWidth="1"/>
    <col min="3" max="4" width="20.42578125" style="75" customWidth="1"/>
    <col min="5" max="5" width="5.5703125" style="4" customWidth="1"/>
    <col min="6" max="6" width="11.42578125" style="4"/>
    <col min="7" max="7" width="4.7109375" style="4" customWidth="1"/>
    <col min="8" max="16384" width="11.42578125" style="4"/>
  </cols>
  <sheetData>
    <row r="1" spans="1:10" ht="14.1" customHeight="1" thickBot="1">
      <c r="A1" s="1" t="s">
        <v>211</v>
      </c>
      <c r="B1" s="87"/>
      <c r="C1" s="87"/>
      <c r="D1" s="87"/>
    </row>
    <row r="2" spans="1:10" ht="14.1" customHeight="1">
      <c r="A2" s="3"/>
      <c r="F2" s="213" t="s">
        <v>236</v>
      </c>
    </row>
    <row r="3" spans="1:10" ht="14.1" customHeight="1">
      <c r="A3" s="5" t="s">
        <v>338</v>
      </c>
    </row>
    <row r="4" spans="1:10" ht="14.1" customHeight="1">
      <c r="A4" s="5"/>
    </row>
    <row r="5" spans="1:10" ht="14.1" customHeight="1">
      <c r="A5" s="6" t="s">
        <v>230</v>
      </c>
    </row>
    <row r="6" spans="1:10" ht="9.9499999999999993" customHeight="1">
      <c r="A6" s="33"/>
      <c r="B6" s="88"/>
    </row>
    <row r="7" spans="1:10" ht="12.95" customHeight="1">
      <c r="A7" s="72"/>
      <c r="B7" s="80" t="s">
        <v>95</v>
      </c>
      <c r="C7" s="80" t="s">
        <v>96</v>
      </c>
      <c r="D7" s="80" t="s">
        <v>97</v>
      </c>
      <c r="E7"/>
      <c r="F7"/>
      <c r="G7"/>
      <c r="H7"/>
      <c r="I7"/>
    </row>
    <row r="8" spans="1:10" ht="12.95" customHeight="1">
      <c r="A8" s="15"/>
      <c r="B8" s="17" t="s">
        <v>94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6" t="s">
        <v>0</v>
      </c>
      <c r="B10" s="112">
        <v>543856000</v>
      </c>
      <c r="C10" s="112">
        <v>19526.3</v>
      </c>
      <c r="D10" s="112">
        <v>16792</v>
      </c>
      <c r="E10"/>
      <c r="H10"/>
      <c r="I10"/>
      <c r="J10"/>
    </row>
    <row r="11" spans="1:10" ht="14.1" customHeight="1">
      <c r="A11" s="8" t="s">
        <v>5</v>
      </c>
      <c r="B11" s="112">
        <v>71317930</v>
      </c>
      <c r="C11" s="112">
        <v>2942</v>
      </c>
      <c r="D11" s="112">
        <v>2469.5</v>
      </c>
      <c r="E11"/>
      <c r="F11" s="127"/>
      <c r="G11" s="250"/>
      <c r="H11" s="250"/>
      <c r="I11"/>
      <c r="J11"/>
    </row>
    <row r="12" spans="1:10" ht="14.1" customHeight="1">
      <c r="A12" s="22" t="s">
        <v>6</v>
      </c>
      <c r="B12" s="112">
        <v>16176077</v>
      </c>
      <c r="C12" s="112">
        <v>592.70000000000005</v>
      </c>
      <c r="D12" s="112">
        <v>504.2</v>
      </c>
      <c r="E12"/>
      <c r="F12" s="127"/>
      <c r="G12" s="250"/>
      <c r="H12" s="250"/>
      <c r="I12"/>
      <c r="J12"/>
    </row>
    <row r="13" spans="1:10" ht="14.1" customHeight="1">
      <c r="A13" s="23" t="s">
        <v>163</v>
      </c>
      <c r="B13" s="112">
        <v>10319452</v>
      </c>
      <c r="C13" s="112">
        <v>383.1</v>
      </c>
      <c r="D13" s="112">
        <v>316.8</v>
      </c>
      <c r="E13"/>
      <c r="F13" s="127"/>
      <c r="G13" s="250"/>
      <c r="H13" s="250"/>
      <c r="I13"/>
      <c r="J13"/>
    </row>
    <row r="14" spans="1:10" ht="14.1" customHeight="1">
      <c r="A14" s="24" t="s">
        <v>191</v>
      </c>
      <c r="B14" s="112">
        <v>12402418</v>
      </c>
      <c r="C14" s="112">
        <v>495.3</v>
      </c>
      <c r="D14" s="112">
        <v>420</v>
      </c>
      <c r="E14"/>
      <c r="F14" s="127"/>
      <c r="G14" s="250"/>
      <c r="H14" s="250"/>
      <c r="I14"/>
      <c r="J14"/>
    </row>
    <row r="15" spans="1:10" ht="14.1" customHeight="1">
      <c r="A15" s="22" t="s">
        <v>7</v>
      </c>
      <c r="B15" s="112">
        <v>18969260</v>
      </c>
      <c r="C15" s="112">
        <v>806.3</v>
      </c>
      <c r="D15" s="112">
        <v>692</v>
      </c>
      <c r="E15"/>
      <c r="F15" s="127"/>
      <c r="G15" s="250"/>
      <c r="H15" s="250"/>
      <c r="I15"/>
      <c r="J15"/>
    </row>
    <row r="16" spans="1:10" ht="14.1" customHeight="1">
      <c r="A16" s="23" t="s">
        <v>8</v>
      </c>
      <c r="B16" s="112">
        <v>5932490</v>
      </c>
      <c r="C16" s="112">
        <v>223.3</v>
      </c>
      <c r="D16" s="112">
        <v>188.4</v>
      </c>
      <c r="E16"/>
      <c r="F16" s="127"/>
      <c r="G16" s="250"/>
      <c r="H16" s="250"/>
      <c r="I16"/>
      <c r="J16"/>
    </row>
    <row r="17" spans="1:10" ht="14.1" customHeight="1">
      <c r="A17" s="8" t="s">
        <v>10</v>
      </c>
      <c r="B17" s="112">
        <v>24869315</v>
      </c>
      <c r="C17" s="112">
        <v>965.9</v>
      </c>
      <c r="D17" s="112">
        <v>806.2</v>
      </c>
      <c r="E17"/>
      <c r="F17" s="127"/>
      <c r="G17" s="250"/>
      <c r="H17" s="250"/>
      <c r="I17"/>
      <c r="J17"/>
    </row>
    <row r="18" spans="1:10" ht="14.1" customHeight="1">
      <c r="A18" s="26" t="s">
        <v>9</v>
      </c>
      <c r="B18" s="112">
        <v>17495690</v>
      </c>
      <c r="C18" s="112">
        <v>712.7</v>
      </c>
      <c r="D18" s="112">
        <v>586.20000000000005</v>
      </c>
      <c r="E18"/>
      <c r="F18" s="127"/>
      <c r="G18" s="250"/>
      <c r="H18" s="250"/>
      <c r="I18"/>
      <c r="J18"/>
    </row>
    <row r="19" spans="1:10" ht="14.1" customHeight="1">
      <c r="A19" s="21" t="s">
        <v>11</v>
      </c>
      <c r="B19" s="112">
        <v>104582680</v>
      </c>
      <c r="C19" s="112">
        <v>3492.8</v>
      </c>
      <c r="D19" s="112">
        <v>3057.2</v>
      </c>
      <c r="E19"/>
      <c r="F19" s="127"/>
      <c r="G19" s="250"/>
      <c r="H19" s="250"/>
      <c r="I19"/>
      <c r="J19"/>
    </row>
    <row r="20" spans="1:10" ht="14.1" customHeight="1">
      <c r="A20" s="21" t="s">
        <v>18</v>
      </c>
      <c r="B20" s="112">
        <v>48477375</v>
      </c>
      <c r="C20" s="112">
        <v>1917.6</v>
      </c>
      <c r="D20" s="112">
        <v>1630.7</v>
      </c>
      <c r="E20"/>
      <c r="F20" s="127"/>
      <c r="G20" s="250"/>
      <c r="H20" s="250"/>
      <c r="I20"/>
      <c r="J20"/>
    </row>
    <row r="21" spans="1:10" ht="14.1" customHeight="1">
      <c r="A21" s="21" t="s">
        <v>12</v>
      </c>
      <c r="B21" s="112">
        <v>8567150</v>
      </c>
      <c r="C21" s="112">
        <v>369.5</v>
      </c>
      <c r="D21" s="112">
        <v>300.2</v>
      </c>
      <c r="E21"/>
      <c r="F21" s="127"/>
      <c r="G21" s="250"/>
      <c r="H21" s="250"/>
      <c r="I21"/>
      <c r="J21"/>
    </row>
    <row r="22" spans="1:10" ht="14.1" customHeight="1">
      <c r="A22" s="21" t="s">
        <v>13</v>
      </c>
      <c r="B22" s="112">
        <v>26812851</v>
      </c>
      <c r="C22" s="112">
        <v>1057</v>
      </c>
      <c r="D22" s="112">
        <v>870.1</v>
      </c>
      <c r="E22"/>
      <c r="F22" s="127"/>
      <c r="G22" s="250"/>
      <c r="H22" s="250"/>
      <c r="I22"/>
      <c r="J22"/>
    </row>
    <row r="23" spans="1:10" ht="14.1" customHeight="1">
      <c r="A23" s="21" t="s">
        <v>19</v>
      </c>
      <c r="B23" s="112">
        <v>115550622</v>
      </c>
      <c r="C23" s="112">
        <v>3439.8</v>
      </c>
      <c r="D23" s="112">
        <v>3103.7</v>
      </c>
      <c r="E23"/>
      <c r="F23" s="127"/>
      <c r="G23" s="250"/>
      <c r="H23" s="250"/>
      <c r="I23"/>
      <c r="J23"/>
    </row>
    <row r="24" spans="1:10" ht="14.1" customHeight="1">
      <c r="A24" s="21" t="s">
        <v>20</v>
      </c>
      <c r="B24" s="112">
        <v>14329351</v>
      </c>
      <c r="C24" s="112">
        <v>602.4</v>
      </c>
      <c r="D24" s="112">
        <v>516.20000000000005</v>
      </c>
      <c r="E24"/>
      <c r="F24" s="127"/>
      <c r="G24" s="250"/>
      <c r="H24" s="250"/>
      <c r="I24"/>
      <c r="J24"/>
    </row>
    <row r="25" spans="1:10" ht="14.1" customHeight="1">
      <c r="A25" s="21" t="s">
        <v>164</v>
      </c>
      <c r="B25" s="112">
        <v>9234455</v>
      </c>
      <c r="C25" s="112">
        <v>303.10000000000002</v>
      </c>
      <c r="D25" s="112">
        <v>260</v>
      </c>
      <c r="E25"/>
      <c r="F25" s="127"/>
      <c r="G25" s="250"/>
      <c r="H25" s="250"/>
      <c r="I25"/>
      <c r="J25"/>
    </row>
    <row r="26" spans="1:10" ht="14.1" customHeight="1">
      <c r="A26" s="21" t="s">
        <v>14</v>
      </c>
      <c r="B26" s="112">
        <v>32997402</v>
      </c>
      <c r="C26" s="112">
        <v>1019</v>
      </c>
      <c r="D26" s="112">
        <v>894.2</v>
      </c>
      <c r="E26"/>
      <c r="F26" s="127"/>
      <c r="G26" s="250"/>
      <c r="H26" s="250"/>
      <c r="I26"/>
      <c r="J26"/>
    </row>
    <row r="27" spans="1:10" ht="14.1" customHeight="1">
      <c r="A27" s="21" t="s">
        <v>1</v>
      </c>
      <c r="B27" s="112">
        <v>3417770</v>
      </c>
      <c r="C27" s="112">
        <v>133.69999999999999</v>
      </c>
      <c r="D27" s="112">
        <v>112</v>
      </c>
      <c r="E27"/>
      <c r="F27" s="127"/>
      <c r="G27" s="250"/>
      <c r="H27" s="250"/>
      <c r="I27"/>
      <c r="J27"/>
    </row>
    <row r="28" spans="1:10" ht="14.1" customHeight="1">
      <c r="A28" s="21" t="s">
        <v>29</v>
      </c>
      <c r="B28" s="112">
        <v>977024</v>
      </c>
      <c r="C28" s="112">
        <v>30.1</v>
      </c>
      <c r="D28" s="112">
        <v>27.4</v>
      </c>
      <c r="E28"/>
      <c r="F28" s="127"/>
      <c r="G28" s="250"/>
      <c r="H28" s="250"/>
      <c r="I28"/>
      <c r="J28"/>
    </row>
    <row r="29" spans="1:10" ht="14.1" customHeight="1">
      <c r="A29" s="21" t="s">
        <v>27</v>
      </c>
      <c r="B29" s="112">
        <v>884212</v>
      </c>
      <c r="C29" s="112">
        <v>29.3</v>
      </c>
      <c r="D29" s="112">
        <v>26.3</v>
      </c>
      <c r="F29" s="127"/>
      <c r="G29" s="250"/>
      <c r="H29" s="250"/>
      <c r="I29"/>
      <c r="J29"/>
    </row>
    <row r="30" spans="1:10" ht="14.1" customHeight="1">
      <c r="A30" s="39"/>
      <c r="B30" s="253"/>
      <c r="C30" s="253"/>
      <c r="D30" s="253"/>
      <c r="F30" s="127"/>
      <c r="G30" s="250"/>
      <c r="H30" s="250"/>
      <c r="I30"/>
      <c r="J30"/>
    </row>
    <row r="31" spans="1:10" ht="14.1" customHeight="1">
      <c r="A31" s="40" t="s">
        <v>300</v>
      </c>
      <c r="F31"/>
      <c r="G31"/>
      <c r="H31"/>
      <c r="I31"/>
      <c r="J31"/>
    </row>
    <row r="32" spans="1:10" ht="14.1" customHeight="1">
      <c r="A32" s="40" t="s">
        <v>377</v>
      </c>
    </row>
    <row r="33" spans="1:1" ht="14.1" customHeight="1">
      <c r="A33" s="40" t="s">
        <v>379</v>
      </c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zoomScaleNormal="100" workbookViewId="0">
      <selection activeCell="P2" sqref="P2"/>
    </sheetView>
  </sheetViews>
  <sheetFormatPr baseColWidth="10" defaultColWidth="11.42578125" defaultRowHeight="12.75"/>
  <cols>
    <col min="1" max="1" width="19.42578125" style="4" customWidth="1"/>
    <col min="2" max="2" width="6.140625" style="4" customWidth="1"/>
    <col min="3" max="6" width="5.5703125" style="4" customWidth="1"/>
    <col min="7" max="7" width="4.7109375" style="4" customWidth="1"/>
    <col min="8" max="15" width="5.5703125" style="4" customWidth="1"/>
    <col min="16" max="21" width="11.42578125" style="4"/>
    <col min="22" max="26" width="8.85546875" style="4" customWidth="1"/>
    <col min="27" max="16384" width="11.42578125" style="4"/>
  </cols>
  <sheetData>
    <row r="1" spans="1:29" ht="14.1" customHeight="1" thickBot="1">
      <c r="A1" s="1" t="s">
        <v>211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P2" s="213" t="s">
        <v>236</v>
      </c>
    </row>
    <row r="3" spans="1:29" ht="14.1" customHeight="1">
      <c r="A3" s="79" t="s">
        <v>214</v>
      </c>
      <c r="B3" s="3"/>
    </row>
    <row r="4" spans="1:29" ht="14.1" customHeight="1">
      <c r="A4" s="3"/>
      <c r="B4" s="3"/>
    </row>
    <row r="5" spans="1:29" ht="14.1" customHeight="1">
      <c r="A5" s="5" t="s">
        <v>231</v>
      </c>
      <c r="B5" s="3"/>
    </row>
    <row r="6" spans="1:29" ht="14.1" customHeight="1">
      <c r="A6" s="121" t="s">
        <v>345</v>
      </c>
      <c r="B6" s="3"/>
      <c r="V6" s="4">
        <v>1</v>
      </c>
    </row>
    <row r="7" spans="1:29" ht="14.1" customHeight="1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6"/>
      <c r="B8" s="36" t="s">
        <v>56</v>
      </c>
      <c r="C8" s="16" t="s">
        <v>57</v>
      </c>
      <c r="D8" s="16" t="s">
        <v>58</v>
      </c>
      <c r="E8" s="16" t="s">
        <v>59</v>
      </c>
      <c r="F8" s="16" t="s">
        <v>60</v>
      </c>
      <c r="G8" s="16" t="s">
        <v>61</v>
      </c>
      <c r="H8" s="16" t="s">
        <v>62</v>
      </c>
      <c r="I8" s="16" t="s">
        <v>63</v>
      </c>
      <c r="J8" s="16" t="s">
        <v>64</v>
      </c>
      <c r="K8" s="16" t="s">
        <v>65</v>
      </c>
      <c r="L8" s="16" t="s">
        <v>66</v>
      </c>
      <c r="M8" s="16" t="s">
        <v>67</v>
      </c>
      <c r="N8" s="16" t="s">
        <v>68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6" t="s">
        <v>0</v>
      </c>
      <c r="B10" s="77">
        <v>3.1</v>
      </c>
      <c r="C10" s="77">
        <v>1.8</v>
      </c>
      <c r="D10" s="77">
        <v>0.3</v>
      </c>
      <c r="E10" s="77">
        <v>1</v>
      </c>
      <c r="F10" s="77">
        <v>11.1</v>
      </c>
      <c r="G10" s="77">
        <v>0.9</v>
      </c>
      <c r="H10" s="77">
        <v>0.7</v>
      </c>
      <c r="I10" s="77">
        <v>7.3</v>
      </c>
      <c r="J10" s="77">
        <v>-3</v>
      </c>
      <c r="K10" s="77">
        <v>0.2</v>
      </c>
      <c r="L10" s="77">
        <v>0.2</v>
      </c>
      <c r="M10" s="77">
        <v>0.9</v>
      </c>
      <c r="N10" s="77">
        <v>1</v>
      </c>
      <c r="O10"/>
      <c r="P10" s="296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5</v>
      </c>
      <c r="B11" s="77">
        <v>3.1</v>
      </c>
      <c r="C11" s="77">
        <v>1.6</v>
      </c>
      <c r="D11" s="77">
        <v>-0.1</v>
      </c>
      <c r="E11" s="77">
        <v>1</v>
      </c>
      <c r="F11" s="77">
        <v>12.9</v>
      </c>
      <c r="G11" s="77">
        <v>0.7</v>
      </c>
      <c r="H11" s="77">
        <v>0.7</v>
      </c>
      <c r="I11" s="77">
        <v>7.6</v>
      </c>
      <c r="J11" s="77">
        <v>-3</v>
      </c>
      <c r="K11" s="77">
        <v>-0.1</v>
      </c>
      <c r="L11" s="77">
        <v>0.9</v>
      </c>
      <c r="M11" s="77">
        <v>0.9</v>
      </c>
      <c r="N11" s="77">
        <v>0.6</v>
      </c>
      <c r="O11" s="231"/>
      <c r="P11" s="297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2" t="s">
        <v>6</v>
      </c>
      <c r="B12" s="77">
        <v>3.4</v>
      </c>
      <c r="C12" s="77">
        <v>2.4</v>
      </c>
      <c r="D12" s="77">
        <v>0.1</v>
      </c>
      <c r="E12" s="77">
        <v>1.1000000000000001</v>
      </c>
      <c r="F12" s="77">
        <v>11.9</v>
      </c>
      <c r="G12" s="77">
        <v>1.5</v>
      </c>
      <c r="H12" s="77">
        <v>0.3</v>
      </c>
      <c r="I12" s="77">
        <v>7.2</v>
      </c>
      <c r="J12" s="77">
        <v>-3</v>
      </c>
      <c r="K12" s="77">
        <v>-0.1</v>
      </c>
      <c r="L12" s="77">
        <v>1.6</v>
      </c>
      <c r="M12" s="77">
        <v>1</v>
      </c>
      <c r="N12" s="77">
        <v>1.6</v>
      </c>
      <c r="O12"/>
      <c r="P12" s="297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3" t="s">
        <v>163</v>
      </c>
      <c r="B13" s="77">
        <v>3</v>
      </c>
      <c r="C13" s="77">
        <v>2.1</v>
      </c>
      <c r="D13" s="77">
        <v>0.1</v>
      </c>
      <c r="E13" s="77">
        <v>1</v>
      </c>
      <c r="F13" s="77">
        <v>11.8</v>
      </c>
      <c r="G13" s="77">
        <v>0.6</v>
      </c>
      <c r="H13" s="77">
        <v>-0.9</v>
      </c>
      <c r="I13" s="77">
        <v>6.5</v>
      </c>
      <c r="J13" s="77">
        <v>-3.1</v>
      </c>
      <c r="K13" s="77">
        <v>-0.2</v>
      </c>
      <c r="L13" s="77">
        <v>1.3</v>
      </c>
      <c r="M13" s="77">
        <v>1.4</v>
      </c>
      <c r="N13" s="77">
        <v>0.8</v>
      </c>
      <c r="O13"/>
      <c r="P13" s="297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191</v>
      </c>
      <c r="B14" s="77">
        <v>3.3</v>
      </c>
      <c r="C14" s="77">
        <v>2.2000000000000002</v>
      </c>
      <c r="D14" s="77">
        <v>0.8</v>
      </c>
      <c r="E14" s="77">
        <v>1</v>
      </c>
      <c r="F14" s="77">
        <v>10.6</v>
      </c>
      <c r="G14" s="77">
        <v>2.2000000000000002</v>
      </c>
      <c r="H14" s="77">
        <v>1.6</v>
      </c>
      <c r="I14" s="77">
        <v>6.5</v>
      </c>
      <c r="J14" s="77">
        <v>-2.9</v>
      </c>
      <c r="K14" s="77">
        <v>0.3</v>
      </c>
      <c r="L14" s="77">
        <v>0.8</v>
      </c>
      <c r="M14" s="77">
        <v>1.4</v>
      </c>
      <c r="N14" s="77">
        <v>1</v>
      </c>
      <c r="O14"/>
      <c r="P14" s="297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2" t="s">
        <v>7</v>
      </c>
      <c r="B15" s="77">
        <v>2.2000000000000002</v>
      </c>
      <c r="C15" s="77">
        <v>1.2</v>
      </c>
      <c r="D15" s="77">
        <v>1.2</v>
      </c>
      <c r="E15" s="77">
        <v>0.9</v>
      </c>
      <c r="F15" s="77">
        <v>10</v>
      </c>
      <c r="G15" s="77">
        <v>0.2</v>
      </c>
      <c r="H15" s="77">
        <v>0.3</v>
      </c>
      <c r="I15" s="77">
        <v>4.5999999999999996</v>
      </c>
      <c r="J15" s="77">
        <v>-3</v>
      </c>
      <c r="K15" s="77">
        <v>-0.6</v>
      </c>
      <c r="L15" s="77">
        <v>0.7</v>
      </c>
      <c r="M15" s="77">
        <v>0.9</v>
      </c>
      <c r="N15" s="77">
        <v>1.1000000000000001</v>
      </c>
      <c r="O15"/>
      <c r="P15" s="297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3" t="s">
        <v>8</v>
      </c>
      <c r="B16" s="77">
        <v>3.3</v>
      </c>
      <c r="C16" s="77">
        <v>1.9</v>
      </c>
      <c r="D16" s="77">
        <v>0.7</v>
      </c>
      <c r="E16" s="77">
        <v>1.1000000000000001</v>
      </c>
      <c r="F16" s="77">
        <v>10.7</v>
      </c>
      <c r="G16" s="77">
        <v>0.7</v>
      </c>
      <c r="H16" s="77">
        <v>1.3</v>
      </c>
      <c r="I16" s="77">
        <v>7.2</v>
      </c>
      <c r="J16" s="77">
        <v>-2.8</v>
      </c>
      <c r="K16" s="77">
        <v>0.1</v>
      </c>
      <c r="L16" s="77">
        <v>0.6</v>
      </c>
      <c r="M16" s="77">
        <v>1.1000000000000001</v>
      </c>
      <c r="N16" s="77">
        <v>1.6</v>
      </c>
      <c r="O16"/>
      <c r="P16" s="297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10</v>
      </c>
      <c r="B17" s="77">
        <v>3.5</v>
      </c>
      <c r="C17" s="77">
        <v>1.9</v>
      </c>
      <c r="D17" s="77">
        <v>-0.1</v>
      </c>
      <c r="E17" s="77">
        <v>1</v>
      </c>
      <c r="F17" s="77">
        <v>13</v>
      </c>
      <c r="G17" s="77">
        <v>1.2</v>
      </c>
      <c r="H17" s="77">
        <v>1.3</v>
      </c>
      <c r="I17" s="77">
        <v>7.7</v>
      </c>
      <c r="J17" s="77">
        <v>-3</v>
      </c>
      <c r="K17" s="77">
        <v>-0.2</v>
      </c>
      <c r="L17" s="77">
        <v>0.8</v>
      </c>
      <c r="M17" s="77">
        <v>1</v>
      </c>
      <c r="N17" s="77">
        <v>0.9</v>
      </c>
      <c r="O17"/>
      <c r="P17" s="29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6" t="s">
        <v>9</v>
      </c>
      <c r="B18" s="77">
        <v>3.7</v>
      </c>
      <c r="C18" s="77">
        <v>1.6</v>
      </c>
      <c r="D18" s="77">
        <v>0.6</v>
      </c>
      <c r="E18" s="77">
        <v>1</v>
      </c>
      <c r="F18" s="77">
        <v>14.6</v>
      </c>
      <c r="G18" s="77">
        <v>1.1000000000000001</v>
      </c>
      <c r="H18" s="77">
        <v>0.9</v>
      </c>
      <c r="I18" s="77">
        <v>7.6</v>
      </c>
      <c r="J18" s="77">
        <v>-2.9</v>
      </c>
      <c r="K18" s="77">
        <v>-0.1</v>
      </c>
      <c r="L18" s="77">
        <v>1.2</v>
      </c>
      <c r="M18" s="77">
        <v>1.1000000000000001</v>
      </c>
      <c r="N18" s="77">
        <v>1.2</v>
      </c>
      <c r="O18"/>
      <c r="P18" s="297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1" t="s">
        <v>11</v>
      </c>
      <c r="B19" s="77">
        <v>2.9</v>
      </c>
      <c r="C19" s="77">
        <v>1.9</v>
      </c>
      <c r="D19" s="77">
        <v>0.2</v>
      </c>
      <c r="E19" s="77">
        <v>1.1000000000000001</v>
      </c>
      <c r="F19" s="77">
        <v>9.6</v>
      </c>
      <c r="G19" s="77">
        <v>0.8</v>
      </c>
      <c r="H19" s="77">
        <v>0.8</v>
      </c>
      <c r="I19" s="77">
        <v>7.5</v>
      </c>
      <c r="J19" s="77">
        <v>-3</v>
      </c>
      <c r="K19" s="77">
        <v>0.4</v>
      </c>
      <c r="L19" s="77">
        <v>-2.7</v>
      </c>
      <c r="M19" s="77">
        <v>0.4</v>
      </c>
      <c r="N19" s="77">
        <v>1.3</v>
      </c>
      <c r="O19"/>
      <c r="P19" s="297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1" t="s">
        <v>18</v>
      </c>
      <c r="B20" s="77">
        <v>3.3</v>
      </c>
      <c r="C20" s="77">
        <v>1.7</v>
      </c>
      <c r="D20" s="77">
        <v>0.5</v>
      </c>
      <c r="E20" s="77">
        <v>1</v>
      </c>
      <c r="F20" s="77">
        <v>13.2</v>
      </c>
      <c r="G20" s="77">
        <v>1.3</v>
      </c>
      <c r="H20" s="77">
        <v>0.8</v>
      </c>
      <c r="I20" s="77">
        <v>7.5</v>
      </c>
      <c r="J20" s="77">
        <v>-3.1</v>
      </c>
      <c r="K20" s="77">
        <v>0.5</v>
      </c>
      <c r="L20" s="77">
        <v>0.9</v>
      </c>
      <c r="M20" s="77">
        <v>0.8</v>
      </c>
      <c r="N20" s="77">
        <v>1.1000000000000001</v>
      </c>
      <c r="O20"/>
      <c r="P20" s="297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1" t="s">
        <v>12</v>
      </c>
      <c r="B21" s="77">
        <v>3.4</v>
      </c>
      <c r="C21" s="77">
        <v>1.6</v>
      </c>
      <c r="D21" s="77">
        <v>0.5</v>
      </c>
      <c r="E21" s="77">
        <v>1</v>
      </c>
      <c r="F21" s="77">
        <v>13.9</v>
      </c>
      <c r="G21" s="77">
        <v>0.7</v>
      </c>
      <c r="H21" s="77">
        <v>0.5</v>
      </c>
      <c r="I21" s="77">
        <v>8.1999999999999993</v>
      </c>
      <c r="J21" s="77">
        <v>-3.1</v>
      </c>
      <c r="K21" s="77">
        <v>-0.1</v>
      </c>
      <c r="L21" s="77">
        <v>1.4</v>
      </c>
      <c r="M21" s="77">
        <v>0.9</v>
      </c>
      <c r="N21" s="77">
        <v>1.2</v>
      </c>
      <c r="O21"/>
      <c r="P21" s="297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1" t="s">
        <v>13</v>
      </c>
      <c r="B22" s="77">
        <v>3.5</v>
      </c>
      <c r="C22" s="77">
        <v>2.2000000000000002</v>
      </c>
      <c r="D22" s="77">
        <v>-0.3</v>
      </c>
      <c r="E22" s="77">
        <v>1</v>
      </c>
      <c r="F22" s="77">
        <v>13.1</v>
      </c>
      <c r="G22" s="77">
        <v>0.9</v>
      </c>
      <c r="H22" s="77">
        <v>1.7</v>
      </c>
      <c r="I22" s="77">
        <v>7.7</v>
      </c>
      <c r="J22" s="77">
        <v>-3</v>
      </c>
      <c r="K22" s="77">
        <v>0.1</v>
      </c>
      <c r="L22" s="77">
        <v>1.5</v>
      </c>
      <c r="M22" s="77">
        <v>1.4</v>
      </c>
      <c r="N22" s="77">
        <v>0.8</v>
      </c>
      <c r="O22"/>
      <c r="P22" s="297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1" t="s">
        <v>19</v>
      </c>
      <c r="B23" s="77">
        <v>2.7</v>
      </c>
      <c r="C23" s="77">
        <v>2</v>
      </c>
      <c r="D23" s="77">
        <v>0.5</v>
      </c>
      <c r="E23" s="77">
        <v>1.1000000000000001</v>
      </c>
      <c r="F23" s="77">
        <v>8.1999999999999993</v>
      </c>
      <c r="G23" s="77">
        <v>0.5</v>
      </c>
      <c r="H23" s="77">
        <v>0</v>
      </c>
      <c r="I23" s="77">
        <v>7</v>
      </c>
      <c r="J23" s="77">
        <v>-2.9</v>
      </c>
      <c r="K23" s="77">
        <v>0.4</v>
      </c>
      <c r="L23" s="77">
        <v>1.3</v>
      </c>
      <c r="M23" s="77">
        <v>0.7</v>
      </c>
      <c r="N23" s="77">
        <v>0.8</v>
      </c>
      <c r="O23"/>
      <c r="P23" s="297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1" t="s">
        <v>20</v>
      </c>
      <c r="B24" s="77">
        <v>3</v>
      </c>
      <c r="C24" s="77">
        <v>1.3</v>
      </c>
      <c r="D24" s="77">
        <v>0.7</v>
      </c>
      <c r="E24" s="77">
        <v>0.9</v>
      </c>
      <c r="F24" s="77">
        <v>10.8</v>
      </c>
      <c r="G24" s="77">
        <v>0.7</v>
      </c>
      <c r="H24" s="77">
        <v>-0.3</v>
      </c>
      <c r="I24" s="77">
        <v>8.5</v>
      </c>
      <c r="J24" s="77">
        <v>-3</v>
      </c>
      <c r="K24" s="77">
        <v>0.6</v>
      </c>
      <c r="L24" s="77">
        <v>0.6</v>
      </c>
      <c r="M24" s="77">
        <v>1.3</v>
      </c>
      <c r="N24" s="77">
        <v>0.5</v>
      </c>
      <c r="O24"/>
      <c r="P24" s="297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1" t="s">
        <v>164</v>
      </c>
      <c r="B25" s="77">
        <v>3.4</v>
      </c>
      <c r="C25" s="77">
        <v>2.6</v>
      </c>
      <c r="D25" s="77">
        <v>0.1</v>
      </c>
      <c r="E25" s="77">
        <v>1</v>
      </c>
      <c r="F25" s="77">
        <v>12.3</v>
      </c>
      <c r="G25" s="77">
        <v>2.2000000000000002</v>
      </c>
      <c r="H25" s="77">
        <v>1.6</v>
      </c>
      <c r="I25" s="77">
        <v>7</v>
      </c>
      <c r="J25" s="77">
        <v>-3.1</v>
      </c>
      <c r="K25" s="77">
        <v>0.1</v>
      </c>
      <c r="L25" s="77">
        <v>-0.6</v>
      </c>
      <c r="M25" s="77">
        <v>1.1000000000000001</v>
      </c>
      <c r="N25" s="77">
        <v>1.3</v>
      </c>
      <c r="O25"/>
      <c r="P25" s="297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1" t="s">
        <v>14</v>
      </c>
      <c r="B26" s="77">
        <v>3.1</v>
      </c>
      <c r="C26" s="77">
        <v>2</v>
      </c>
      <c r="D26" s="77">
        <v>0.4</v>
      </c>
      <c r="E26" s="77">
        <v>1</v>
      </c>
      <c r="F26" s="77">
        <v>11.3</v>
      </c>
      <c r="G26" s="77">
        <v>1.9</v>
      </c>
      <c r="H26" s="77">
        <v>0.8</v>
      </c>
      <c r="I26" s="77">
        <v>7.2</v>
      </c>
      <c r="J26" s="77">
        <v>-3</v>
      </c>
      <c r="K26" s="77">
        <v>-0.1</v>
      </c>
      <c r="L26" s="77">
        <v>0.9</v>
      </c>
      <c r="M26" s="77">
        <v>1.2</v>
      </c>
      <c r="N26" s="77">
        <v>1.3</v>
      </c>
      <c r="O26"/>
      <c r="P26" s="297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1" t="s">
        <v>1</v>
      </c>
      <c r="B27" s="77">
        <v>3.2</v>
      </c>
      <c r="C27" s="77">
        <v>1</v>
      </c>
      <c r="D27" s="77">
        <v>-0.7</v>
      </c>
      <c r="E27" s="77">
        <v>1</v>
      </c>
      <c r="F27" s="77">
        <v>12.6</v>
      </c>
      <c r="G27" s="77">
        <v>0.9</v>
      </c>
      <c r="H27" s="77">
        <v>1.7</v>
      </c>
      <c r="I27" s="77">
        <v>7.5</v>
      </c>
      <c r="J27" s="77">
        <v>-3</v>
      </c>
      <c r="K27" s="77">
        <v>-0.1</v>
      </c>
      <c r="L27" s="77">
        <v>-1</v>
      </c>
      <c r="M27" s="77">
        <v>1.7</v>
      </c>
      <c r="N27" s="77">
        <v>1.6</v>
      </c>
      <c r="O27"/>
      <c r="P27" s="29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1" t="s">
        <v>29</v>
      </c>
      <c r="B28" s="77">
        <v>2.6</v>
      </c>
      <c r="C28" s="77">
        <v>1.5</v>
      </c>
      <c r="D28" s="77">
        <v>0.9</v>
      </c>
      <c r="E28" s="77">
        <v>0.9</v>
      </c>
      <c r="F28" s="77">
        <v>10.1</v>
      </c>
      <c r="G28" s="77">
        <v>1</v>
      </c>
      <c r="H28" s="77">
        <v>-0.1</v>
      </c>
      <c r="I28" s="77">
        <v>9.6999999999999993</v>
      </c>
      <c r="J28" s="77">
        <v>-2.7</v>
      </c>
      <c r="K28" s="77">
        <v>-0.4</v>
      </c>
      <c r="L28" s="77">
        <v>0.3</v>
      </c>
      <c r="M28" s="77">
        <v>-0.1</v>
      </c>
      <c r="N28" s="77">
        <v>0.7</v>
      </c>
      <c r="O28"/>
      <c r="P28" s="297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1" t="s">
        <v>27</v>
      </c>
      <c r="B29" s="77">
        <v>3.9</v>
      </c>
      <c r="C29" s="77">
        <v>2.5</v>
      </c>
      <c r="D29" s="77">
        <v>1.3</v>
      </c>
      <c r="E29" s="77">
        <v>1</v>
      </c>
      <c r="F29" s="77">
        <v>11.4</v>
      </c>
      <c r="G29" s="77">
        <v>0.5</v>
      </c>
      <c r="H29" s="77">
        <v>1.7</v>
      </c>
      <c r="I29" s="77">
        <v>13.6</v>
      </c>
      <c r="J29" s="77">
        <v>-3</v>
      </c>
      <c r="K29" s="77">
        <v>-0.1</v>
      </c>
      <c r="L29" s="77">
        <v>0.8</v>
      </c>
      <c r="M29" s="77">
        <v>1.2</v>
      </c>
      <c r="N29" s="77">
        <v>0.7</v>
      </c>
      <c r="O29"/>
      <c r="P29" s="297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 s="297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0" t="s">
        <v>218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 s="298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0" t="s">
        <v>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>
      <c r="A33" s="40" t="s">
        <v>70</v>
      </c>
      <c r="F33"/>
    </row>
    <row r="34" spans="1:6" s="40" customFormat="1" ht="12" customHeight="1">
      <c r="A34" s="40" t="s">
        <v>71</v>
      </c>
      <c r="F34"/>
    </row>
    <row r="35" spans="1:6" s="40" customFormat="1" ht="12" customHeight="1">
      <c r="A35" s="40" t="s">
        <v>72</v>
      </c>
      <c r="D35" s="90"/>
      <c r="F35"/>
    </row>
    <row r="36" spans="1:6" s="40" customFormat="1" ht="12" customHeight="1">
      <c r="A36" s="40" t="s">
        <v>301</v>
      </c>
      <c r="D36" s="90"/>
      <c r="F36"/>
    </row>
    <row r="37" spans="1:6" s="40" customFormat="1" ht="12" customHeight="1">
      <c r="A37" s="40" t="s">
        <v>302</v>
      </c>
      <c r="F37"/>
    </row>
    <row r="38" spans="1:6" s="40" customFormat="1" ht="12" customHeight="1">
      <c r="A38" s="40" t="s">
        <v>303</v>
      </c>
      <c r="F38"/>
    </row>
    <row r="39" spans="1:6" s="40" customFormat="1" ht="12" customHeight="1">
      <c r="A39" s="40" t="s">
        <v>73</v>
      </c>
      <c r="F39"/>
    </row>
    <row r="40" spans="1:6" s="40" customFormat="1" ht="12" customHeight="1">
      <c r="A40" s="40" t="s">
        <v>74</v>
      </c>
      <c r="F40"/>
    </row>
    <row r="41" spans="1:6" s="40" customFormat="1" ht="12" customHeight="1">
      <c r="A41" s="40" t="s">
        <v>75</v>
      </c>
      <c r="F41"/>
    </row>
    <row r="42" spans="1:6" s="40" customFormat="1" ht="12" customHeight="1">
      <c r="A42" s="40" t="s">
        <v>76</v>
      </c>
      <c r="F42"/>
    </row>
    <row r="43" spans="1:6" s="40" customFormat="1" ht="12" customHeight="1">
      <c r="A43" s="40" t="s">
        <v>304</v>
      </c>
      <c r="F43"/>
    </row>
    <row r="44" spans="1:6" s="40" customFormat="1" ht="12" customHeight="1">
      <c r="A44" s="40" t="s">
        <v>165</v>
      </c>
      <c r="F44"/>
    </row>
  </sheetData>
  <sortState ref="O11:P29">
    <sortCondition ref="P11:P29"/>
  </sortState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52"/>
  <sheetViews>
    <sheetView zoomScaleNormal="100" workbookViewId="0">
      <selection activeCell="O2" sqref="O2"/>
    </sheetView>
  </sheetViews>
  <sheetFormatPr baseColWidth="10" defaultColWidth="11.42578125" defaultRowHeight="12.75"/>
  <cols>
    <col min="1" max="1" width="17.7109375" style="4" customWidth="1"/>
    <col min="2" max="2" width="5.28515625" style="4" customWidth="1"/>
    <col min="3" max="3" width="6.7109375" style="4" customWidth="1"/>
    <col min="4" max="4" width="5.7109375" style="4" customWidth="1"/>
    <col min="5" max="6" width="6.7109375" style="4" customWidth="1"/>
    <col min="7" max="7" width="4.7109375" style="4" customWidth="1"/>
    <col min="8" max="11" width="6.7109375" style="4" customWidth="1"/>
    <col min="12" max="12" width="6" style="4" customWidth="1"/>
    <col min="13" max="13" width="5.28515625" style="4" customWidth="1"/>
    <col min="14" max="14" width="5.5703125" style="4" customWidth="1"/>
    <col min="15" max="15" width="11.42578125" style="4" customWidth="1"/>
    <col min="16" max="16384" width="11.42578125" style="4"/>
  </cols>
  <sheetData>
    <row r="1" spans="1:17" ht="14.1" customHeight="1" thickBot="1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O2" s="213" t="s">
        <v>236</v>
      </c>
    </row>
    <row r="3" spans="1:17" ht="14.1" customHeight="1">
      <c r="A3" s="5" t="s">
        <v>343</v>
      </c>
      <c r="B3" s="3"/>
    </row>
    <row r="4" spans="1:17" ht="14.1" customHeight="1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5" customFormat="1" ht="15.95" customHeight="1">
      <c r="A5" s="119"/>
      <c r="B5" s="120" t="s">
        <v>77</v>
      </c>
      <c r="C5" s="120" t="s">
        <v>78</v>
      </c>
      <c r="D5" s="120" t="s">
        <v>79</v>
      </c>
      <c r="E5" s="120" t="s">
        <v>80</v>
      </c>
      <c r="F5" s="120" t="s">
        <v>81</v>
      </c>
      <c r="G5" s="120" t="s">
        <v>82</v>
      </c>
      <c r="H5" s="120" t="s">
        <v>83</v>
      </c>
      <c r="I5" s="120" t="s">
        <v>84</v>
      </c>
      <c r="J5" s="120" t="s">
        <v>85</v>
      </c>
      <c r="K5" s="120" t="s">
        <v>86</v>
      </c>
      <c r="L5" s="120" t="s">
        <v>87</v>
      </c>
      <c r="M5" s="120" t="s">
        <v>88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6" t="s">
        <v>0</v>
      </c>
      <c r="B7" s="77">
        <v>0.5</v>
      </c>
      <c r="C7" s="77">
        <v>0</v>
      </c>
      <c r="D7" s="77">
        <v>1.3</v>
      </c>
      <c r="E7" s="77">
        <v>2.2000000000000002</v>
      </c>
      <c r="F7" s="77">
        <v>2.7</v>
      </c>
      <c r="G7" s="77">
        <v>2.7</v>
      </c>
      <c r="H7" s="77">
        <v>2.9</v>
      </c>
      <c r="I7" s="77">
        <v>3.3</v>
      </c>
      <c r="J7" s="77">
        <v>4</v>
      </c>
      <c r="K7" s="77">
        <v>5.4</v>
      </c>
      <c r="L7" s="77">
        <v>5.5</v>
      </c>
      <c r="M7" s="77">
        <v>6.5</v>
      </c>
      <c r="O7" s="296"/>
      <c r="P7" s="21"/>
      <c r="Q7" s="258"/>
    </row>
    <row r="8" spans="1:17" ht="14.1" customHeight="1">
      <c r="A8" s="8" t="s">
        <v>5</v>
      </c>
      <c r="B8" s="77">
        <v>0.6</v>
      </c>
      <c r="C8" s="77">
        <v>0</v>
      </c>
      <c r="D8" s="77">
        <v>1.4</v>
      </c>
      <c r="E8" s="77">
        <v>2.2999999999999998</v>
      </c>
      <c r="F8" s="77">
        <v>2.7</v>
      </c>
      <c r="G8" s="77">
        <v>2.7</v>
      </c>
      <c r="H8" s="77">
        <v>2.9</v>
      </c>
      <c r="I8" s="77">
        <v>3.3</v>
      </c>
      <c r="J8" s="77">
        <v>4.0999999999999996</v>
      </c>
      <c r="K8" s="77">
        <v>5.3</v>
      </c>
      <c r="L8" s="77">
        <v>5.4</v>
      </c>
      <c r="M8" s="77">
        <v>6.7</v>
      </c>
      <c r="O8" s="297"/>
      <c r="P8" s="23"/>
      <c r="Q8" s="258"/>
    </row>
    <row r="9" spans="1:17" ht="14.1" customHeight="1">
      <c r="A9" s="22" t="s">
        <v>6</v>
      </c>
      <c r="B9" s="77">
        <v>0.5</v>
      </c>
      <c r="C9" s="77">
        <v>-0.1</v>
      </c>
      <c r="D9" s="77">
        <v>1.6</v>
      </c>
      <c r="E9" s="77">
        <v>2.6</v>
      </c>
      <c r="F9" s="77">
        <v>3.2</v>
      </c>
      <c r="G9" s="77">
        <v>3.2</v>
      </c>
      <c r="H9" s="77">
        <v>3.2</v>
      </c>
      <c r="I9" s="77">
        <v>3.7</v>
      </c>
      <c r="J9" s="77">
        <v>4.4000000000000004</v>
      </c>
      <c r="K9" s="77">
        <v>5.8</v>
      </c>
      <c r="L9" s="77">
        <v>6.1</v>
      </c>
      <c r="M9" s="77">
        <v>7.2</v>
      </c>
      <c r="O9" s="297"/>
      <c r="P9" s="22"/>
      <c r="Q9" s="258"/>
    </row>
    <row r="10" spans="1:17" ht="14.1" customHeight="1">
      <c r="A10" s="23" t="s">
        <v>163</v>
      </c>
      <c r="B10" s="77">
        <v>0.4</v>
      </c>
      <c r="C10" s="77">
        <v>-0.1</v>
      </c>
      <c r="D10" s="77">
        <v>1.5</v>
      </c>
      <c r="E10" s="77">
        <v>2.5</v>
      </c>
      <c r="F10" s="77">
        <v>2.7</v>
      </c>
      <c r="G10" s="77">
        <v>2.9</v>
      </c>
      <c r="H10" s="77">
        <v>2.7</v>
      </c>
      <c r="I10" s="77">
        <v>3.2</v>
      </c>
      <c r="J10" s="77">
        <v>3.9</v>
      </c>
      <c r="K10" s="77">
        <v>5.3</v>
      </c>
      <c r="L10" s="77">
        <v>5.2</v>
      </c>
      <c r="M10" s="77">
        <v>6.2</v>
      </c>
      <c r="O10" s="297"/>
      <c r="P10" s="8"/>
      <c r="Q10" s="258"/>
    </row>
    <row r="11" spans="1:17" ht="14.1" customHeight="1">
      <c r="A11" s="24" t="s">
        <v>191</v>
      </c>
      <c r="B11" s="77">
        <v>0.7</v>
      </c>
      <c r="C11" s="77">
        <v>0.2</v>
      </c>
      <c r="D11" s="77">
        <v>1.6</v>
      </c>
      <c r="E11" s="77">
        <v>2.6</v>
      </c>
      <c r="F11" s="77">
        <v>3.1</v>
      </c>
      <c r="G11" s="77">
        <v>3.2</v>
      </c>
      <c r="H11" s="77">
        <v>3</v>
      </c>
      <c r="I11" s="77">
        <v>3.4</v>
      </c>
      <c r="J11" s="77">
        <v>4.2</v>
      </c>
      <c r="K11" s="77">
        <v>5.6</v>
      </c>
      <c r="L11" s="77">
        <v>5.7</v>
      </c>
      <c r="M11" s="77">
        <v>6.5</v>
      </c>
      <c r="O11" s="297"/>
      <c r="P11" s="21"/>
      <c r="Q11" s="258"/>
    </row>
    <row r="12" spans="1:17" ht="14.1" customHeight="1">
      <c r="A12" s="22" t="s">
        <v>7</v>
      </c>
      <c r="B12" s="77">
        <v>0.2</v>
      </c>
      <c r="C12" s="77">
        <v>-0.4</v>
      </c>
      <c r="D12" s="77">
        <v>0.4</v>
      </c>
      <c r="E12" s="77">
        <v>1.2</v>
      </c>
      <c r="F12" s="77">
        <v>1.6</v>
      </c>
      <c r="G12" s="77">
        <v>1.6</v>
      </c>
      <c r="H12" s="77">
        <v>1.8</v>
      </c>
      <c r="I12" s="77">
        <v>2.4</v>
      </c>
      <c r="J12" s="77">
        <v>3.2</v>
      </c>
      <c r="K12" s="77">
        <v>4.2</v>
      </c>
      <c r="L12" s="77">
        <v>4.5999999999999996</v>
      </c>
      <c r="M12" s="77">
        <v>5.8</v>
      </c>
      <c r="O12" s="297"/>
      <c r="P12" s="21"/>
      <c r="Q12" s="258"/>
    </row>
    <row r="13" spans="1:17" ht="14.1" customHeight="1">
      <c r="A13" s="23" t="s">
        <v>8</v>
      </c>
      <c r="B13" s="77">
        <v>0.5</v>
      </c>
      <c r="C13" s="77">
        <v>-0.1</v>
      </c>
      <c r="D13" s="77">
        <v>1.5</v>
      </c>
      <c r="E13" s="77">
        <v>2.2999999999999998</v>
      </c>
      <c r="F13" s="77">
        <v>2.7</v>
      </c>
      <c r="G13" s="77">
        <v>3.1</v>
      </c>
      <c r="H13" s="77">
        <v>3</v>
      </c>
      <c r="I13" s="77">
        <v>3.5</v>
      </c>
      <c r="J13" s="77">
        <v>4.5</v>
      </c>
      <c r="K13" s="77">
        <v>5.5</v>
      </c>
      <c r="L13" s="77">
        <v>5.7</v>
      </c>
      <c r="M13" s="77">
        <v>6.8</v>
      </c>
      <c r="O13" s="297"/>
      <c r="P13" s="21"/>
      <c r="Q13" s="258"/>
    </row>
    <row r="14" spans="1:17" ht="14.1" customHeight="1">
      <c r="A14" s="8" t="s">
        <v>10</v>
      </c>
      <c r="B14" s="77">
        <v>0.4</v>
      </c>
      <c r="C14" s="77">
        <v>-0.1</v>
      </c>
      <c r="D14" s="77">
        <v>1.5</v>
      </c>
      <c r="E14" s="77">
        <v>2.5</v>
      </c>
      <c r="F14" s="77">
        <v>3.2</v>
      </c>
      <c r="G14" s="77">
        <v>3.3</v>
      </c>
      <c r="H14" s="77">
        <v>3.5</v>
      </c>
      <c r="I14" s="77">
        <v>3.8</v>
      </c>
      <c r="J14" s="77">
        <v>4.5</v>
      </c>
      <c r="K14" s="77">
        <v>6.1</v>
      </c>
      <c r="L14" s="77">
        <v>6.2</v>
      </c>
      <c r="M14" s="77">
        <v>7.3</v>
      </c>
      <c r="O14" s="297"/>
      <c r="P14" s="21"/>
      <c r="Q14" s="258"/>
    </row>
    <row r="15" spans="1:17" ht="14.1" customHeight="1">
      <c r="A15" s="26" t="s">
        <v>9</v>
      </c>
      <c r="B15" s="77">
        <v>0.2</v>
      </c>
      <c r="C15" s="77">
        <v>-0.2</v>
      </c>
      <c r="D15" s="77">
        <v>1.6</v>
      </c>
      <c r="E15" s="77">
        <v>2.8</v>
      </c>
      <c r="F15" s="77">
        <v>3.5</v>
      </c>
      <c r="G15" s="77">
        <v>3.4</v>
      </c>
      <c r="H15" s="77">
        <v>3.6</v>
      </c>
      <c r="I15" s="77">
        <v>4</v>
      </c>
      <c r="J15" s="77">
        <v>4.8</v>
      </c>
      <c r="K15" s="77">
        <v>6.5</v>
      </c>
      <c r="L15" s="77">
        <v>6.6</v>
      </c>
      <c r="M15" s="77">
        <v>7.6</v>
      </c>
      <c r="O15" s="297"/>
      <c r="P15" s="21"/>
      <c r="Q15" s="258"/>
    </row>
    <row r="16" spans="1:17" ht="14.1" customHeight="1">
      <c r="A16" s="21" t="s">
        <v>11</v>
      </c>
      <c r="B16" s="77">
        <v>0.4</v>
      </c>
      <c r="C16" s="77">
        <v>-0.1</v>
      </c>
      <c r="D16" s="77">
        <v>1.3</v>
      </c>
      <c r="E16" s="77">
        <v>2</v>
      </c>
      <c r="F16" s="77">
        <v>2.6</v>
      </c>
      <c r="G16" s="77">
        <v>2.6</v>
      </c>
      <c r="H16" s="77">
        <v>2.8</v>
      </c>
      <c r="I16" s="77">
        <v>3.1</v>
      </c>
      <c r="J16" s="77">
        <v>3.7</v>
      </c>
      <c r="K16" s="77">
        <v>5.2</v>
      </c>
      <c r="L16" s="77">
        <v>5.3</v>
      </c>
      <c r="M16" s="77">
        <v>6.1</v>
      </c>
      <c r="O16" s="297"/>
      <c r="P16" s="46"/>
      <c r="Q16" s="258"/>
    </row>
    <row r="17" spans="1:19" ht="14.1" customHeight="1">
      <c r="A17" s="21" t="s">
        <v>18</v>
      </c>
      <c r="B17" s="77">
        <v>0.5</v>
      </c>
      <c r="C17" s="77">
        <v>0.2</v>
      </c>
      <c r="D17" s="77">
        <v>1.7</v>
      </c>
      <c r="E17" s="77">
        <v>2.5</v>
      </c>
      <c r="F17" s="77">
        <v>3</v>
      </c>
      <c r="G17" s="77">
        <v>3</v>
      </c>
      <c r="H17" s="77">
        <v>2.9</v>
      </c>
      <c r="I17" s="77">
        <v>3.4</v>
      </c>
      <c r="J17" s="77">
        <v>4.2</v>
      </c>
      <c r="K17" s="77">
        <v>5.6</v>
      </c>
      <c r="L17" s="77">
        <v>5.6</v>
      </c>
      <c r="M17" s="77">
        <v>6.8</v>
      </c>
      <c r="O17" s="297"/>
      <c r="P17" s="22"/>
      <c r="Q17" s="258"/>
    </row>
    <row r="18" spans="1:19" ht="14.1" customHeight="1">
      <c r="A18" s="21" t="s">
        <v>12</v>
      </c>
      <c r="B18" s="77">
        <v>0.6</v>
      </c>
      <c r="C18" s="77">
        <v>0.1</v>
      </c>
      <c r="D18" s="77">
        <v>1.6</v>
      </c>
      <c r="E18" s="77">
        <v>2.4</v>
      </c>
      <c r="F18" s="77">
        <v>2.9</v>
      </c>
      <c r="G18" s="77">
        <v>3</v>
      </c>
      <c r="H18" s="77">
        <v>3.1</v>
      </c>
      <c r="I18" s="77">
        <v>3.6</v>
      </c>
      <c r="J18" s="77">
        <v>4.3</v>
      </c>
      <c r="K18" s="77">
        <v>5.6</v>
      </c>
      <c r="L18" s="77">
        <v>5.9</v>
      </c>
      <c r="M18" s="77">
        <v>7.1</v>
      </c>
      <c r="O18" s="297"/>
      <c r="P18" s="23"/>
      <c r="Q18" s="258"/>
    </row>
    <row r="19" spans="1:19" ht="14.1" customHeight="1">
      <c r="A19" s="21" t="s">
        <v>13</v>
      </c>
      <c r="B19" s="77">
        <v>0.4</v>
      </c>
      <c r="C19" s="77">
        <v>0.2</v>
      </c>
      <c r="D19" s="77">
        <v>1.7</v>
      </c>
      <c r="E19" s="77">
        <v>2.7</v>
      </c>
      <c r="F19" s="77">
        <v>3.3</v>
      </c>
      <c r="G19" s="77">
        <v>3.3</v>
      </c>
      <c r="H19" s="77">
        <v>3.5</v>
      </c>
      <c r="I19" s="77">
        <v>3.9</v>
      </c>
      <c r="J19" s="77">
        <v>4.5999999999999996</v>
      </c>
      <c r="K19" s="77">
        <v>5.7</v>
      </c>
      <c r="L19" s="77">
        <v>5.9</v>
      </c>
      <c r="M19" s="77">
        <v>6.7</v>
      </c>
      <c r="O19" s="297"/>
      <c r="P19" s="26"/>
      <c r="Q19" s="258"/>
    </row>
    <row r="20" spans="1:19" ht="14.1" customHeight="1">
      <c r="A20" s="21" t="s">
        <v>19</v>
      </c>
      <c r="B20" s="77">
        <v>0.4</v>
      </c>
      <c r="C20" s="77">
        <v>-0.1</v>
      </c>
      <c r="D20" s="77">
        <v>0.9</v>
      </c>
      <c r="E20" s="77">
        <v>1.7</v>
      </c>
      <c r="F20" s="77">
        <v>2.1</v>
      </c>
      <c r="G20" s="77">
        <v>2.1</v>
      </c>
      <c r="H20" s="77">
        <v>2.6</v>
      </c>
      <c r="I20" s="77">
        <v>3</v>
      </c>
      <c r="J20" s="77">
        <v>3.6</v>
      </c>
      <c r="K20" s="77">
        <v>5.0999999999999996</v>
      </c>
      <c r="L20" s="77">
        <v>5.3</v>
      </c>
      <c r="M20" s="77">
        <v>6.2</v>
      </c>
      <c r="O20" s="297"/>
      <c r="P20" s="21"/>
      <c r="Q20" s="258"/>
    </row>
    <row r="21" spans="1:19" ht="14.1" customHeight="1">
      <c r="A21" s="21" t="s">
        <v>20</v>
      </c>
      <c r="B21" s="77">
        <v>0.4</v>
      </c>
      <c r="C21" s="77">
        <v>0</v>
      </c>
      <c r="D21" s="77">
        <v>1.4</v>
      </c>
      <c r="E21" s="77">
        <v>2.2999999999999998</v>
      </c>
      <c r="F21" s="77">
        <v>2.8</v>
      </c>
      <c r="G21" s="77">
        <v>2.6</v>
      </c>
      <c r="H21" s="77">
        <v>2.7</v>
      </c>
      <c r="I21" s="77">
        <v>3.2</v>
      </c>
      <c r="J21" s="77">
        <v>3.9</v>
      </c>
      <c r="K21" s="77">
        <v>5.0999999999999996</v>
      </c>
      <c r="L21" s="77">
        <v>5.3</v>
      </c>
      <c r="M21" s="77">
        <v>6.3</v>
      </c>
      <c r="O21" s="297"/>
      <c r="P21" s="21"/>
      <c r="Q21" s="258"/>
    </row>
    <row r="22" spans="1:19" ht="14.1" customHeight="1">
      <c r="A22" s="21" t="s">
        <v>164</v>
      </c>
      <c r="B22" s="77">
        <v>0.4</v>
      </c>
      <c r="C22" s="77">
        <v>0.3</v>
      </c>
      <c r="D22" s="77">
        <v>1.8</v>
      </c>
      <c r="E22" s="77">
        <v>2.7</v>
      </c>
      <c r="F22" s="77">
        <v>3.3</v>
      </c>
      <c r="G22" s="77">
        <v>3.2</v>
      </c>
      <c r="H22" s="77">
        <v>3.3</v>
      </c>
      <c r="I22" s="77">
        <v>3.6</v>
      </c>
      <c r="J22" s="77">
        <v>4.0999999999999996</v>
      </c>
      <c r="K22" s="77">
        <v>5.6</v>
      </c>
      <c r="L22" s="77">
        <v>5.7</v>
      </c>
      <c r="M22" s="77">
        <v>6.6</v>
      </c>
      <c r="O22" s="297"/>
      <c r="P22" s="24"/>
      <c r="Q22" s="258"/>
    </row>
    <row r="23" spans="1:19" ht="14.1" customHeight="1">
      <c r="A23" s="21" t="s">
        <v>14</v>
      </c>
      <c r="B23" s="77">
        <v>0.6</v>
      </c>
      <c r="C23" s="77">
        <v>0.3</v>
      </c>
      <c r="D23" s="77">
        <v>1.4</v>
      </c>
      <c r="E23" s="77">
        <v>2.5</v>
      </c>
      <c r="F23" s="77">
        <v>2.8</v>
      </c>
      <c r="G23" s="77">
        <v>2.9</v>
      </c>
      <c r="H23" s="77">
        <v>2.9</v>
      </c>
      <c r="I23" s="77">
        <v>3.3</v>
      </c>
      <c r="J23" s="77">
        <v>3.9</v>
      </c>
      <c r="K23" s="77">
        <v>5</v>
      </c>
      <c r="L23" s="77">
        <v>5.0999999999999996</v>
      </c>
      <c r="M23" s="77">
        <v>6.4</v>
      </c>
      <c r="O23" s="297"/>
      <c r="P23" s="8"/>
      <c r="Q23" s="258"/>
    </row>
    <row r="24" spans="1:19" ht="14.1" customHeight="1">
      <c r="A24" s="21" t="s">
        <v>1</v>
      </c>
      <c r="B24" s="77">
        <v>0.3</v>
      </c>
      <c r="C24" s="77">
        <v>-0.2</v>
      </c>
      <c r="D24" s="77">
        <v>1.2</v>
      </c>
      <c r="E24" s="77">
        <v>2.2999999999999998</v>
      </c>
      <c r="F24" s="77">
        <v>2.6</v>
      </c>
      <c r="G24" s="77">
        <v>2.8</v>
      </c>
      <c r="H24" s="77">
        <v>3.1</v>
      </c>
      <c r="I24" s="77">
        <v>3.5</v>
      </c>
      <c r="J24" s="77">
        <v>4.3</v>
      </c>
      <c r="K24" s="77">
        <v>5.9</v>
      </c>
      <c r="L24" s="77">
        <v>5.9</v>
      </c>
      <c r="M24" s="77">
        <v>7</v>
      </c>
      <c r="O24" s="297"/>
      <c r="P24" s="21"/>
      <c r="Q24" s="258"/>
    </row>
    <row r="25" spans="1:19" ht="14.1" customHeight="1">
      <c r="A25" s="21" t="s">
        <v>29</v>
      </c>
      <c r="B25" s="77">
        <v>0.6</v>
      </c>
      <c r="C25" s="77">
        <v>0.3</v>
      </c>
      <c r="D25" s="77">
        <v>1.4</v>
      </c>
      <c r="E25" s="77">
        <v>1.8</v>
      </c>
      <c r="F25" s="77">
        <v>2.1</v>
      </c>
      <c r="G25" s="77">
        <v>2.1</v>
      </c>
      <c r="H25" s="77">
        <v>2.2000000000000002</v>
      </c>
      <c r="I25" s="77">
        <v>2.8</v>
      </c>
      <c r="J25" s="77">
        <v>3.6</v>
      </c>
      <c r="K25" s="77">
        <v>4.5999999999999996</v>
      </c>
      <c r="L25" s="77">
        <v>4.8</v>
      </c>
      <c r="M25" s="77">
        <v>5.5</v>
      </c>
      <c r="O25" s="297"/>
      <c r="P25" s="21"/>
      <c r="Q25" s="258"/>
    </row>
    <row r="26" spans="1:19" ht="14.1" customHeight="1">
      <c r="A26" s="21" t="s">
        <v>27</v>
      </c>
      <c r="B26" s="77">
        <v>1.6</v>
      </c>
      <c r="C26" s="77">
        <v>1.3</v>
      </c>
      <c r="D26" s="77">
        <v>3</v>
      </c>
      <c r="E26" s="77">
        <v>3</v>
      </c>
      <c r="F26" s="77">
        <v>3.4</v>
      </c>
      <c r="G26" s="77">
        <v>3.5</v>
      </c>
      <c r="H26" s="77">
        <v>3.4</v>
      </c>
      <c r="I26" s="77">
        <v>3.9</v>
      </c>
      <c r="J26" s="77">
        <v>4.8</v>
      </c>
      <c r="K26" s="77">
        <v>5.9</v>
      </c>
      <c r="L26" s="77">
        <v>5.9</v>
      </c>
      <c r="M26" s="77">
        <v>6.9</v>
      </c>
      <c r="O26" s="297"/>
      <c r="P26" s="21"/>
      <c r="Q26" s="258"/>
    </row>
    <row r="27" spans="1:19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97"/>
      <c r="P27" s="77"/>
    </row>
    <row r="28" spans="1:19" ht="14.1" customHeight="1">
      <c r="A28" s="40" t="s">
        <v>219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O28" s="298"/>
    </row>
    <row r="29" spans="1:19" ht="14.1" customHeight="1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19" ht="14.25" customHeight="1">
      <c r="A32" s="32" t="s">
        <v>344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O32" s="185" t="s">
        <v>39</v>
      </c>
      <c r="P32" s="163"/>
      <c r="R32" s="22" t="s">
        <v>7</v>
      </c>
      <c r="S32" s="77">
        <v>2.2000000000000002</v>
      </c>
    </row>
    <row r="33" spans="15:19">
      <c r="O33" s="129" t="s">
        <v>29</v>
      </c>
      <c r="P33" s="270">
        <v>0.3</v>
      </c>
      <c r="Q33" s="21"/>
      <c r="R33" s="21" t="s">
        <v>29</v>
      </c>
      <c r="S33" s="77">
        <v>2.6</v>
      </c>
    </row>
    <row r="34" spans="15:19">
      <c r="O34" s="267" t="s">
        <v>163</v>
      </c>
      <c r="P34" s="270">
        <v>0.4</v>
      </c>
      <c r="Q34" s="21"/>
      <c r="R34" s="21" t="s">
        <v>19</v>
      </c>
      <c r="S34" s="77">
        <v>2.7</v>
      </c>
    </row>
    <row r="35" spans="15:19">
      <c r="O35" s="129" t="s">
        <v>7</v>
      </c>
      <c r="P35" s="270">
        <v>0.4</v>
      </c>
      <c r="Q35" s="21"/>
      <c r="R35" s="21" t="s">
        <v>11</v>
      </c>
      <c r="S35" s="77">
        <v>2.9</v>
      </c>
    </row>
    <row r="36" spans="15:19">
      <c r="O36" s="266" t="s">
        <v>5</v>
      </c>
      <c r="P36" s="270">
        <v>0.5</v>
      </c>
      <c r="Q36" s="21"/>
      <c r="R36" s="23" t="s">
        <v>163</v>
      </c>
      <c r="S36" s="77">
        <v>3</v>
      </c>
    </row>
    <row r="37" spans="15:19">
      <c r="O37" s="129" t="s">
        <v>27</v>
      </c>
      <c r="P37" s="270">
        <v>0.5</v>
      </c>
      <c r="Q37" s="21"/>
      <c r="R37" s="21" t="s">
        <v>20</v>
      </c>
      <c r="S37" s="77">
        <v>3</v>
      </c>
    </row>
    <row r="38" spans="15:19">
      <c r="O38" s="266" t="s">
        <v>18</v>
      </c>
      <c r="P38" s="270">
        <v>0.7</v>
      </c>
      <c r="Q38" s="22"/>
      <c r="R38" s="46" t="s">
        <v>0</v>
      </c>
      <c r="S38" s="77">
        <v>3.1</v>
      </c>
    </row>
    <row r="39" spans="15:19">
      <c r="O39" s="266" t="s">
        <v>12</v>
      </c>
      <c r="P39" s="270">
        <v>0.7</v>
      </c>
      <c r="Q39" s="23"/>
      <c r="R39" s="8" t="s">
        <v>5</v>
      </c>
      <c r="S39" s="77">
        <v>3.1</v>
      </c>
    </row>
    <row r="40" spans="15:19">
      <c r="O40" s="269" t="s">
        <v>13</v>
      </c>
      <c r="P40" s="270">
        <v>0.7</v>
      </c>
      <c r="Q40" s="8"/>
      <c r="R40" s="21" t="s">
        <v>14</v>
      </c>
      <c r="S40" s="77">
        <v>3.1</v>
      </c>
    </row>
    <row r="41" spans="15:19">
      <c r="O41" s="129" t="s">
        <v>20</v>
      </c>
      <c r="P41" s="270">
        <v>0.7</v>
      </c>
      <c r="Q41" s="46"/>
      <c r="R41" s="21" t="s">
        <v>1</v>
      </c>
      <c r="S41" s="77">
        <v>3.2</v>
      </c>
    </row>
    <row r="42" spans="15:19">
      <c r="O42" s="129" t="s">
        <v>0</v>
      </c>
      <c r="P42" s="270">
        <v>0.8</v>
      </c>
      <c r="Q42" s="8"/>
      <c r="R42" s="24" t="s">
        <v>191</v>
      </c>
      <c r="S42" s="77">
        <v>3.3</v>
      </c>
    </row>
    <row r="43" spans="15:19">
      <c r="O43" s="266" t="s">
        <v>6</v>
      </c>
      <c r="P43" s="270">
        <v>0.8</v>
      </c>
      <c r="Q43" s="22"/>
      <c r="R43" s="23" t="s">
        <v>8</v>
      </c>
      <c r="S43" s="77">
        <v>3.3</v>
      </c>
    </row>
    <row r="44" spans="15:19">
      <c r="O44" s="129" t="s">
        <v>8</v>
      </c>
      <c r="P44" s="270">
        <v>0.9</v>
      </c>
      <c r="Q44" s="26"/>
      <c r="R44" s="21" t="s">
        <v>18</v>
      </c>
      <c r="S44" s="77">
        <v>3.3</v>
      </c>
    </row>
    <row r="45" spans="15:19">
      <c r="O45" s="129" t="s">
        <v>9</v>
      </c>
      <c r="P45" s="270">
        <v>0.9</v>
      </c>
      <c r="Q45" s="21"/>
      <c r="R45" s="22" t="s">
        <v>6</v>
      </c>
      <c r="S45" s="77">
        <v>3.4</v>
      </c>
    </row>
    <row r="46" spans="15:19">
      <c r="O46" s="300" t="s">
        <v>11</v>
      </c>
      <c r="P46" s="270">
        <v>0.9</v>
      </c>
      <c r="Q46" s="21"/>
      <c r="R46" s="21" t="s">
        <v>12</v>
      </c>
      <c r="S46" s="77">
        <v>3.4</v>
      </c>
    </row>
    <row r="47" spans="15:19">
      <c r="O47" s="129" t="s">
        <v>19</v>
      </c>
      <c r="P47" s="270">
        <v>0.9</v>
      </c>
      <c r="Q47" s="23"/>
      <c r="R47" s="21" t="s">
        <v>164</v>
      </c>
      <c r="S47" s="77">
        <v>3.4</v>
      </c>
    </row>
    <row r="48" spans="15:19">
      <c r="O48" s="129" t="s">
        <v>191</v>
      </c>
      <c r="P48" s="270">
        <v>1</v>
      </c>
      <c r="Q48" s="21"/>
      <c r="R48" s="8" t="s">
        <v>10</v>
      </c>
      <c r="S48" s="77">
        <v>3.5</v>
      </c>
    </row>
    <row r="49" spans="15:19">
      <c r="O49" s="129" t="s">
        <v>10</v>
      </c>
      <c r="P49" s="270">
        <v>1</v>
      </c>
      <c r="Q49" s="21"/>
      <c r="R49" s="21" t="s">
        <v>13</v>
      </c>
      <c r="S49" s="77">
        <v>3.5</v>
      </c>
    </row>
    <row r="50" spans="15:19">
      <c r="O50" s="129" t="s">
        <v>202</v>
      </c>
      <c r="P50" s="270">
        <v>1</v>
      </c>
      <c r="Q50" s="21"/>
      <c r="R50" s="26" t="s">
        <v>9</v>
      </c>
      <c r="S50" s="77">
        <v>3.7</v>
      </c>
    </row>
    <row r="51" spans="15:19">
      <c r="O51" s="267" t="s">
        <v>14</v>
      </c>
      <c r="P51" s="270">
        <v>1.2</v>
      </c>
      <c r="Q51" s="24"/>
      <c r="R51" s="21" t="s">
        <v>27</v>
      </c>
      <c r="S51" s="77">
        <v>3.9</v>
      </c>
    </row>
    <row r="52" spans="15:19">
      <c r="O52" s="299" t="s">
        <v>164</v>
      </c>
      <c r="P52" s="271">
        <v>1.3</v>
      </c>
      <c r="Q52" s="21"/>
      <c r="R52" s="77"/>
    </row>
  </sheetData>
  <sortState ref="R32:S51">
    <sortCondition ref="S32:S51"/>
  </sortState>
  <phoneticPr fontId="7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74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6.28515625" style="4" customWidth="1"/>
    <col min="2" max="4" width="13.140625" style="4" customWidth="1"/>
    <col min="5" max="6" width="13.140625" style="75" customWidth="1"/>
    <col min="7" max="7" width="5.5703125" style="4" customWidth="1"/>
    <col min="8" max="13" width="10.140625" style="4" customWidth="1"/>
    <col min="14" max="16384" width="11.42578125" style="4"/>
  </cols>
  <sheetData>
    <row r="1" spans="1:14" ht="14.1" customHeight="1" thickBot="1">
      <c r="A1" s="1" t="s">
        <v>211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3" t="s">
        <v>236</v>
      </c>
    </row>
    <row r="3" spans="1:14" ht="14.1" customHeight="1">
      <c r="A3" s="79" t="s">
        <v>264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371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98</v>
      </c>
      <c r="B7" s="6"/>
      <c r="C7" s="6"/>
      <c r="D7" s="6"/>
    </row>
    <row r="8" spans="1:14" ht="9.9499999999999993" customHeight="1">
      <c r="A8" s="33"/>
      <c r="B8" s="33"/>
      <c r="C8" s="33"/>
      <c r="D8" s="33"/>
      <c r="E8" s="88"/>
    </row>
    <row r="9" spans="1:14" ht="12.95" customHeight="1">
      <c r="A9" s="72"/>
      <c r="B9" s="80" t="s">
        <v>99</v>
      </c>
      <c r="C9" s="14" t="s">
        <v>104</v>
      </c>
      <c r="D9" s="14" t="s">
        <v>105</v>
      </c>
      <c r="E9" s="80" t="s">
        <v>99</v>
      </c>
      <c r="F9" s="80" t="s">
        <v>106</v>
      </c>
      <c r="I9"/>
      <c r="J9" s="223"/>
      <c r="K9" s="223"/>
      <c r="L9" s="223"/>
      <c r="M9" s="223"/>
      <c r="N9" s="223"/>
    </row>
    <row r="10" spans="1:14" ht="12.95" customHeight="1">
      <c r="A10" s="99"/>
      <c r="B10" s="98" t="s">
        <v>225</v>
      </c>
      <c r="C10" s="100" t="s">
        <v>100</v>
      </c>
      <c r="D10" s="100" t="s">
        <v>101</v>
      </c>
      <c r="E10" s="98" t="s">
        <v>102</v>
      </c>
      <c r="F10" s="98" t="s">
        <v>103</v>
      </c>
      <c r="I10"/>
      <c r="J10" s="223"/>
      <c r="K10" s="223"/>
      <c r="L10" s="223"/>
      <c r="M10" s="223"/>
      <c r="N10" s="223"/>
    </row>
    <row r="11" spans="1:14" ht="12.95" customHeight="1">
      <c r="A11" s="15"/>
      <c r="B11" s="17" t="s">
        <v>152</v>
      </c>
      <c r="C11" s="17"/>
      <c r="D11" s="17" t="s">
        <v>226</v>
      </c>
      <c r="E11" s="17" t="s">
        <v>227</v>
      </c>
      <c r="F11" s="17"/>
      <c r="H11"/>
      <c r="I11"/>
      <c r="J11" s="223"/>
      <c r="K11" s="223"/>
      <c r="L11" s="223"/>
      <c r="M11" s="223"/>
      <c r="N11" s="223"/>
    </row>
    <row r="12" spans="1:14" ht="12.6" customHeight="1">
      <c r="A12" s="19"/>
      <c r="B12" s="209"/>
      <c r="C12" s="210"/>
      <c r="D12" s="210"/>
      <c r="E12" s="210"/>
      <c r="F12" s="209"/>
      <c r="I12"/>
      <c r="J12" s="223"/>
      <c r="K12" s="223"/>
      <c r="L12" s="223"/>
      <c r="M12" s="223"/>
      <c r="N12" s="223"/>
    </row>
    <row r="13" spans="1:14" ht="12.6" customHeight="1">
      <c r="A13" s="46" t="s">
        <v>0</v>
      </c>
      <c r="B13" s="127">
        <v>50597566.335200004</v>
      </c>
      <c r="C13" s="127">
        <v>16902513.176800001</v>
      </c>
      <c r="D13" s="127">
        <v>8406374.3902000003</v>
      </c>
      <c r="E13" s="127">
        <v>19430367.570699997</v>
      </c>
      <c r="F13" s="127">
        <v>5858311.1974999998</v>
      </c>
      <c r="H13" s="68"/>
      <c r="I13"/>
      <c r="J13"/>
      <c r="K13"/>
      <c r="L13"/>
      <c r="M13"/>
      <c r="N13" s="223"/>
    </row>
    <row r="14" spans="1:14" ht="12.6" customHeight="1">
      <c r="A14" s="8" t="s">
        <v>5</v>
      </c>
      <c r="B14" s="127">
        <v>8759857.1176999994</v>
      </c>
      <c r="C14" s="127">
        <v>3528543.7018999993</v>
      </c>
      <c r="D14" s="127">
        <v>1459657.1033999999</v>
      </c>
      <c r="E14" s="127">
        <v>2645520.1367000001</v>
      </c>
      <c r="F14" s="127">
        <v>1126136.1757</v>
      </c>
      <c r="H14" s="68"/>
      <c r="I14"/>
      <c r="J14"/>
      <c r="K14"/>
      <c r="L14"/>
      <c r="M14"/>
      <c r="N14" s="223"/>
    </row>
    <row r="15" spans="1:14" ht="12.6" customHeight="1">
      <c r="A15" s="22" t="s">
        <v>6</v>
      </c>
      <c r="B15" s="127">
        <v>4772208.0055</v>
      </c>
      <c r="C15" s="127">
        <v>1789152.8684</v>
      </c>
      <c r="D15" s="127">
        <v>310870.28140000004</v>
      </c>
      <c r="E15" s="127">
        <v>2096252.9468</v>
      </c>
      <c r="F15" s="127">
        <v>575931.90890000004</v>
      </c>
      <c r="H15" s="68"/>
      <c r="I15"/>
      <c r="J15"/>
      <c r="K15"/>
      <c r="L15"/>
      <c r="M15"/>
      <c r="N15" s="223"/>
    </row>
    <row r="16" spans="1:14" ht="12.6" customHeight="1">
      <c r="A16" s="23" t="s">
        <v>163</v>
      </c>
      <c r="B16" s="127">
        <v>1060568.2515999998</v>
      </c>
      <c r="C16" s="127">
        <v>25176.923199999874</v>
      </c>
      <c r="D16" s="127">
        <v>433811.46149999998</v>
      </c>
      <c r="E16" s="127">
        <v>535226.08689999999</v>
      </c>
      <c r="F16" s="127">
        <v>66353.78</v>
      </c>
      <c r="H16" s="68"/>
      <c r="I16"/>
      <c r="J16"/>
      <c r="K16"/>
      <c r="L16"/>
      <c r="M16"/>
      <c r="N16" s="223"/>
    </row>
    <row r="17" spans="1:14" ht="12.6" customHeight="1">
      <c r="A17" s="24" t="s">
        <v>191</v>
      </c>
      <c r="B17" s="127">
        <v>499169.92199999996</v>
      </c>
      <c r="C17" s="127">
        <v>160658.69329999998</v>
      </c>
      <c r="D17" s="127">
        <v>30591.484700000001</v>
      </c>
      <c r="E17" s="127">
        <v>196873.56020000001</v>
      </c>
      <c r="F17" s="127">
        <v>111046.1838</v>
      </c>
      <c r="H17" s="68"/>
      <c r="I17"/>
      <c r="J17"/>
      <c r="K17"/>
      <c r="L17"/>
      <c r="M17"/>
      <c r="N17" s="223"/>
    </row>
    <row r="18" spans="1:14" ht="12.6" customHeight="1">
      <c r="A18" s="22" t="s">
        <v>7</v>
      </c>
      <c r="B18" s="127">
        <v>744509.92060000007</v>
      </c>
      <c r="C18" s="127">
        <v>43807.175099999993</v>
      </c>
      <c r="D18" s="127">
        <v>158944.9509</v>
      </c>
      <c r="E18" s="127">
        <v>282819.23950000003</v>
      </c>
      <c r="F18" s="127">
        <v>258938.5551</v>
      </c>
      <c r="H18" s="68"/>
      <c r="I18"/>
      <c r="J18"/>
      <c r="K18"/>
      <c r="L18"/>
      <c r="M18"/>
      <c r="N18" s="223"/>
    </row>
    <row r="19" spans="1:14" ht="12.6" customHeight="1">
      <c r="A19" s="23" t="s">
        <v>8</v>
      </c>
      <c r="B19" s="127">
        <v>533017.81050000002</v>
      </c>
      <c r="C19" s="127">
        <v>6617.1526000000231</v>
      </c>
      <c r="D19" s="127">
        <v>261838.0955</v>
      </c>
      <c r="E19" s="127">
        <v>216837.8824</v>
      </c>
      <c r="F19" s="127">
        <v>47724.68</v>
      </c>
      <c r="H19" s="68"/>
      <c r="I19"/>
      <c r="J19"/>
      <c r="K19"/>
      <c r="L19"/>
      <c r="M19"/>
      <c r="N19" s="223"/>
    </row>
    <row r="20" spans="1:14" ht="12.6" customHeight="1">
      <c r="A20" s="8" t="s">
        <v>10</v>
      </c>
      <c r="B20" s="127">
        <v>9422205.9890000019</v>
      </c>
      <c r="C20" s="127">
        <v>3550749.0886000027</v>
      </c>
      <c r="D20" s="127">
        <v>1966376.3483</v>
      </c>
      <c r="E20" s="127">
        <v>3000889.6368999998</v>
      </c>
      <c r="F20" s="127">
        <v>904190.91520000005</v>
      </c>
      <c r="H20" s="68"/>
      <c r="I20"/>
      <c r="J20"/>
      <c r="K20"/>
      <c r="L20"/>
      <c r="M20"/>
      <c r="N20" s="223"/>
    </row>
    <row r="21" spans="1:14" ht="12.6" customHeight="1">
      <c r="A21" s="26" t="s">
        <v>9</v>
      </c>
      <c r="B21" s="127">
        <v>7945932.172199999</v>
      </c>
      <c r="C21" s="127">
        <v>3686340.1744999988</v>
      </c>
      <c r="D21" s="127">
        <v>532698.06060000008</v>
      </c>
      <c r="E21" s="127">
        <v>3041439.3049000003</v>
      </c>
      <c r="F21" s="127">
        <v>685454.63219999999</v>
      </c>
      <c r="H21" s="68"/>
      <c r="I21"/>
      <c r="J21"/>
      <c r="K21"/>
      <c r="L21"/>
      <c r="M21"/>
      <c r="N21" s="223"/>
    </row>
    <row r="22" spans="1:14" ht="12.6" customHeight="1">
      <c r="A22" s="21" t="s">
        <v>11</v>
      </c>
      <c r="B22" s="127">
        <v>3211132.7059999998</v>
      </c>
      <c r="C22" s="127">
        <v>819352.22949999967</v>
      </c>
      <c r="D22" s="127">
        <v>219713.98019999999</v>
      </c>
      <c r="E22" s="127">
        <v>1815206.2660000001</v>
      </c>
      <c r="F22" s="127">
        <v>356860.2303</v>
      </c>
      <c r="H22" s="68"/>
      <c r="I22"/>
      <c r="J22"/>
      <c r="K22"/>
      <c r="L22"/>
      <c r="M22"/>
      <c r="N22" s="223"/>
    </row>
    <row r="23" spans="1:14" ht="12.6" customHeight="1">
      <c r="A23" s="21" t="s">
        <v>18</v>
      </c>
      <c r="B23" s="127">
        <v>2326341.4347999999</v>
      </c>
      <c r="C23" s="127">
        <v>635126.36869999976</v>
      </c>
      <c r="D23" s="127">
        <v>110481.8401</v>
      </c>
      <c r="E23" s="127">
        <v>1102756.6328</v>
      </c>
      <c r="F23" s="127">
        <v>477976.5932</v>
      </c>
      <c r="H23" s="68"/>
      <c r="I23"/>
      <c r="J23"/>
      <c r="K23"/>
      <c r="L23"/>
      <c r="M23"/>
      <c r="N23" s="223"/>
    </row>
    <row r="24" spans="1:14" ht="12.6" customHeight="1">
      <c r="A24" s="21" t="s">
        <v>12</v>
      </c>
      <c r="B24" s="127">
        <v>4163543.0531000001</v>
      </c>
      <c r="C24" s="127">
        <v>1052867.1230000001</v>
      </c>
      <c r="D24" s="127">
        <v>2007417.1446999998</v>
      </c>
      <c r="E24" s="127">
        <v>826128.74860000005</v>
      </c>
      <c r="F24" s="127">
        <v>277130.0368</v>
      </c>
      <c r="H24" s="68"/>
      <c r="I24"/>
      <c r="J24"/>
      <c r="K24"/>
      <c r="L24"/>
      <c r="M24"/>
      <c r="N24" s="223"/>
    </row>
    <row r="25" spans="1:14" ht="12.6" customHeight="1">
      <c r="A25" s="21" t="s">
        <v>13</v>
      </c>
      <c r="B25" s="127">
        <v>2957750.7812999999</v>
      </c>
      <c r="C25" s="127">
        <v>358247.17050000018</v>
      </c>
      <c r="D25" s="127">
        <v>478108.82630000002</v>
      </c>
      <c r="E25" s="127">
        <v>1798963.8174999999</v>
      </c>
      <c r="F25" s="127">
        <v>322430.967</v>
      </c>
      <c r="H25" s="68"/>
      <c r="I25"/>
      <c r="J25"/>
      <c r="K25"/>
      <c r="L25"/>
      <c r="M25"/>
      <c r="N25" s="223"/>
    </row>
    <row r="26" spans="1:14" ht="12.6" customHeight="1">
      <c r="A26" s="21" t="s">
        <v>19</v>
      </c>
      <c r="B26" s="127">
        <v>802748.96350000007</v>
      </c>
      <c r="C26" s="127">
        <v>208749.97770000013</v>
      </c>
      <c r="D26" s="127">
        <v>126525.73509999999</v>
      </c>
      <c r="E26" s="127">
        <v>269361.12780000002</v>
      </c>
      <c r="F26" s="127">
        <v>198112.12289999999</v>
      </c>
      <c r="H26" s="68"/>
      <c r="I26"/>
      <c r="J26"/>
      <c r="K26"/>
      <c r="L26"/>
      <c r="M26"/>
      <c r="N26" s="223"/>
    </row>
    <row r="27" spans="1:14" ht="12.6" customHeight="1">
      <c r="A27" s="21" t="s">
        <v>20</v>
      </c>
      <c r="B27" s="127">
        <v>1131614.8684</v>
      </c>
      <c r="C27" s="127">
        <v>468150.51840000006</v>
      </c>
      <c r="D27" s="127">
        <v>12085.4553</v>
      </c>
      <c r="E27" s="127">
        <v>415048.70539999998</v>
      </c>
      <c r="F27" s="127">
        <v>236330.1893</v>
      </c>
      <c r="H27" s="68"/>
      <c r="I27"/>
      <c r="J27"/>
      <c r="K27"/>
      <c r="L27"/>
      <c r="M27"/>
    </row>
    <row r="28" spans="1:14" ht="12.6" customHeight="1">
      <c r="A28" s="21" t="s">
        <v>164</v>
      </c>
      <c r="B28" s="127">
        <v>1039076.9564</v>
      </c>
      <c r="C28" s="127">
        <v>324815.15430000005</v>
      </c>
      <c r="D28" s="127">
        <v>99388.808500000014</v>
      </c>
      <c r="E28" s="127">
        <v>529710.52409999992</v>
      </c>
      <c r="F28" s="127">
        <v>85162.469500000007</v>
      </c>
      <c r="H28" s="68"/>
      <c r="I28"/>
      <c r="J28"/>
      <c r="K28"/>
      <c r="L28"/>
      <c r="M28"/>
    </row>
    <row r="29" spans="1:14" ht="12.6" customHeight="1">
      <c r="A29" s="21" t="s">
        <v>14</v>
      </c>
      <c r="B29" s="127">
        <v>723329.49029999995</v>
      </c>
      <c r="C29" s="127">
        <v>85399.765299999912</v>
      </c>
      <c r="D29" s="127">
        <v>136498.3162</v>
      </c>
      <c r="E29" s="127">
        <v>424237.70400000003</v>
      </c>
      <c r="F29" s="127">
        <v>77193.704800000007</v>
      </c>
      <c r="H29" s="68"/>
      <c r="I29"/>
      <c r="J29"/>
      <c r="K29"/>
      <c r="L29"/>
      <c r="M29"/>
    </row>
    <row r="30" spans="1:14" ht="12.6" customHeight="1">
      <c r="A30" s="21" t="s">
        <v>1</v>
      </c>
      <c r="B30" s="127">
        <v>504558.89229999995</v>
      </c>
      <c r="C30" s="127">
        <v>158759.09179999994</v>
      </c>
      <c r="D30" s="127">
        <v>61366.497499999998</v>
      </c>
      <c r="E30" s="127">
        <v>233095.25020000001</v>
      </c>
      <c r="F30" s="127">
        <v>51338.052799999998</v>
      </c>
      <c r="H30" s="68"/>
      <c r="I30"/>
      <c r="J30"/>
      <c r="K30"/>
      <c r="L30"/>
      <c r="M30"/>
    </row>
    <row r="31" spans="1:14" ht="12.6" customHeight="1">
      <c r="A31" s="39"/>
      <c r="B31" s="39"/>
      <c r="C31" s="39"/>
      <c r="D31" s="39"/>
      <c r="E31" s="39"/>
      <c r="F31" s="39"/>
      <c r="H31" s="225"/>
      <c r="I31" s="226"/>
      <c r="J31" s="226"/>
      <c r="K31" s="226"/>
      <c r="L31" s="226"/>
      <c r="M31" s="226"/>
    </row>
    <row r="32" spans="1:14" ht="12.6" customHeight="1">
      <c r="A32" s="40" t="s">
        <v>261</v>
      </c>
      <c r="B32" s="40"/>
      <c r="C32" s="40"/>
      <c r="D32" s="40"/>
      <c r="E32" s="40"/>
      <c r="F32" s="40"/>
      <c r="H32" s="225"/>
      <c r="I32" s="226"/>
      <c r="J32" s="226"/>
      <c r="K32" s="226"/>
      <c r="L32" s="226"/>
      <c r="M32" s="226"/>
    </row>
    <row r="33" spans="1:12" customFormat="1" ht="21" customHeight="1">
      <c r="A33" s="328" t="s">
        <v>380</v>
      </c>
      <c r="B33" s="328"/>
      <c r="C33" s="328"/>
      <c r="D33" s="328"/>
      <c r="E33" s="328"/>
      <c r="F33" s="328"/>
    </row>
    <row r="34" spans="1:12" customFormat="1" ht="9.9499999999999993" customHeight="1">
      <c r="A34" s="40"/>
    </row>
    <row r="35" spans="1:12" customFormat="1" ht="12.75" customHeight="1">
      <c r="A35" s="323" t="s">
        <v>398</v>
      </c>
      <c r="B35" s="323"/>
      <c r="C35" s="323"/>
      <c r="D35" s="323"/>
      <c r="E35" s="323"/>
      <c r="F35" s="323"/>
      <c r="I35" s="319"/>
      <c r="J35" s="319"/>
      <c r="K35" s="319"/>
      <c r="L35" s="319"/>
    </row>
    <row r="36" spans="1:12" customFormat="1" ht="12.75" customHeight="1">
      <c r="A36" s="4"/>
      <c r="B36" s="4"/>
      <c r="C36" s="4"/>
      <c r="D36" s="4"/>
      <c r="E36" s="75"/>
      <c r="F36" s="75"/>
      <c r="H36" s="142" t="s">
        <v>39</v>
      </c>
      <c r="I36" s="21"/>
      <c r="J36" s="21"/>
      <c r="K36" s="21"/>
      <c r="L36" s="141"/>
    </row>
    <row r="37" spans="1:12" ht="9.75" customHeight="1">
      <c r="H37" s="129" t="s">
        <v>107</v>
      </c>
      <c r="I37" s="149" t="s">
        <v>108</v>
      </c>
      <c r="J37" s="149" t="s">
        <v>228</v>
      </c>
      <c r="K37" s="149" t="s">
        <v>229</v>
      </c>
      <c r="L37" s="150" t="s">
        <v>109</v>
      </c>
    </row>
    <row r="38" spans="1:12" ht="12.6" customHeight="1">
      <c r="H38" s="129"/>
      <c r="I38" s="21"/>
      <c r="J38" s="21"/>
      <c r="K38" s="21"/>
      <c r="L38" s="141"/>
    </row>
    <row r="39" spans="1:12" ht="12.6" customHeight="1">
      <c r="H39" s="92" t="s">
        <v>0</v>
      </c>
      <c r="I39" s="191">
        <f>C13*100/$B$13</f>
        <v>33.405782928024273</v>
      </c>
      <c r="J39" s="191">
        <f>D13*100/$B$13</f>
        <v>16.614187201236604</v>
      </c>
      <c r="K39" s="191">
        <f>E13*100/$B$13</f>
        <v>38.40178288808837</v>
      </c>
      <c r="L39" s="192">
        <f>F13*100/$B$13</f>
        <v>11.578246982650738</v>
      </c>
    </row>
    <row r="40" spans="1:12" ht="12.6" customHeight="1">
      <c r="H40" s="92" t="s">
        <v>5</v>
      </c>
      <c r="I40" s="191">
        <f>C14*100/$B$14</f>
        <v>40.280836256681532</v>
      </c>
      <c r="J40" s="191">
        <f>D14*100/$B$14</f>
        <v>16.663024108585571</v>
      </c>
      <c r="K40" s="191">
        <f>E14*100/$B$14</f>
        <v>30.200494153660486</v>
      </c>
      <c r="L40" s="192">
        <f>F14*100/$B$14</f>
        <v>12.855645481072413</v>
      </c>
    </row>
    <row r="41" spans="1:12" ht="12.6" customHeight="1">
      <c r="H41" s="92" t="s">
        <v>6</v>
      </c>
      <c r="I41" s="191">
        <f>C15*100/$B$15</f>
        <v>37.491091468309641</v>
      </c>
      <c r="J41" s="191">
        <f>D15*100/$B$15</f>
        <v>6.5141812980850808</v>
      </c>
      <c r="K41" s="191">
        <f>E15*100/$B$15</f>
        <v>43.926269441400194</v>
      </c>
      <c r="L41" s="192">
        <f>F15*100/$B$15</f>
        <v>12.068457792205093</v>
      </c>
    </row>
    <row r="42" spans="1:12" ht="12.6" customHeight="1">
      <c r="H42" s="92" t="s">
        <v>16</v>
      </c>
      <c r="I42" s="191">
        <f>C16*100/$B$16</f>
        <v>2.3739088136965569</v>
      </c>
      <c r="J42" s="191">
        <f>D16*100/$B$16</f>
        <v>40.903681667402466</v>
      </c>
      <c r="K42" s="191">
        <f>E16*100/$B$16</f>
        <v>50.465972943518203</v>
      </c>
      <c r="L42" s="192">
        <f>F16*100/$B$16</f>
        <v>6.2564365753827751</v>
      </c>
    </row>
    <row r="43" spans="1:12" ht="12.6" customHeight="1">
      <c r="H43" s="92" t="s">
        <v>17</v>
      </c>
      <c r="I43" s="191">
        <f>C17*100/$B$17</f>
        <v>32.185171064854345</v>
      </c>
      <c r="J43" s="191">
        <f>D17*100/$B$17</f>
        <v>6.1284711581640536</v>
      </c>
      <c r="K43" s="191">
        <f>E17*100/$B$17</f>
        <v>39.440188906253852</v>
      </c>
      <c r="L43" s="192">
        <f>F17*100/$B$17</f>
        <v>22.24616887072775</v>
      </c>
    </row>
    <row r="44" spans="1:12" ht="12.6" customHeight="1">
      <c r="H44" s="92" t="s">
        <v>7</v>
      </c>
      <c r="I44" s="191">
        <f>C18*100/$B$18</f>
        <v>5.8840283907427082</v>
      </c>
      <c r="J44" s="191">
        <f>D18*100/$B$18</f>
        <v>21.348936596023645</v>
      </c>
      <c r="K44" s="191">
        <f>E18*100/$B$18</f>
        <v>37.987303012977478</v>
      </c>
      <c r="L44" s="192">
        <f>F18*100/$B$18</f>
        <v>34.779732000256161</v>
      </c>
    </row>
    <row r="45" spans="1:12" ht="12.6" customHeight="1">
      <c r="H45" s="92" t="s">
        <v>8</v>
      </c>
      <c r="I45" s="191">
        <f>C19*100/$B$19</f>
        <v>1.2414505612472444</v>
      </c>
      <c r="J45" s="191">
        <f>D19*100/$B$19</f>
        <v>49.123704750950345</v>
      </c>
      <c r="K45" s="191">
        <f>E19*100/$B$19</f>
        <v>40.681170146377319</v>
      </c>
      <c r="L45" s="192">
        <f>F19*100/$B$19</f>
        <v>8.9536745414251033</v>
      </c>
    </row>
    <row r="46" spans="1:12" ht="12.6" customHeight="1">
      <c r="H46" s="23" t="s">
        <v>10</v>
      </c>
      <c r="I46" s="191">
        <f>C20*100/$B$20</f>
        <v>37.684901951255803</v>
      </c>
      <c r="J46" s="191">
        <f>D20*100/$B$20</f>
        <v>20.869596255862533</v>
      </c>
      <c r="K46" s="191">
        <f>E20*100/$B$20</f>
        <v>31.849119414321894</v>
      </c>
      <c r="L46" s="192">
        <f>F20*100/$B$20</f>
        <v>9.5963823785597757</v>
      </c>
    </row>
    <row r="47" spans="1:12" ht="12.6" customHeight="1">
      <c r="H47" s="8" t="s">
        <v>9</v>
      </c>
      <c r="I47" s="191">
        <f>C21*100/$B$21</f>
        <v>46.392796900497046</v>
      </c>
      <c r="J47" s="191">
        <f>D21*100/$B$21</f>
        <v>6.7040348326118595</v>
      </c>
      <c r="K47" s="191">
        <f>E21*100/$B$21</f>
        <v>38.276683452457831</v>
      </c>
      <c r="L47" s="192">
        <f>F21*100/$B$21</f>
        <v>8.6264848144332618</v>
      </c>
    </row>
    <row r="48" spans="1:12" ht="12.6" customHeight="1">
      <c r="H48" s="92" t="s">
        <v>11</v>
      </c>
      <c r="I48" s="191">
        <f>C22*100/$B$22</f>
        <v>25.515987799851452</v>
      </c>
      <c r="J48" s="191">
        <f>D22*100/$B$22</f>
        <v>6.8422578671216092</v>
      </c>
      <c r="K48" s="191">
        <f>E22*100/$B$22</f>
        <v>56.528534700801622</v>
      </c>
      <c r="L48" s="192">
        <f>F22*100/$B$22</f>
        <v>11.113219632225317</v>
      </c>
    </row>
    <row r="49" spans="2:12" ht="12.6" customHeight="1">
      <c r="H49" s="92" t="s">
        <v>18</v>
      </c>
      <c r="I49" s="191">
        <f>C23*100/$B$23</f>
        <v>27.301511257078339</v>
      </c>
      <c r="J49" s="191">
        <f>D23*100/$B$23</f>
        <v>4.7491670159543169</v>
      </c>
      <c r="K49" s="191">
        <f>E23*100/$B$23</f>
        <v>47.403043091772389</v>
      </c>
      <c r="L49" s="192">
        <f>F23*100/$B$23</f>
        <v>20.546278635194948</v>
      </c>
    </row>
    <row r="50" spans="2:12" ht="12.6" customHeight="1">
      <c r="H50" s="92" t="s">
        <v>12</v>
      </c>
      <c r="I50" s="191">
        <f>C24*100/$B$24</f>
        <v>25.287768363919746</v>
      </c>
      <c r="J50" s="191">
        <f>D24*100/$B$24</f>
        <v>48.214156046863998</v>
      </c>
      <c r="K50" s="191">
        <f>E24*100/$B$24</f>
        <v>19.841964837733553</v>
      </c>
      <c r="L50" s="192">
        <f>F24*100/$B$24</f>
        <v>6.6561107514826956</v>
      </c>
    </row>
    <row r="51" spans="2:12" ht="12.6" customHeight="1">
      <c r="H51" s="92" t="s">
        <v>13</v>
      </c>
      <c r="I51" s="191">
        <f>C25*100/$B$25</f>
        <v>12.112148622019543</v>
      </c>
      <c r="J51" s="191">
        <f>D25*100/$B$25</f>
        <v>16.164608232809261</v>
      </c>
      <c r="K51" s="191">
        <f>E25*100/$B$25</f>
        <v>60.822021546700896</v>
      </c>
      <c r="L51" s="192">
        <f>F25*100/$B$25</f>
        <v>10.901221598470311</v>
      </c>
    </row>
    <row r="52" spans="2:12" ht="12.6" customHeight="1">
      <c r="H52" s="92" t="s">
        <v>19</v>
      </c>
      <c r="I52" s="191">
        <f>C26*100/$B$26</f>
        <v>26.00439081102596</v>
      </c>
      <c r="J52" s="191">
        <f>D26*100/$B$26</f>
        <v>15.76155695652916</v>
      </c>
      <c r="K52" s="191">
        <f>E26*100/$B$26</f>
        <v>33.554839688061456</v>
      </c>
      <c r="L52" s="192">
        <f>F26*100/$B$26</f>
        <v>24.679212544383432</v>
      </c>
    </row>
    <row r="53" spans="2:12">
      <c r="H53" s="92" t="s">
        <v>20</v>
      </c>
      <c r="I53" s="191">
        <f>C27*100/$B$27</f>
        <v>41.370127900663064</v>
      </c>
      <c r="J53" s="191">
        <f>D27*100/$B$27</f>
        <v>1.0679830777663544</v>
      </c>
      <c r="K53" s="191">
        <f>E27*100/$B$27</f>
        <v>36.677558504232181</v>
      </c>
      <c r="L53" s="192">
        <f>F27*100/$B$27</f>
        <v>20.884330517338402</v>
      </c>
    </row>
    <row r="54" spans="2:12">
      <c r="H54" s="92" t="s">
        <v>21</v>
      </c>
      <c r="I54" s="191">
        <f>C28*100/$B$28</f>
        <v>31.259970909696527</v>
      </c>
      <c r="J54" s="191">
        <f>D28*100/$B$28</f>
        <v>9.5651056341720651</v>
      </c>
      <c r="K54" s="191">
        <f>E28*100/$B$28</f>
        <v>50.978950195877893</v>
      </c>
      <c r="L54" s="192">
        <f>F28*100/$B$28</f>
        <v>8.195973260253508</v>
      </c>
    </row>
    <row r="55" spans="2:12">
      <c r="H55" s="92" t="s">
        <v>14</v>
      </c>
      <c r="I55" s="191">
        <f>C29*100/$B$29</f>
        <v>11.80648189313842</v>
      </c>
      <c r="J55" s="191">
        <f>D29*100/$B$29</f>
        <v>18.870835218316277</v>
      </c>
      <c r="K55" s="191">
        <f>E29*100/$B$29</f>
        <v>58.650685433003432</v>
      </c>
      <c r="L55" s="192">
        <f>F29*100/$B$29</f>
        <v>10.671997455541874</v>
      </c>
    </row>
    <row r="56" spans="2:12">
      <c r="H56" s="93" t="s">
        <v>202</v>
      </c>
      <c r="I56" s="193">
        <f>C30*100/$B$30</f>
        <v>31.4649279247278</v>
      </c>
      <c r="J56" s="193">
        <f>D30*100/$B$30</f>
        <v>12.1624053081821</v>
      </c>
      <c r="K56" s="193">
        <f>E30*100/$B$30</f>
        <v>46.197828193543465</v>
      </c>
      <c r="L56" s="194">
        <f>F30*100/$B$30</f>
        <v>10.17483857354663</v>
      </c>
    </row>
    <row r="57" spans="2:12">
      <c r="B57" s="68"/>
      <c r="C57" s="68"/>
      <c r="D57" s="68"/>
      <c r="E57" s="68"/>
      <c r="F57" s="68"/>
      <c r="H57" s="12"/>
      <c r="I57" s="12"/>
      <c r="J57" s="12"/>
      <c r="K57" s="12"/>
      <c r="L57" s="12"/>
    </row>
    <row r="58" spans="2:12">
      <c r="B58" s="68"/>
      <c r="C58" s="68"/>
      <c r="D58" s="68"/>
      <c r="E58" s="68"/>
      <c r="F58" s="68"/>
      <c r="H58" s="12"/>
      <c r="I58" s="12"/>
      <c r="J58" s="12"/>
      <c r="K58" s="12"/>
      <c r="L58" s="12"/>
    </row>
    <row r="59" spans="2:12">
      <c r="B59" s="68"/>
      <c r="C59" s="68"/>
      <c r="D59" s="68"/>
      <c r="E59" s="68"/>
      <c r="F59" s="68"/>
      <c r="H59" s="12"/>
      <c r="I59" s="12"/>
      <c r="J59" s="12"/>
      <c r="K59" s="12"/>
      <c r="L59" s="12"/>
    </row>
    <row r="60" spans="2:12">
      <c r="B60" s="68"/>
      <c r="C60" s="68"/>
      <c r="D60" s="68"/>
      <c r="E60" s="68"/>
      <c r="F60" s="68"/>
    </row>
    <row r="61" spans="2:12">
      <c r="B61" s="68"/>
      <c r="C61" s="68"/>
      <c r="D61" s="68"/>
      <c r="E61" s="68"/>
      <c r="F61" s="68"/>
    </row>
    <row r="62" spans="2:12">
      <c r="B62" s="68"/>
      <c r="C62" s="68"/>
      <c r="D62" s="68"/>
      <c r="E62" s="68"/>
      <c r="F62" s="68"/>
      <c r="H62" s="12"/>
      <c r="I62" s="12"/>
      <c r="J62" s="12"/>
      <c r="K62" s="12"/>
      <c r="L62" s="12"/>
    </row>
    <row r="63" spans="2:12">
      <c r="B63" s="68"/>
      <c r="C63" s="68"/>
      <c r="D63" s="68"/>
      <c r="E63" s="68"/>
      <c r="F63" s="68"/>
    </row>
    <row r="64" spans="2:12">
      <c r="B64" s="68"/>
      <c r="C64" s="68"/>
      <c r="D64" s="68"/>
      <c r="E64" s="68"/>
      <c r="F64" s="68"/>
    </row>
    <row r="65" spans="2:12">
      <c r="B65" s="68"/>
      <c r="C65" s="68"/>
      <c r="D65" s="68"/>
      <c r="E65" s="68"/>
      <c r="F65" s="68"/>
    </row>
    <row r="66" spans="2:12">
      <c r="B66" s="68"/>
      <c r="C66" s="68"/>
      <c r="D66" s="68"/>
      <c r="E66" s="68"/>
      <c r="F66" s="68"/>
    </row>
    <row r="67" spans="2:12" ht="13.5" customHeight="1">
      <c r="B67" s="68"/>
      <c r="C67" s="68"/>
      <c r="D67" s="68"/>
      <c r="E67" s="68"/>
      <c r="F67" s="68"/>
    </row>
    <row r="68" spans="2:12">
      <c r="B68" s="68"/>
      <c r="C68" s="68"/>
      <c r="D68" s="68"/>
      <c r="E68" s="68"/>
      <c r="F68" s="68"/>
    </row>
    <row r="69" spans="2:12">
      <c r="B69" s="68"/>
      <c r="C69" s="68"/>
      <c r="D69" s="68"/>
      <c r="E69" s="68"/>
      <c r="F69" s="68"/>
    </row>
    <row r="70" spans="2:12">
      <c r="B70" s="68"/>
      <c r="C70" s="68"/>
      <c r="D70" s="68"/>
      <c r="E70" s="68"/>
      <c r="F70" s="68"/>
    </row>
    <row r="71" spans="2:12">
      <c r="B71" s="68"/>
      <c r="C71" s="68"/>
      <c r="D71" s="68"/>
      <c r="E71" s="68"/>
      <c r="F71" s="68"/>
      <c r="H71" s="12"/>
      <c r="I71" s="12"/>
      <c r="J71" s="12"/>
      <c r="K71" s="12"/>
      <c r="L71" s="12"/>
    </row>
    <row r="72" spans="2:12">
      <c r="B72" s="68"/>
      <c r="C72" s="68"/>
      <c r="D72" s="68"/>
      <c r="E72" s="68"/>
      <c r="F72" s="68"/>
    </row>
    <row r="73" spans="2:12">
      <c r="B73" s="68"/>
      <c r="C73" s="68"/>
      <c r="D73" s="68"/>
      <c r="E73" s="68"/>
      <c r="F73" s="68"/>
    </row>
    <row r="74" spans="2:12">
      <c r="B74" s="68"/>
      <c r="C74" s="68"/>
      <c r="D74" s="68"/>
      <c r="E74" s="68"/>
      <c r="F74" s="68"/>
    </row>
  </sheetData>
  <mergeCells count="2">
    <mergeCell ref="A33:F33"/>
    <mergeCell ref="A35:F35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zoomScaleNormal="100" workbookViewId="0">
      <selection activeCell="L2" sqref="L2"/>
    </sheetView>
  </sheetViews>
  <sheetFormatPr baseColWidth="10" defaultColWidth="11.42578125" defaultRowHeight="12.75"/>
  <cols>
    <col min="1" max="1" width="15.5703125" style="4" customWidth="1"/>
    <col min="2" max="3" width="9.28515625" style="4" customWidth="1"/>
    <col min="4" max="4" width="9.7109375" style="4" customWidth="1"/>
    <col min="5" max="5" width="8.140625" style="75" customWidth="1"/>
    <col min="6" max="6" width="1.42578125" style="75" customWidth="1"/>
    <col min="7" max="7" width="9.5703125" style="75" customWidth="1"/>
    <col min="8" max="8" width="9.28515625" style="4" customWidth="1"/>
    <col min="9" max="9" width="9.7109375" style="4" customWidth="1"/>
    <col min="10" max="10" width="8.140625" style="4" customWidth="1"/>
    <col min="11" max="11" width="5.5703125" style="4" customWidth="1"/>
    <col min="12" max="14" width="11.42578125" style="4"/>
    <col min="15" max="15" width="8.28515625" style="4" customWidth="1"/>
    <col min="16" max="17" width="3.85546875" style="4" customWidth="1"/>
    <col min="18" max="16384" width="11.42578125" style="4"/>
  </cols>
  <sheetData>
    <row r="1" spans="1:27" ht="14.1" customHeight="1" thickBot="1">
      <c r="A1" s="1" t="s">
        <v>211</v>
      </c>
      <c r="B1" s="1"/>
      <c r="C1" s="1"/>
      <c r="D1" s="1"/>
      <c r="E1" s="87"/>
      <c r="F1" s="87"/>
      <c r="G1" s="87"/>
      <c r="H1" s="87"/>
      <c r="I1" s="87"/>
      <c r="J1" s="87"/>
    </row>
    <row r="2" spans="1:27" ht="14.1" customHeight="1">
      <c r="A2" s="3"/>
      <c r="B2" s="3"/>
      <c r="C2" s="3"/>
      <c r="D2" s="3"/>
      <c r="L2" s="213" t="s">
        <v>236</v>
      </c>
    </row>
    <row r="3" spans="1:27" ht="14.1" customHeight="1">
      <c r="A3" s="79" t="s">
        <v>265</v>
      </c>
      <c r="B3" s="3"/>
      <c r="C3" s="3"/>
      <c r="D3" s="3"/>
    </row>
    <row r="4" spans="1:27" ht="14.1" customHeight="1">
      <c r="A4" s="3"/>
      <c r="B4" s="3"/>
      <c r="C4" s="3"/>
      <c r="D4" s="3"/>
    </row>
    <row r="5" spans="1:27" ht="14.1" customHeight="1">
      <c r="A5" s="5" t="s">
        <v>351</v>
      </c>
      <c r="B5" s="5"/>
      <c r="C5" s="5"/>
      <c r="D5" s="5"/>
      <c r="E5"/>
    </row>
    <row r="6" spans="1:27" ht="14.1" customHeight="1">
      <c r="A6" s="5"/>
      <c r="B6" s="5"/>
      <c r="C6" s="5"/>
      <c r="D6" s="5"/>
      <c r="E6"/>
    </row>
    <row r="7" spans="1:27" ht="14.1" customHeight="1">
      <c r="A7" s="6" t="s">
        <v>276</v>
      </c>
      <c r="B7" s="6"/>
      <c r="C7" s="6"/>
      <c r="D7" s="6"/>
      <c r="E7"/>
    </row>
    <row r="8" spans="1:27" ht="9.9499999999999993" customHeight="1">
      <c r="A8" s="33"/>
      <c r="B8" s="33"/>
      <c r="C8" s="33"/>
      <c r="D8" s="33"/>
      <c r="E8" s="88"/>
      <c r="F8" s="88"/>
    </row>
    <row r="9" spans="1:27" ht="12.95" customHeight="1">
      <c r="A9" s="255"/>
      <c r="B9" s="256" t="s">
        <v>278</v>
      </c>
      <c r="C9" s="234"/>
      <c r="D9" s="234"/>
      <c r="E9" s="234"/>
      <c r="F9" s="234"/>
      <c r="G9" s="13" t="s">
        <v>242</v>
      </c>
      <c r="H9" s="14"/>
      <c r="I9" s="14"/>
      <c r="J9" s="14"/>
    </row>
    <row r="10" spans="1:27" ht="12.95" customHeight="1">
      <c r="A10" s="99"/>
      <c r="B10" s="100" t="s">
        <v>243</v>
      </c>
      <c r="C10" s="100" t="s">
        <v>245</v>
      </c>
      <c r="D10" s="100" t="s">
        <v>248</v>
      </c>
      <c r="E10" s="100" t="s">
        <v>115</v>
      </c>
      <c r="F10" s="100"/>
      <c r="G10" s="100" t="s">
        <v>243</v>
      </c>
      <c r="H10" s="100" t="s">
        <v>245</v>
      </c>
      <c r="I10" s="100" t="s">
        <v>248</v>
      </c>
      <c r="J10" s="100" t="s">
        <v>115</v>
      </c>
    </row>
    <row r="11" spans="1:27" ht="12.95" customHeight="1">
      <c r="A11" s="15"/>
      <c r="B11" s="17" t="s">
        <v>244</v>
      </c>
      <c r="C11" s="17" t="s">
        <v>246</v>
      </c>
      <c r="D11" s="17" t="s">
        <v>247</v>
      </c>
      <c r="E11" s="17" t="s">
        <v>249</v>
      </c>
      <c r="F11" s="17"/>
      <c r="G11" s="17" t="s">
        <v>244</v>
      </c>
      <c r="H11" s="17" t="s">
        <v>246</v>
      </c>
      <c r="I11" s="17" t="s">
        <v>247</v>
      </c>
      <c r="J11" s="17" t="s">
        <v>249</v>
      </c>
    </row>
    <row r="12" spans="1:27" ht="14.1" customHeight="1">
      <c r="A12" s="19"/>
      <c r="B12"/>
      <c r="C12"/>
      <c r="D12"/>
      <c r="E12"/>
    </row>
    <row r="13" spans="1:27" ht="14.1" customHeight="1">
      <c r="A13" s="46" t="s">
        <v>0</v>
      </c>
      <c r="B13" s="68">
        <f>SUM(B14:B32)</f>
        <v>593362657</v>
      </c>
      <c r="C13" s="68">
        <f t="shared" ref="C13:E13" si="0">SUM(C14:C32)</f>
        <v>63523342</v>
      </c>
      <c r="D13" s="68">
        <f t="shared" si="0"/>
        <v>25243359</v>
      </c>
      <c r="E13" s="68">
        <f t="shared" si="0"/>
        <v>2255973</v>
      </c>
      <c r="F13" s="68"/>
      <c r="G13" s="68">
        <f>SUM(G14:G32)</f>
        <v>485329636</v>
      </c>
      <c r="H13" s="68">
        <f t="shared" ref="H13" si="1">SUM(H14:H32)</f>
        <v>55639628</v>
      </c>
      <c r="I13" s="68">
        <f t="shared" ref="I13" si="2">SUM(I14:I32)</f>
        <v>19305631</v>
      </c>
      <c r="J13" s="68">
        <f t="shared" ref="J13" si="3">SUM(J14:J32)</f>
        <v>2007778</v>
      </c>
      <c r="K13"/>
      <c r="W13"/>
      <c r="X13"/>
      <c r="Y13"/>
      <c r="Z13"/>
      <c r="AA13"/>
    </row>
    <row r="14" spans="1:27" ht="14.1" customHeight="1">
      <c r="A14" s="8" t="s">
        <v>5</v>
      </c>
      <c r="B14" s="68">
        <v>65381300</v>
      </c>
      <c r="C14" s="68">
        <v>5781156</v>
      </c>
      <c r="D14" s="68">
        <v>3820410</v>
      </c>
      <c r="E14" s="68">
        <v>237982</v>
      </c>
      <c r="F14" s="68"/>
      <c r="G14" s="68">
        <v>50792938</v>
      </c>
      <c r="H14" s="68">
        <v>4568841</v>
      </c>
      <c r="I14" s="68">
        <v>2863777</v>
      </c>
      <c r="J14" s="68">
        <v>198264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2" t="s">
        <v>6</v>
      </c>
      <c r="B15" s="68">
        <v>30676106</v>
      </c>
      <c r="C15" s="68">
        <v>2801077</v>
      </c>
      <c r="D15" s="68">
        <v>1179141</v>
      </c>
      <c r="E15" s="68">
        <v>103610</v>
      </c>
      <c r="F15" s="68"/>
      <c r="G15" s="68">
        <v>27129350</v>
      </c>
      <c r="H15" s="68">
        <v>2586532</v>
      </c>
      <c r="I15" s="68">
        <v>843399</v>
      </c>
      <c r="J15" s="68">
        <v>95823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>
      <c r="A16" s="23" t="s">
        <v>163</v>
      </c>
      <c r="B16" s="68">
        <v>11945548</v>
      </c>
      <c r="C16" s="68">
        <v>1463773</v>
      </c>
      <c r="D16" s="68">
        <v>489383</v>
      </c>
      <c r="E16" s="68">
        <v>48574</v>
      </c>
      <c r="F16" s="68"/>
      <c r="G16" s="68">
        <v>8590303</v>
      </c>
      <c r="H16" s="68">
        <v>1255076</v>
      </c>
      <c r="I16" s="68">
        <v>342992</v>
      </c>
      <c r="J16" s="68">
        <v>42769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24" t="s">
        <v>191</v>
      </c>
      <c r="B17" s="68">
        <v>4306345</v>
      </c>
      <c r="C17" s="68">
        <v>563894</v>
      </c>
      <c r="D17" s="68">
        <v>152730</v>
      </c>
      <c r="E17" s="68">
        <v>25759</v>
      </c>
      <c r="F17" s="68"/>
      <c r="G17" s="68">
        <v>1858265</v>
      </c>
      <c r="H17" s="68">
        <v>367111</v>
      </c>
      <c r="I17" s="68">
        <v>59270</v>
      </c>
      <c r="J17" s="68">
        <v>20093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22" t="s">
        <v>7</v>
      </c>
      <c r="B18" s="68">
        <v>6441590</v>
      </c>
      <c r="C18" s="68">
        <v>805491</v>
      </c>
      <c r="D18" s="68">
        <v>337278</v>
      </c>
      <c r="E18" s="68">
        <v>37929</v>
      </c>
      <c r="F18" s="68"/>
      <c r="G18" s="68">
        <v>2879532</v>
      </c>
      <c r="H18" s="68">
        <v>498323</v>
      </c>
      <c r="I18" s="68">
        <v>145841</v>
      </c>
      <c r="J18" s="68">
        <v>26867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4.1" customHeight="1">
      <c r="A19" s="23" t="s">
        <v>8</v>
      </c>
      <c r="B19" s="68">
        <v>8055346</v>
      </c>
      <c r="C19" s="68">
        <v>939846</v>
      </c>
      <c r="D19" s="68">
        <v>257209</v>
      </c>
      <c r="E19" s="68">
        <v>31583</v>
      </c>
      <c r="F19" s="68"/>
      <c r="G19" s="68">
        <v>6833939</v>
      </c>
      <c r="H19" s="68">
        <v>816185</v>
      </c>
      <c r="I19" s="68">
        <v>209087</v>
      </c>
      <c r="J19" s="68">
        <v>27549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4.1" customHeight="1">
      <c r="A20" s="8" t="s">
        <v>10</v>
      </c>
      <c r="B20" s="68">
        <v>35919234</v>
      </c>
      <c r="C20" s="68">
        <v>3523623</v>
      </c>
      <c r="D20" s="68">
        <v>1715110</v>
      </c>
      <c r="E20" s="68">
        <v>132179</v>
      </c>
      <c r="F20" s="68"/>
      <c r="G20" s="68">
        <v>31598819</v>
      </c>
      <c r="H20" s="68">
        <v>3222606</v>
      </c>
      <c r="I20" s="68">
        <v>1490926</v>
      </c>
      <c r="J20" s="68">
        <v>121512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4.1" customHeight="1">
      <c r="A21" s="26" t="s">
        <v>9</v>
      </c>
      <c r="B21" s="68">
        <v>25879520</v>
      </c>
      <c r="C21" s="68">
        <v>2502980</v>
      </c>
      <c r="D21" s="68">
        <v>1151735</v>
      </c>
      <c r="E21" s="68">
        <v>101548</v>
      </c>
      <c r="F21" s="68"/>
      <c r="G21" s="68">
        <v>22141140</v>
      </c>
      <c r="H21" s="68">
        <v>2246569</v>
      </c>
      <c r="I21" s="68">
        <v>894381</v>
      </c>
      <c r="J21" s="68">
        <v>93702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4.1" customHeight="1">
      <c r="A22" s="21" t="s">
        <v>11</v>
      </c>
      <c r="B22" s="68">
        <v>130916839</v>
      </c>
      <c r="C22" s="68">
        <v>15292287</v>
      </c>
      <c r="D22" s="68">
        <v>4723234</v>
      </c>
      <c r="E22" s="68">
        <v>483470</v>
      </c>
      <c r="F22" s="68"/>
      <c r="G22" s="68">
        <v>114293471</v>
      </c>
      <c r="H22" s="68">
        <v>13953134</v>
      </c>
      <c r="I22" s="68">
        <v>3994395</v>
      </c>
      <c r="J22" s="68">
        <v>442286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4.1" customHeight="1">
      <c r="A23" s="21" t="s">
        <v>18</v>
      </c>
      <c r="B23" s="68">
        <v>64321742</v>
      </c>
      <c r="C23" s="68">
        <v>6869022</v>
      </c>
      <c r="D23" s="68">
        <v>3310466</v>
      </c>
      <c r="E23" s="68">
        <v>278224</v>
      </c>
      <c r="F23" s="68"/>
      <c r="G23" s="68">
        <v>55006006</v>
      </c>
      <c r="H23" s="68">
        <v>6075044</v>
      </c>
      <c r="I23" s="68">
        <v>2814070</v>
      </c>
      <c r="J23" s="68">
        <v>249770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4.1" customHeight="1">
      <c r="A24" s="21" t="s">
        <v>12</v>
      </c>
      <c r="B24" s="68">
        <v>7793197</v>
      </c>
      <c r="C24" s="68">
        <v>615126</v>
      </c>
      <c r="D24" s="68">
        <v>381940</v>
      </c>
      <c r="E24" s="68">
        <v>29391</v>
      </c>
      <c r="F24" s="68"/>
      <c r="G24" s="68">
        <v>5523363</v>
      </c>
      <c r="H24" s="68">
        <v>459962</v>
      </c>
      <c r="I24" s="68">
        <v>138883</v>
      </c>
      <c r="J24" s="68">
        <v>24571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4.1" customHeight="1">
      <c r="A25" s="21" t="s">
        <v>13</v>
      </c>
      <c r="B25" s="68">
        <v>39405437</v>
      </c>
      <c r="C25" s="68">
        <v>3615237</v>
      </c>
      <c r="D25" s="68">
        <v>1537113</v>
      </c>
      <c r="E25" s="68">
        <v>144969</v>
      </c>
      <c r="F25" s="68"/>
      <c r="G25" s="68">
        <v>33950829</v>
      </c>
      <c r="H25" s="68">
        <v>3224872</v>
      </c>
      <c r="I25" s="68">
        <v>1148623</v>
      </c>
      <c r="J25" s="68">
        <v>132783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4.1" customHeight="1">
      <c r="A26" s="21" t="s">
        <v>19</v>
      </c>
      <c r="B26" s="68">
        <v>65847814</v>
      </c>
      <c r="C26" s="68">
        <v>7556867</v>
      </c>
      <c r="D26" s="68">
        <v>2584084</v>
      </c>
      <c r="E26" s="68">
        <v>231214</v>
      </c>
      <c r="F26" s="68"/>
      <c r="G26" s="68">
        <v>42033780</v>
      </c>
      <c r="H26" s="68">
        <v>6045736</v>
      </c>
      <c r="I26" s="68">
        <v>1343370</v>
      </c>
      <c r="J26" s="68">
        <v>189030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1" customHeight="1">
      <c r="A27" s="21" t="s">
        <v>20</v>
      </c>
      <c r="B27" s="68">
        <v>20726881</v>
      </c>
      <c r="C27" s="68">
        <v>1878921</v>
      </c>
      <c r="D27" s="68">
        <v>741161</v>
      </c>
      <c r="E27" s="68">
        <v>80239</v>
      </c>
      <c r="F27" s="68"/>
      <c r="G27" s="68">
        <v>17458631</v>
      </c>
      <c r="H27" s="68">
        <v>1630912</v>
      </c>
      <c r="I27" s="68">
        <v>589518</v>
      </c>
      <c r="J27" s="68">
        <v>70867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1" customHeight="1">
      <c r="A28" s="21" t="s">
        <v>164</v>
      </c>
      <c r="B28" s="68">
        <v>20407758</v>
      </c>
      <c r="C28" s="68">
        <v>2284879</v>
      </c>
      <c r="D28" s="68">
        <v>842975</v>
      </c>
      <c r="E28" s="68">
        <v>74081</v>
      </c>
      <c r="F28" s="68"/>
      <c r="G28" s="68">
        <v>18391208</v>
      </c>
      <c r="H28" s="68">
        <v>2128063</v>
      </c>
      <c r="I28" s="68">
        <v>749058</v>
      </c>
      <c r="J28" s="68">
        <v>69397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1" customHeight="1">
      <c r="A29" s="21" t="s">
        <v>14</v>
      </c>
      <c r="B29" s="68">
        <v>49609041</v>
      </c>
      <c r="C29" s="68">
        <v>6339506</v>
      </c>
      <c r="D29" s="68">
        <v>1781864</v>
      </c>
      <c r="E29" s="68">
        <v>188576</v>
      </c>
      <c r="F29" s="68"/>
      <c r="G29" s="68">
        <v>42089835</v>
      </c>
      <c r="H29" s="68">
        <v>5939100</v>
      </c>
      <c r="I29" s="68">
        <v>1484155</v>
      </c>
      <c r="J29" s="68">
        <v>178056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1" customHeight="1">
      <c r="A30" s="21" t="s">
        <v>1</v>
      </c>
      <c r="B30" s="68">
        <v>5482342</v>
      </c>
      <c r="C30" s="68">
        <v>650688</v>
      </c>
      <c r="D30" s="68">
        <v>219796</v>
      </c>
      <c r="E30" s="68">
        <v>25169</v>
      </c>
      <c r="F30" s="68"/>
      <c r="G30" s="68">
        <v>4713999</v>
      </c>
      <c r="H30" s="68">
        <v>610331</v>
      </c>
      <c r="I30" s="68">
        <v>192954</v>
      </c>
      <c r="J30" s="68">
        <v>23755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1" customHeight="1">
      <c r="A31" s="21" t="s">
        <v>29</v>
      </c>
      <c r="B31" s="68">
        <v>149642</v>
      </c>
      <c r="C31" s="68">
        <v>29279</v>
      </c>
      <c r="D31" s="68">
        <v>10467</v>
      </c>
      <c r="E31" s="68">
        <v>982</v>
      </c>
      <c r="F31" s="68"/>
      <c r="G31" s="68">
        <v>28280</v>
      </c>
      <c r="H31" s="68">
        <v>6865</v>
      </c>
      <c r="I31" s="257">
        <v>566</v>
      </c>
      <c r="J31" s="257">
        <v>336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1" customHeight="1">
      <c r="A32" s="21" t="s">
        <v>27</v>
      </c>
      <c r="B32" s="68">
        <v>96975</v>
      </c>
      <c r="C32" s="68">
        <v>9690</v>
      </c>
      <c r="D32" s="68">
        <v>7263</v>
      </c>
      <c r="E32" s="257">
        <v>494</v>
      </c>
      <c r="F32" s="68"/>
      <c r="G32" s="68">
        <v>15948</v>
      </c>
      <c r="H32" s="68">
        <v>4366</v>
      </c>
      <c r="I32" s="257">
        <v>366</v>
      </c>
      <c r="J32" s="257">
        <v>348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1" customHeight="1">
      <c r="A33" s="39"/>
      <c r="B33" s="39"/>
      <c r="C33" s="39"/>
      <c r="D33" s="39"/>
      <c r="E33" s="89"/>
      <c r="F33" s="89"/>
      <c r="G33" s="89"/>
      <c r="H33" s="89"/>
      <c r="I33" s="89"/>
      <c r="J33" s="89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1" customHeight="1">
      <c r="A34" s="40" t="s">
        <v>277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  <c r="Z34"/>
    </row>
    <row r="35" spans="1:26">
      <c r="A35" s="40" t="s">
        <v>315</v>
      </c>
      <c r="B35" s="3"/>
      <c r="C35" s="3"/>
      <c r="D35" s="3"/>
      <c r="E35"/>
      <c r="H35" s="3"/>
      <c r="I35" s="3"/>
      <c r="J35" s="3"/>
      <c r="K35" s="207"/>
      <c r="P35"/>
      <c r="Q35"/>
      <c r="R35"/>
      <c r="S35"/>
      <c r="T35"/>
      <c r="U35"/>
      <c r="V35"/>
      <c r="W35"/>
      <c r="X35"/>
      <c r="Y35"/>
      <c r="Z35"/>
    </row>
    <row r="36" spans="1:26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  <c r="Z36"/>
    </row>
    <row r="37" spans="1:26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  <c r="Z37"/>
    </row>
    <row r="38" spans="1:26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  <c r="Z38"/>
    </row>
    <row r="39" spans="1:26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  <c r="Z39"/>
    </row>
    <row r="40" spans="1:26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  <c r="Z40"/>
    </row>
    <row r="41" spans="1:26">
      <c r="B41"/>
      <c r="C41"/>
      <c r="D41"/>
      <c r="E41"/>
    </row>
    <row r="42" spans="1:26">
      <c r="B42"/>
      <c r="C42"/>
      <c r="D42"/>
      <c r="E42"/>
    </row>
    <row r="43" spans="1:26">
      <c r="B43"/>
      <c r="C43"/>
      <c r="D43"/>
      <c r="E43"/>
    </row>
    <row r="44" spans="1:26">
      <c r="B44"/>
      <c r="C44"/>
      <c r="D44"/>
      <c r="E44"/>
    </row>
    <row r="45" spans="1:26">
      <c r="B45"/>
      <c r="C45"/>
      <c r="D45"/>
      <c r="E45"/>
    </row>
    <row r="46" spans="1:26">
      <c r="B46"/>
      <c r="C46"/>
      <c r="D46"/>
      <c r="E46"/>
    </row>
    <row r="47" spans="1:26">
      <c r="B47"/>
      <c r="C47"/>
      <c r="D47"/>
      <c r="E47"/>
    </row>
    <row r="48" spans="1:2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  <row r="84" spans="2:5">
      <c r="B84"/>
      <c r="C84"/>
      <c r="D84"/>
      <c r="E84"/>
    </row>
    <row r="85" spans="2:5">
      <c r="B85"/>
      <c r="C85"/>
      <c r="D85"/>
      <c r="E85"/>
    </row>
    <row r="86" spans="2:5">
      <c r="B86"/>
      <c r="C86"/>
      <c r="D86"/>
      <c r="E86"/>
    </row>
    <row r="87" spans="2:5">
      <c r="B87"/>
      <c r="C87"/>
      <c r="D87"/>
      <c r="E87"/>
    </row>
    <row r="88" spans="2:5">
      <c r="B88"/>
      <c r="C88"/>
      <c r="D88"/>
      <c r="E88"/>
    </row>
    <row r="89" spans="2:5">
      <c r="B89"/>
      <c r="C89"/>
      <c r="D89"/>
      <c r="E89"/>
    </row>
    <row r="90" spans="2:5">
      <c r="B90"/>
      <c r="C90"/>
      <c r="D90"/>
      <c r="E90"/>
    </row>
    <row r="91" spans="2:5">
      <c r="B91"/>
      <c r="C91"/>
      <c r="D91"/>
      <c r="E91"/>
    </row>
    <row r="92" spans="2:5">
      <c r="B92"/>
      <c r="C92"/>
      <c r="D92"/>
      <c r="E92"/>
    </row>
    <row r="93" spans="2:5">
      <c r="B93"/>
      <c r="C93"/>
      <c r="D93"/>
      <c r="E93"/>
    </row>
    <row r="94" spans="2:5">
      <c r="B94"/>
      <c r="C94"/>
      <c r="D94"/>
      <c r="E94"/>
    </row>
    <row r="95" spans="2:5">
      <c r="B95"/>
      <c r="C95"/>
      <c r="D95"/>
      <c r="E95"/>
    </row>
    <row r="96" spans="2:5">
      <c r="B96"/>
      <c r="C96"/>
      <c r="D96"/>
      <c r="E96"/>
    </row>
    <row r="97" spans="2:5">
      <c r="B97"/>
      <c r="C97"/>
      <c r="D97"/>
      <c r="E97"/>
    </row>
    <row r="98" spans="2:5">
      <c r="B98"/>
      <c r="C98"/>
      <c r="D98"/>
      <c r="E98"/>
    </row>
    <row r="99" spans="2:5">
      <c r="B99"/>
      <c r="C99"/>
      <c r="D99"/>
      <c r="E99"/>
    </row>
    <row r="100" spans="2:5">
      <c r="B100"/>
      <c r="C100"/>
      <c r="D100"/>
      <c r="E100"/>
    </row>
    <row r="101" spans="2:5">
      <c r="B101"/>
      <c r="C101"/>
      <c r="D101"/>
      <c r="E101"/>
    </row>
    <row r="102" spans="2:5">
      <c r="B102"/>
      <c r="C102"/>
      <c r="D102"/>
      <c r="E102"/>
    </row>
    <row r="103" spans="2:5">
      <c r="B103"/>
      <c r="C103"/>
      <c r="D103"/>
      <c r="E103"/>
    </row>
    <row r="104" spans="2:5">
      <c r="B104"/>
      <c r="C104"/>
      <c r="D104"/>
      <c r="E104"/>
    </row>
    <row r="105" spans="2:5">
      <c r="B105"/>
      <c r="C105"/>
      <c r="D105"/>
      <c r="E105"/>
    </row>
    <row r="106" spans="2:5">
      <c r="B106"/>
      <c r="C106"/>
      <c r="D106"/>
      <c r="E106"/>
    </row>
    <row r="107" spans="2:5">
      <c r="B107"/>
      <c r="C107"/>
      <c r="D107"/>
      <c r="E107"/>
    </row>
    <row r="108" spans="2:5">
      <c r="B108"/>
      <c r="C108"/>
      <c r="D108"/>
      <c r="E108"/>
    </row>
    <row r="109" spans="2:5">
      <c r="B109"/>
      <c r="C109"/>
      <c r="D109"/>
      <c r="E109"/>
    </row>
    <row r="110" spans="2:5">
      <c r="B110"/>
      <c r="C110"/>
      <c r="D110"/>
      <c r="E110"/>
    </row>
    <row r="111" spans="2:5">
      <c r="B111"/>
      <c r="C111"/>
      <c r="D111"/>
      <c r="E111"/>
    </row>
    <row r="112" spans="2:5">
      <c r="B112"/>
      <c r="C112"/>
      <c r="D112"/>
      <c r="E112"/>
    </row>
    <row r="113" spans="2:5">
      <c r="B113"/>
      <c r="C113"/>
      <c r="D113"/>
      <c r="E113"/>
    </row>
    <row r="114" spans="2:5">
      <c r="B114"/>
      <c r="C114"/>
      <c r="D114"/>
      <c r="E114"/>
    </row>
    <row r="115" spans="2:5">
      <c r="B115"/>
      <c r="C115"/>
      <c r="D115"/>
      <c r="E115"/>
    </row>
    <row r="116" spans="2:5">
      <c r="B116"/>
      <c r="C116"/>
      <c r="D116"/>
      <c r="E116"/>
    </row>
    <row r="117" spans="2:5">
      <c r="B117"/>
      <c r="C117"/>
      <c r="D117"/>
      <c r="E117"/>
    </row>
    <row r="118" spans="2:5">
      <c r="B118"/>
      <c r="C118"/>
      <c r="D118"/>
      <c r="E118"/>
    </row>
    <row r="119" spans="2:5">
      <c r="B119"/>
      <c r="C119"/>
      <c r="D119"/>
      <c r="E119"/>
    </row>
    <row r="120" spans="2:5">
      <c r="B120"/>
      <c r="C120"/>
      <c r="D120"/>
      <c r="E120"/>
    </row>
    <row r="121" spans="2:5">
      <c r="B121"/>
      <c r="C121"/>
      <c r="D121"/>
      <c r="E121"/>
    </row>
    <row r="122" spans="2:5">
      <c r="B122"/>
      <c r="C122"/>
      <c r="D122"/>
      <c r="E122"/>
    </row>
    <row r="123" spans="2:5">
      <c r="B123"/>
      <c r="C123"/>
      <c r="D123"/>
      <c r="E123"/>
    </row>
    <row r="124" spans="2:5">
      <c r="B124"/>
      <c r="C124"/>
      <c r="D124"/>
      <c r="E124"/>
    </row>
    <row r="125" spans="2:5">
      <c r="B125"/>
      <c r="C125"/>
      <c r="D125"/>
      <c r="E125"/>
    </row>
    <row r="126" spans="2:5">
      <c r="B126"/>
      <c r="C126"/>
      <c r="D126"/>
      <c r="E126"/>
    </row>
    <row r="127" spans="2:5">
      <c r="B127"/>
      <c r="C127"/>
      <c r="D127"/>
      <c r="E127"/>
    </row>
    <row r="128" spans="2:5">
      <c r="B128"/>
      <c r="C128"/>
      <c r="D128"/>
      <c r="E128"/>
    </row>
    <row r="129" spans="2:5">
      <c r="B129"/>
      <c r="C129"/>
      <c r="D129"/>
      <c r="E129"/>
    </row>
    <row r="130" spans="2:5">
      <c r="B130"/>
      <c r="C130"/>
      <c r="D130"/>
      <c r="E130"/>
    </row>
    <row r="131" spans="2:5">
      <c r="B131"/>
      <c r="C131"/>
      <c r="D131"/>
      <c r="E131"/>
    </row>
    <row r="132" spans="2:5">
      <c r="B132"/>
      <c r="C132"/>
      <c r="D132"/>
      <c r="E132"/>
    </row>
    <row r="133" spans="2:5">
      <c r="B133"/>
      <c r="C133"/>
      <c r="D133"/>
      <c r="E133"/>
    </row>
    <row r="134" spans="2:5">
      <c r="B134"/>
      <c r="C134"/>
      <c r="D134"/>
      <c r="E134"/>
    </row>
    <row r="135" spans="2:5">
      <c r="B135"/>
      <c r="C135"/>
      <c r="D135"/>
      <c r="E135"/>
    </row>
    <row r="136" spans="2:5">
      <c r="B136"/>
      <c r="C136"/>
      <c r="D136"/>
      <c r="E136"/>
    </row>
    <row r="137" spans="2:5">
      <c r="B137"/>
      <c r="C137"/>
      <c r="D137"/>
      <c r="E137"/>
    </row>
    <row r="138" spans="2:5">
      <c r="B138"/>
      <c r="C138"/>
      <c r="D138"/>
      <c r="E138"/>
    </row>
    <row r="139" spans="2:5">
      <c r="B139"/>
      <c r="C139"/>
      <c r="D139"/>
      <c r="E139"/>
    </row>
    <row r="140" spans="2:5">
      <c r="B140"/>
      <c r="C140"/>
      <c r="D140"/>
      <c r="E140"/>
    </row>
    <row r="141" spans="2:5">
      <c r="B141"/>
      <c r="C141"/>
      <c r="D141"/>
      <c r="E141"/>
    </row>
    <row r="142" spans="2:5">
      <c r="B142"/>
      <c r="C142"/>
      <c r="D142"/>
      <c r="E142"/>
    </row>
    <row r="143" spans="2:5">
      <c r="B143"/>
      <c r="C143"/>
      <c r="D143"/>
      <c r="E143"/>
    </row>
    <row r="144" spans="2:5">
      <c r="B144"/>
      <c r="C144"/>
      <c r="D144"/>
      <c r="E144"/>
    </row>
    <row r="145" spans="2:5">
      <c r="B145"/>
      <c r="C145"/>
      <c r="D145"/>
      <c r="E145"/>
    </row>
    <row r="146" spans="2:5">
      <c r="B146"/>
      <c r="C146"/>
      <c r="D146"/>
      <c r="E146"/>
    </row>
    <row r="147" spans="2:5">
      <c r="B147"/>
      <c r="C147"/>
      <c r="D147"/>
      <c r="E147"/>
    </row>
    <row r="148" spans="2:5">
      <c r="B148"/>
      <c r="C148"/>
      <c r="D148"/>
      <c r="E148"/>
    </row>
    <row r="149" spans="2:5">
      <c r="B149"/>
      <c r="C149"/>
      <c r="D149"/>
      <c r="E149"/>
    </row>
    <row r="150" spans="2:5">
      <c r="B150"/>
      <c r="C150"/>
      <c r="D150"/>
      <c r="E150"/>
    </row>
    <row r="151" spans="2:5">
      <c r="B151"/>
      <c r="C151"/>
      <c r="D151"/>
      <c r="E151"/>
    </row>
    <row r="152" spans="2:5">
      <c r="B152"/>
      <c r="C152"/>
      <c r="D152"/>
      <c r="E152"/>
    </row>
    <row r="153" spans="2:5">
      <c r="B153"/>
      <c r="C153"/>
      <c r="D153"/>
      <c r="E153"/>
    </row>
    <row r="154" spans="2:5">
      <c r="B154"/>
      <c r="C154"/>
      <c r="D154"/>
      <c r="E154"/>
    </row>
    <row r="155" spans="2:5">
      <c r="B155"/>
      <c r="C155"/>
      <c r="D155"/>
      <c r="E155"/>
    </row>
    <row r="156" spans="2:5">
      <c r="B156"/>
      <c r="C156"/>
      <c r="D156"/>
      <c r="E156"/>
    </row>
    <row r="157" spans="2:5">
      <c r="B157"/>
      <c r="C157"/>
      <c r="D157"/>
      <c r="E157"/>
    </row>
    <row r="158" spans="2:5">
      <c r="B158"/>
      <c r="C158"/>
      <c r="D158"/>
      <c r="E158"/>
    </row>
    <row r="159" spans="2:5">
      <c r="B159"/>
      <c r="C159"/>
      <c r="D159"/>
      <c r="E159"/>
    </row>
    <row r="160" spans="2:5">
      <c r="B160"/>
      <c r="C160"/>
      <c r="D160"/>
      <c r="E160"/>
    </row>
    <row r="161" spans="2:5">
      <c r="B161"/>
      <c r="C161"/>
      <c r="D161"/>
      <c r="E161"/>
    </row>
    <row r="162" spans="2:5">
      <c r="B162"/>
      <c r="C162"/>
      <c r="D162"/>
      <c r="E162"/>
    </row>
    <row r="163" spans="2:5">
      <c r="B163"/>
      <c r="C163"/>
      <c r="D163"/>
      <c r="E163"/>
    </row>
    <row r="164" spans="2:5">
      <c r="B164"/>
      <c r="C164"/>
      <c r="D164"/>
      <c r="E164"/>
    </row>
    <row r="165" spans="2:5">
      <c r="B165"/>
      <c r="C165"/>
      <c r="D165"/>
      <c r="E165"/>
    </row>
    <row r="166" spans="2:5">
      <c r="B166"/>
      <c r="C166"/>
      <c r="D166"/>
      <c r="E166"/>
    </row>
    <row r="167" spans="2:5">
      <c r="B167"/>
      <c r="C167"/>
      <c r="D167"/>
      <c r="E167"/>
    </row>
    <row r="168" spans="2:5">
      <c r="B168"/>
      <c r="C168"/>
      <c r="D168"/>
      <c r="E168"/>
    </row>
    <row r="169" spans="2:5">
      <c r="B169"/>
      <c r="C169"/>
      <c r="D169"/>
      <c r="E169"/>
    </row>
    <row r="170" spans="2:5">
      <c r="B170"/>
      <c r="C170"/>
      <c r="D170"/>
      <c r="E170"/>
    </row>
    <row r="171" spans="2:5">
      <c r="B171"/>
      <c r="C171"/>
      <c r="D171"/>
      <c r="E171"/>
    </row>
    <row r="172" spans="2:5">
      <c r="B172"/>
      <c r="C172"/>
      <c r="D172"/>
      <c r="E172"/>
    </row>
    <row r="173" spans="2:5">
      <c r="B173"/>
      <c r="C173"/>
      <c r="D173"/>
      <c r="E173"/>
    </row>
    <row r="174" spans="2:5">
      <c r="B174"/>
      <c r="C174"/>
      <c r="D174"/>
      <c r="E174"/>
    </row>
    <row r="175" spans="2:5">
      <c r="B175"/>
      <c r="C175"/>
      <c r="D175"/>
      <c r="E175"/>
    </row>
    <row r="176" spans="2:5">
      <c r="B176"/>
      <c r="C176"/>
      <c r="D176"/>
      <c r="E176"/>
    </row>
    <row r="177" spans="2:5">
      <c r="B177"/>
      <c r="C177"/>
      <c r="D177"/>
      <c r="E177"/>
    </row>
    <row r="178" spans="2:5">
      <c r="B178"/>
      <c r="C178"/>
      <c r="D178"/>
      <c r="E178"/>
    </row>
    <row r="179" spans="2:5">
      <c r="B179"/>
      <c r="C179"/>
      <c r="D179"/>
      <c r="E179"/>
    </row>
    <row r="180" spans="2:5">
      <c r="B180"/>
      <c r="C180"/>
      <c r="D180"/>
      <c r="E180"/>
    </row>
    <row r="181" spans="2:5">
      <c r="B181"/>
      <c r="C181"/>
      <c r="D181"/>
      <c r="E181"/>
    </row>
    <row r="182" spans="2:5">
      <c r="B182"/>
      <c r="C182"/>
      <c r="D182"/>
      <c r="E182"/>
    </row>
    <row r="183" spans="2:5">
      <c r="B183"/>
      <c r="C183"/>
      <c r="D183"/>
      <c r="E183"/>
    </row>
    <row r="184" spans="2:5">
      <c r="B184"/>
      <c r="C184"/>
      <c r="D184"/>
      <c r="E184"/>
    </row>
    <row r="185" spans="2:5">
      <c r="B185"/>
      <c r="C185"/>
      <c r="D185"/>
      <c r="E185"/>
    </row>
    <row r="186" spans="2:5">
      <c r="B186"/>
      <c r="C186"/>
      <c r="D186"/>
      <c r="E186"/>
    </row>
    <row r="187" spans="2:5">
      <c r="B187"/>
      <c r="C187"/>
      <c r="D187"/>
      <c r="E187"/>
    </row>
    <row r="188" spans="2:5">
      <c r="B188"/>
      <c r="C188"/>
      <c r="D188"/>
      <c r="E188"/>
    </row>
    <row r="189" spans="2:5">
      <c r="B189"/>
      <c r="C189"/>
      <c r="D189"/>
      <c r="E189"/>
    </row>
    <row r="190" spans="2:5">
      <c r="B190"/>
      <c r="C190"/>
      <c r="D190"/>
      <c r="E190"/>
    </row>
    <row r="191" spans="2:5">
      <c r="B191"/>
      <c r="C191"/>
      <c r="D191"/>
      <c r="E191"/>
    </row>
    <row r="192" spans="2:5">
      <c r="B192"/>
      <c r="C192"/>
      <c r="D192"/>
      <c r="E192"/>
    </row>
    <row r="193" spans="2:5">
      <c r="B193"/>
      <c r="C193"/>
      <c r="D193"/>
      <c r="E193"/>
    </row>
    <row r="194" spans="2:5">
      <c r="B194"/>
      <c r="C194"/>
      <c r="D194"/>
      <c r="E194"/>
    </row>
    <row r="195" spans="2:5">
      <c r="B195"/>
      <c r="C195"/>
      <c r="D195"/>
      <c r="E195"/>
    </row>
    <row r="196" spans="2:5">
      <c r="B196"/>
      <c r="C196"/>
      <c r="D196"/>
      <c r="E196"/>
    </row>
    <row r="197" spans="2:5">
      <c r="B197"/>
      <c r="C197"/>
      <c r="D197"/>
      <c r="E197"/>
    </row>
    <row r="198" spans="2:5">
      <c r="B198"/>
      <c r="C198"/>
      <c r="D198"/>
      <c r="E198"/>
    </row>
    <row r="199" spans="2:5">
      <c r="B199"/>
      <c r="C199"/>
      <c r="D199"/>
      <c r="E199"/>
    </row>
    <row r="200" spans="2:5">
      <c r="B200"/>
      <c r="C200"/>
      <c r="D200"/>
      <c r="E200"/>
    </row>
    <row r="201" spans="2:5">
      <c r="B201"/>
      <c r="C201"/>
      <c r="D201"/>
      <c r="E201"/>
    </row>
    <row r="202" spans="2:5">
      <c r="B202"/>
      <c r="C202"/>
      <c r="D202"/>
      <c r="E202"/>
    </row>
    <row r="203" spans="2:5">
      <c r="B203"/>
      <c r="C203"/>
      <c r="D203"/>
      <c r="E203"/>
    </row>
    <row r="204" spans="2:5">
      <c r="B204"/>
      <c r="C204"/>
      <c r="D204"/>
      <c r="E204"/>
    </row>
    <row r="205" spans="2:5">
      <c r="B205"/>
      <c r="C205"/>
      <c r="D205"/>
      <c r="E205"/>
    </row>
    <row r="206" spans="2:5">
      <c r="B206"/>
      <c r="C206"/>
      <c r="D206"/>
      <c r="E206"/>
    </row>
    <row r="207" spans="2:5">
      <c r="B207"/>
      <c r="C207"/>
      <c r="D207"/>
      <c r="E207"/>
    </row>
    <row r="208" spans="2:5">
      <c r="B208"/>
      <c r="C208"/>
      <c r="D208"/>
      <c r="E208"/>
    </row>
    <row r="209" spans="2:5">
      <c r="B209"/>
      <c r="C209"/>
      <c r="D209"/>
      <c r="E209"/>
    </row>
    <row r="210" spans="2:5">
      <c r="B210"/>
      <c r="C210"/>
      <c r="D210"/>
      <c r="E210"/>
    </row>
    <row r="211" spans="2:5">
      <c r="B211"/>
      <c r="C211"/>
      <c r="D211"/>
      <c r="E211"/>
    </row>
    <row r="212" spans="2:5">
      <c r="B212"/>
      <c r="C212"/>
      <c r="D212"/>
      <c r="E212"/>
    </row>
    <row r="213" spans="2:5">
      <c r="B213"/>
      <c r="C213"/>
      <c r="D213"/>
      <c r="E213"/>
    </row>
    <row r="214" spans="2:5">
      <c r="B214"/>
      <c r="C214"/>
      <c r="D214"/>
      <c r="E214"/>
    </row>
    <row r="215" spans="2:5">
      <c r="B215"/>
      <c r="C215"/>
      <c r="D215"/>
      <c r="E215"/>
    </row>
    <row r="216" spans="2:5">
      <c r="B216"/>
      <c r="C216"/>
      <c r="D216"/>
      <c r="E216"/>
    </row>
    <row r="217" spans="2:5">
      <c r="B217"/>
      <c r="C217"/>
      <c r="D217"/>
      <c r="E217"/>
    </row>
    <row r="218" spans="2:5">
      <c r="B218"/>
      <c r="C218"/>
      <c r="D218"/>
      <c r="E218"/>
    </row>
    <row r="219" spans="2:5">
      <c r="B219"/>
      <c r="C219"/>
      <c r="D219"/>
      <c r="E219"/>
    </row>
    <row r="220" spans="2:5">
      <c r="B220"/>
      <c r="C220"/>
      <c r="D220"/>
      <c r="E220"/>
    </row>
    <row r="221" spans="2:5">
      <c r="B221"/>
      <c r="C221"/>
      <c r="D221"/>
      <c r="E221"/>
    </row>
    <row r="222" spans="2:5">
      <c r="B222"/>
      <c r="C222"/>
      <c r="D222"/>
      <c r="E222"/>
    </row>
    <row r="223" spans="2:5">
      <c r="B223"/>
      <c r="C223"/>
      <c r="D223"/>
      <c r="E223"/>
    </row>
    <row r="224" spans="2:5">
      <c r="B224"/>
      <c r="C224"/>
      <c r="D224"/>
      <c r="E224"/>
    </row>
    <row r="225" spans="2:5">
      <c r="B225"/>
      <c r="C225"/>
      <c r="D225"/>
      <c r="E225"/>
    </row>
    <row r="226" spans="2:5">
      <c r="B226"/>
      <c r="C226"/>
      <c r="D226"/>
      <c r="E226"/>
    </row>
    <row r="227" spans="2:5">
      <c r="B227"/>
      <c r="C227"/>
      <c r="D227"/>
      <c r="E227"/>
    </row>
    <row r="228" spans="2:5">
      <c r="B228"/>
      <c r="C228"/>
      <c r="D228"/>
      <c r="E228"/>
    </row>
    <row r="229" spans="2:5">
      <c r="B229"/>
      <c r="C229"/>
      <c r="D229"/>
      <c r="E229"/>
    </row>
    <row r="230" spans="2:5">
      <c r="B230"/>
      <c r="C230"/>
      <c r="D230"/>
      <c r="E230"/>
    </row>
    <row r="231" spans="2:5">
      <c r="B231"/>
      <c r="C231"/>
      <c r="D231"/>
      <c r="E231"/>
    </row>
    <row r="232" spans="2:5">
      <c r="B232"/>
      <c r="C232"/>
      <c r="D232"/>
      <c r="E232"/>
    </row>
    <row r="233" spans="2:5">
      <c r="B233"/>
      <c r="C233"/>
      <c r="D233"/>
      <c r="E233"/>
    </row>
    <row r="234" spans="2:5">
      <c r="B234"/>
      <c r="C234"/>
      <c r="D234"/>
      <c r="E234"/>
    </row>
    <row r="235" spans="2:5">
      <c r="B235"/>
      <c r="C235"/>
      <c r="D235"/>
      <c r="E235"/>
    </row>
    <row r="236" spans="2:5">
      <c r="B236"/>
      <c r="C236"/>
      <c r="D236"/>
      <c r="E236"/>
    </row>
    <row r="237" spans="2:5">
      <c r="B237"/>
      <c r="C237"/>
      <c r="D237"/>
      <c r="E237"/>
    </row>
    <row r="238" spans="2:5">
      <c r="B238"/>
      <c r="C238"/>
      <c r="D238"/>
      <c r="E238"/>
    </row>
    <row r="239" spans="2:5">
      <c r="B239"/>
      <c r="C239"/>
      <c r="D239"/>
      <c r="E239"/>
    </row>
    <row r="240" spans="2:5">
      <c r="B240"/>
      <c r="C240"/>
      <c r="D240"/>
      <c r="E240"/>
    </row>
    <row r="241" spans="2:5">
      <c r="B241"/>
      <c r="C241"/>
      <c r="D241"/>
      <c r="E241"/>
    </row>
    <row r="242" spans="2:5">
      <c r="B242"/>
      <c r="C242"/>
      <c r="D242"/>
      <c r="E242"/>
    </row>
    <row r="243" spans="2:5">
      <c r="B243"/>
      <c r="C243"/>
      <c r="D243"/>
      <c r="E243"/>
    </row>
    <row r="244" spans="2:5">
      <c r="B244"/>
      <c r="C244"/>
      <c r="D244"/>
      <c r="E244"/>
    </row>
    <row r="245" spans="2:5">
      <c r="B245"/>
      <c r="C245"/>
      <c r="D245"/>
      <c r="E245"/>
    </row>
    <row r="246" spans="2:5">
      <c r="B246"/>
      <c r="C246"/>
      <c r="D246"/>
      <c r="E246"/>
    </row>
    <row r="247" spans="2:5">
      <c r="B247"/>
      <c r="C247"/>
      <c r="D247"/>
      <c r="E247"/>
    </row>
    <row r="248" spans="2:5">
      <c r="B248"/>
      <c r="C248"/>
      <c r="D248"/>
      <c r="E248"/>
    </row>
    <row r="249" spans="2:5">
      <c r="B249"/>
      <c r="C249"/>
      <c r="D249"/>
      <c r="E249"/>
    </row>
    <row r="250" spans="2:5">
      <c r="B250"/>
      <c r="C250"/>
      <c r="D250"/>
      <c r="E250"/>
    </row>
    <row r="251" spans="2:5">
      <c r="B251"/>
      <c r="C251"/>
      <c r="D251"/>
      <c r="E251"/>
    </row>
    <row r="252" spans="2:5">
      <c r="B252"/>
      <c r="C252"/>
      <c r="D252"/>
      <c r="E252"/>
    </row>
    <row r="253" spans="2:5">
      <c r="B253"/>
      <c r="C253"/>
      <c r="D253"/>
      <c r="E253"/>
    </row>
    <row r="254" spans="2:5">
      <c r="B254"/>
      <c r="C254"/>
      <c r="D254"/>
      <c r="E254"/>
    </row>
    <row r="255" spans="2:5">
      <c r="B255"/>
      <c r="C255"/>
      <c r="D255"/>
      <c r="E255"/>
    </row>
    <row r="256" spans="2:5">
      <c r="B256"/>
      <c r="C256"/>
      <c r="D256"/>
      <c r="E256"/>
    </row>
    <row r="257" spans="2:5">
      <c r="B257"/>
      <c r="C257"/>
      <c r="D257"/>
      <c r="E257"/>
    </row>
    <row r="258" spans="2:5">
      <c r="B258"/>
      <c r="C258"/>
      <c r="D258"/>
      <c r="E258"/>
    </row>
    <row r="259" spans="2:5">
      <c r="B259"/>
      <c r="C259"/>
      <c r="D259"/>
      <c r="E259"/>
    </row>
    <row r="260" spans="2:5">
      <c r="B260"/>
      <c r="C260"/>
      <c r="D260"/>
      <c r="E260"/>
    </row>
    <row r="261" spans="2:5">
      <c r="B261"/>
      <c r="C261"/>
      <c r="D261"/>
      <c r="E261"/>
    </row>
    <row r="262" spans="2:5">
      <c r="B262"/>
      <c r="C262"/>
      <c r="D262"/>
      <c r="E262"/>
    </row>
    <row r="263" spans="2:5">
      <c r="B263"/>
      <c r="C263"/>
      <c r="D263"/>
      <c r="E263"/>
    </row>
    <row r="264" spans="2:5">
      <c r="B264"/>
      <c r="C264"/>
      <c r="D264"/>
      <c r="E264"/>
    </row>
    <row r="265" spans="2:5">
      <c r="B265"/>
      <c r="C265"/>
      <c r="D265"/>
      <c r="E265"/>
    </row>
    <row r="266" spans="2:5">
      <c r="B266"/>
      <c r="C266"/>
      <c r="D266"/>
      <c r="E266"/>
    </row>
    <row r="267" spans="2:5">
      <c r="B267"/>
      <c r="C267"/>
      <c r="D267"/>
      <c r="E267"/>
    </row>
    <row r="268" spans="2:5">
      <c r="B268"/>
      <c r="C268"/>
      <c r="D268"/>
      <c r="E268"/>
    </row>
    <row r="269" spans="2:5">
      <c r="B269"/>
      <c r="C269"/>
      <c r="D269"/>
      <c r="E269"/>
    </row>
    <row r="270" spans="2:5">
      <c r="B270"/>
      <c r="C270"/>
      <c r="D270"/>
      <c r="E270"/>
    </row>
    <row r="271" spans="2:5">
      <c r="B271"/>
      <c r="C271"/>
      <c r="D271"/>
      <c r="E271"/>
    </row>
    <row r="272" spans="2:5">
      <c r="B272"/>
      <c r="C272"/>
      <c r="D272"/>
      <c r="E272"/>
    </row>
    <row r="273" spans="2:5">
      <c r="B273"/>
      <c r="C273"/>
      <c r="D273"/>
      <c r="E273"/>
    </row>
    <row r="274" spans="2:5">
      <c r="B274"/>
      <c r="C274"/>
      <c r="D274"/>
      <c r="E274"/>
    </row>
    <row r="275" spans="2:5">
      <c r="B275"/>
      <c r="C275"/>
      <c r="D275"/>
      <c r="E275"/>
    </row>
    <row r="276" spans="2:5">
      <c r="B276"/>
      <c r="C276"/>
      <c r="D276"/>
      <c r="E276"/>
    </row>
    <row r="277" spans="2:5">
      <c r="B277"/>
      <c r="C277"/>
      <c r="D277"/>
      <c r="E277"/>
    </row>
    <row r="278" spans="2:5">
      <c r="B278"/>
      <c r="C278"/>
      <c r="D278"/>
      <c r="E278"/>
    </row>
    <row r="279" spans="2:5">
      <c r="B279"/>
      <c r="C279"/>
      <c r="D279"/>
      <c r="E279"/>
    </row>
    <row r="280" spans="2:5">
      <c r="B280"/>
      <c r="C280"/>
      <c r="D280"/>
      <c r="E280"/>
    </row>
    <row r="281" spans="2:5">
      <c r="B281"/>
      <c r="C281"/>
      <c r="D281"/>
      <c r="E281"/>
    </row>
    <row r="282" spans="2:5">
      <c r="B282"/>
      <c r="C282"/>
      <c r="D282"/>
      <c r="E282"/>
    </row>
    <row r="283" spans="2:5">
      <c r="B283"/>
      <c r="C283"/>
      <c r="D283"/>
      <c r="E283"/>
    </row>
    <row r="284" spans="2:5">
      <c r="B284"/>
      <c r="C284"/>
      <c r="D284"/>
      <c r="E284"/>
    </row>
    <row r="285" spans="2:5">
      <c r="B285"/>
      <c r="C285"/>
      <c r="D285"/>
      <c r="E285"/>
    </row>
    <row r="286" spans="2:5">
      <c r="B286"/>
      <c r="C286"/>
      <c r="D286"/>
      <c r="E286"/>
    </row>
    <row r="287" spans="2:5">
      <c r="B287"/>
      <c r="C287"/>
      <c r="D287"/>
      <c r="E287"/>
    </row>
    <row r="288" spans="2:5">
      <c r="B288"/>
      <c r="C288"/>
      <c r="D288"/>
      <c r="E288"/>
    </row>
    <row r="289" spans="2:5">
      <c r="B289"/>
      <c r="C289"/>
      <c r="D289"/>
      <c r="E289"/>
    </row>
    <row r="290" spans="2:5">
      <c r="B290"/>
      <c r="C290"/>
      <c r="D290"/>
      <c r="E290"/>
    </row>
    <row r="291" spans="2:5">
      <c r="B291"/>
      <c r="C291"/>
      <c r="D291"/>
      <c r="E291"/>
    </row>
    <row r="292" spans="2:5">
      <c r="B292"/>
      <c r="C292"/>
      <c r="D292"/>
      <c r="E292"/>
    </row>
    <row r="293" spans="2:5">
      <c r="B293"/>
      <c r="C293"/>
      <c r="D293"/>
      <c r="E293"/>
    </row>
    <row r="294" spans="2:5">
      <c r="B294"/>
      <c r="C294"/>
      <c r="D294"/>
      <c r="E294"/>
    </row>
    <row r="295" spans="2:5">
      <c r="B295"/>
      <c r="C295"/>
      <c r="D295"/>
      <c r="E295"/>
    </row>
    <row r="296" spans="2:5">
      <c r="B296"/>
      <c r="C296"/>
      <c r="D296"/>
      <c r="E296"/>
    </row>
    <row r="297" spans="2:5">
      <c r="B297"/>
      <c r="C297"/>
      <c r="D297"/>
      <c r="E297"/>
    </row>
    <row r="298" spans="2:5">
      <c r="B298"/>
      <c r="C298"/>
      <c r="D298"/>
      <c r="E298"/>
    </row>
    <row r="299" spans="2:5">
      <c r="B299"/>
      <c r="C299"/>
      <c r="D299"/>
      <c r="E299"/>
    </row>
    <row r="300" spans="2:5">
      <c r="B300"/>
      <c r="C300"/>
      <c r="D300"/>
      <c r="E300"/>
    </row>
    <row r="301" spans="2:5">
      <c r="B301"/>
      <c r="C301"/>
      <c r="D301"/>
      <c r="E301"/>
    </row>
    <row r="302" spans="2:5">
      <c r="B302"/>
      <c r="C302"/>
      <c r="D302"/>
      <c r="E302"/>
    </row>
    <row r="303" spans="2:5">
      <c r="B303"/>
      <c r="C303"/>
      <c r="D303"/>
      <c r="E303"/>
    </row>
    <row r="304" spans="2:5">
      <c r="B304"/>
      <c r="C304"/>
      <c r="D304"/>
      <c r="E304"/>
    </row>
    <row r="305" spans="2:5">
      <c r="B305"/>
      <c r="C305"/>
      <c r="D305"/>
      <c r="E305"/>
    </row>
    <row r="306" spans="2:5">
      <c r="B306"/>
      <c r="C306"/>
      <c r="D306"/>
      <c r="E306"/>
    </row>
    <row r="307" spans="2:5">
      <c r="B307"/>
      <c r="C307"/>
      <c r="D307"/>
      <c r="E307"/>
    </row>
    <row r="308" spans="2:5">
      <c r="B308"/>
      <c r="C308"/>
      <c r="D308"/>
      <c r="E308"/>
    </row>
    <row r="309" spans="2:5">
      <c r="B309"/>
      <c r="C309"/>
      <c r="D309"/>
      <c r="E309"/>
    </row>
    <row r="310" spans="2:5">
      <c r="B310"/>
      <c r="C310"/>
      <c r="D310"/>
      <c r="E310"/>
    </row>
    <row r="311" spans="2:5">
      <c r="B311"/>
      <c r="C311"/>
      <c r="D311"/>
      <c r="E311"/>
    </row>
    <row r="312" spans="2:5">
      <c r="B312"/>
      <c r="C312"/>
      <c r="D312"/>
      <c r="E312"/>
    </row>
    <row r="313" spans="2:5">
      <c r="B313"/>
      <c r="C313"/>
      <c r="D313"/>
      <c r="E313"/>
    </row>
    <row r="314" spans="2:5">
      <c r="B314"/>
      <c r="C314"/>
      <c r="D314"/>
      <c r="E314"/>
    </row>
    <row r="315" spans="2:5">
      <c r="B315"/>
      <c r="C315"/>
      <c r="D315"/>
      <c r="E315"/>
    </row>
    <row r="316" spans="2:5">
      <c r="B316"/>
      <c r="C316"/>
      <c r="D316"/>
      <c r="E316"/>
    </row>
    <row r="317" spans="2:5">
      <c r="B317"/>
      <c r="C317"/>
      <c r="D317"/>
      <c r="E317"/>
    </row>
    <row r="318" spans="2:5">
      <c r="B318"/>
      <c r="C318"/>
      <c r="D318"/>
      <c r="E318"/>
    </row>
    <row r="319" spans="2:5">
      <c r="B319"/>
      <c r="C319"/>
      <c r="D319"/>
      <c r="E319"/>
    </row>
    <row r="320" spans="2:5">
      <c r="B320"/>
      <c r="C320"/>
      <c r="D320"/>
      <c r="E320"/>
    </row>
    <row r="321" spans="2:5">
      <c r="B321"/>
      <c r="C321"/>
      <c r="D321"/>
      <c r="E321"/>
    </row>
    <row r="322" spans="2:5">
      <c r="B322"/>
      <c r="C322"/>
      <c r="D322"/>
      <c r="E322"/>
    </row>
    <row r="323" spans="2:5">
      <c r="B323"/>
      <c r="C323"/>
      <c r="D323"/>
      <c r="E323"/>
    </row>
    <row r="324" spans="2:5">
      <c r="B324"/>
      <c r="C324"/>
      <c r="D324"/>
      <c r="E324"/>
    </row>
    <row r="325" spans="2:5">
      <c r="B325"/>
      <c r="C325"/>
      <c r="D325"/>
      <c r="E325"/>
    </row>
    <row r="326" spans="2:5">
      <c r="B326"/>
      <c r="C326"/>
      <c r="D326"/>
      <c r="E326"/>
    </row>
    <row r="327" spans="2:5">
      <c r="B327"/>
      <c r="C327"/>
      <c r="D327"/>
      <c r="E327"/>
    </row>
    <row r="328" spans="2:5">
      <c r="B328"/>
      <c r="C328"/>
      <c r="D328"/>
      <c r="E328"/>
    </row>
    <row r="329" spans="2:5">
      <c r="B329"/>
      <c r="C329"/>
      <c r="D329"/>
      <c r="E329"/>
    </row>
    <row r="330" spans="2:5">
      <c r="B330"/>
      <c r="C330"/>
      <c r="D330"/>
      <c r="E330"/>
    </row>
    <row r="331" spans="2:5">
      <c r="B331"/>
      <c r="C331"/>
      <c r="D331"/>
      <c r="E331"/>
    </row>
    <row r="332" spans="2:5">
      <c r="B332"/>
      <c r="C332"/>
      <c r="D332"/>
      <c r="E332"/>
    </row>
    <row r="333" spans="2:5">
      <c r="B333"/>
      <c r="C333"/>
      <c r="D333"/>
      <c r="E333"/>
    </row>
    <row r="334" spans="2:5">
      <c r="B334"/>
      <c r="C334"/>
      <c r="D334"/>
      <c r="E334"/>
    </row>
    <row r="335" spans="2:5">
      <c r="B335"/>
      <c r="C335"/>
      <c r="D335"/>
      <c r="E335"/>
    </row>
    <row r="336" spans="2:5">
      <c r="B336"/>
      <c r="C336"/>
      <c r="D336"/>
      <c r="E336"/>
    </row>
    <row r="337" spans="2:5">
      <c r="B337"/>
      <c r="C337"/>
      <c r="D337"/>
      <c r="E337"/>
    </row>
    <row r="338" spans="2:5">
      <c r="B338"/>
      <c r="C338"/>
      <c r="D338"/>
      <c r="E338"/>
    </row>
    <row r="339" spans="2:5">
      <c r="B339"/>
      <c r="C339"/>
      <c r="D339"/>
      <c r="E339"/>
    </row>
    <row r="340" spans="2:5">
      <c r="B340"/>
      <c r="C340"/>
      <c r="D340"/>
      <c r="E340"/>
    </row>
    <row r="341" spans="2:5">
      <c r="B341"/>
      <c r="C341"/>
      <c r="D341"/>
      <c r="E341"/>
    </row>
    <row r="342" spans="2:5">
      <c r="B342"/>
      <c r="C342"/>
      <c r="D342"/>
      <c r="E342"/>
    </row>
    <row r="343" spans="2:5">
      <c r="B343"/>
      <c r="C343"/>
      <c r="D343"/>
      <c r="E343"/>
    </row>
    <row r="344" spans="2:5">
      <c r="B344"/>
      <c r="C344"/>
      <c r="D344"/>
      <c r="E344"/>
    </row>
    <row r="345" spans="2:5">
      <c r="B345"/>
      <c r="C345"/>
      <c r="D345"/>
      <c r="E345"/>
    </row>
    <row r="346" spans="2:5">
      <c r="B346"/>
      <c r="C346"/>
      <c r="D346"/>
      <c r="E346"/>
    </row>
    <row r="347" spans="2:5">
      <c r="B347"/>
      <c r="C347"/>
      <c r="D347"/>
      <c r="E347"/>
    </row>
    <row r="348" spans="2:5">
      <c r="B348"/>
      <c r="C348"/>
      <c r="D348"/>
      <c r="E348"/>
    </row>
    <row r="349" spans="2:5">
      <c r="B349"/>
      <c r="C349"/>
      <c r="D349"/>
      <c r="E349"/>
    </row>
    <row r="350" spans="2:5">
      <c r="B350"/>
      <c r="C350"/>
      <c r="D350"/>
      <c r="E350"/>
    </row>
    <row r="351" spans="2:5">
      <c r="B351"/>
      <c r="C351"/>
      <c r="D351"/>
      <c r="E351"/>
    </row>
    <row r="352" spans="2:5">
      <c r="B352"/>
      <c r="C352"/>
      <c r="D352"/>
      <c r="E352"/>
    </row>
    <row r="353" spans="2:5">
      <c r="B353"/>
      <c r="C353"/>
      <c r="D353"/>
      <c r="E353"/>
    </row>
    <row r="354" spans="2:5">
      <c r="B354"/>
      <c r="C354"/>
      <c r="D354"/>
      <c r="E354"/>
    </row>
    <row r="355" spans="2:5">
      <c r="B355"/>
      <c r="C355"/>
      <c r="D355"/>
      <c r="E355"/>
    </row>
    <row r="356" spans="2:5">
      <c r="B356"/>
      <c r="C356"/>
      <c r="D356"/>
      <c r="E356"/>
    </row>
    <row r="357" spans="2:5">
      <c r="B357"/>
      <c r="C357"/>
      <c r="D357"/>
      <c r="E357"/>
    </row>
    <row r="358" spans="2:5">
      <c r="B358"/>
      <c r="C358"/>
      <c r="D358"/>
      <c r="E358"/>
    </row>
    <row r="359" spans="2:5">
      <c r="B359"/>
      <c r="C359"/>
      <c r="D359"/>
      <c r="E359"/>
    </row>
    <row r="360" spans="2:5">
      <c r="B360"/>
      <c r="C360"/>
      <c r="D360"/>
      <c r="E360"/>
    </row>
    <row r="361" spans="2:5">
      <c r="B361"/>
      <c r="C361"/>
      <c r="D361"/>
      <c r="E361"/>
    </row>
    <row r="362" spans="2:5">
      <c r="B362"/>
      <c r="C362"/>
      <c r="D362"/>
      <c r="E362"/>
    </row>
    <row r="363" spans="2:5">
      <c r="B363"/>
      <c r="C363"/>
      <c r="D363"/>
      <c r="E363"/>
    </row>
    <row r="364" spans="2:5">
      <c r="B364"/>
      <c r="C364"/>
      <c r="D364"/>
      <c r="E364"/>
    </row>
    <row r="365" spans="2:5">
      <c r="B365"/>
      <c r="C365"/>
      <c r="D365"/>
      <c r="E365"/>
    </row>
    <row r="366" spans="2:5">
      <c r="B366"/>
      <c r="C366"/>
      <c r="D366"/>
      <c r="E366"/>
    </row>
    <row r="367" spans="2:5">
      <c r="B367"/>
      <c r="C367"/>
      <c r="D367"/>
      <c r="E367"/>
    </row>
    <row r="368" spans="2:5">
      <c r="B368"/>
      <c r="C368"/>
      <c r="D368"/>
      <c r="E368"/>
    </row>
    <row r="369" spans="2:5">
      <c r="B369"/>
      <c r="C369"/>
      <c r="D369"/>
      <c r="E369"/>
    </row>
    <row r="370" spans="2:5">
      <c r="B370"/>
      <c r="C370"/>
      <c r="D370"/>
      <c r="E370"/>
    </row>
    <row r="371" spans="2:5">
      <c r="B371"/>
      <c r="C371"/>
      <c r="D371"/>
      <c r="E371"/>
    </row>
    <row r="372" spans="2:5">
      <c r="B372"/>
      <c r="C372"/>
      <c r="D372"/>
      <c r="E372"/>
    </row>
    <row r="373" spans="2:5">
      <c r="B373"/>
      <c r="C373"/>
      <c r="D373"/>
      <c r="E373"/>
    </row>
    <row r="374" spans="2:5">
      <c r="B374"/>
      <c r="C374"/>
      <c r="D374"/>
      <c r="E374"/>
    </row>
    <row r="375" spans="2:5">
      <c r="B375"/>
      <c r="C375"/>
      <c r="D375"/>
      <c r="E375"/>
    </row>
    <row r="376" spans="2:5">
      <c r="B376"/>
      <c r="C376"/>
      <c r="D376"/>
      <c r="E376"/>
    </row>
    <row r="377" spans="2:5">
      <c r="B377"/>
      <c r="C377"/>
      <c r="D377"/>
      <c r="E377"/>
    </row>
    <row r="378" spans="2:5">
      <c r="B378"/>
      <c r="C378"/>
      <c r="D378"/>
      <c r="E378"/>
    </row>
    <row r="379" spans="2:5">
      <c r="B379"/>
      <c r="C379"/>
      <c r="D379"/>
      <c r="E379"/>
    </row>
    <row r="380" spans="2:5">
      <c r="B380"/>
      <c r="C380"/>
      <c r="D380"/>
      <c r="E380"/>
    </row>
    <row r="381" spans="2:5">
      <c r="B381"/>
      <c r="C381"/>
      <c r="D381"/>
      <c r="E381"/>
    </row>
    <row r="382" spans="2:5">
      <c r="B382"/>
      <c r="C382"/>
      <c r="D382"/>
      <c r="E382"/>
    </row>
    <row r="383" spans="2:5">
      <c r="B383"/>
      <c r="C383"/>
      <c r="D383"/>
      <c r="E383"/>
    </row>
    <row r="384" spans="2:5">
      <c r="B384"/>
      <c r="C384"/>
      <c r="D384"/>
      <c r="E384"/>
    </row>
    <row r="385" spans="2:5">
      <c r="B385"/>
      <c r="C385"/>
      <c r="D385"/>
      <c r="E385"/>
    </row>
    <row r="386" spans="2:5">
      <c r="B386"/>
      <c r="C386"/>
      <c r="D386"/>
      <c r="E386"/>
    </row>
    <row r="387" spans="2:5">
      <c r="B387"/>
      <c r="C387"/>
      <c r="D387"/>
      <c r="E387"/>
    </row>
    <row r="388" spans="2:5">
      <c r="B388"/>
      <c r="C388"/>
      <c r="D388"/>
      <c r="E388"/>
    </row>
    <row r="389" spans="2:5">
      <c r="B389"/>
      <c r="C389"/>
      <c r="D389"/>
      <c r="E389"/>
    </row>
    <row r="390" spans="2:5">
      <c r="B390"/>
      <c r="C390"/>
      <c r="D390"/>
      <c r="E390"/>
    </row>
    <row r="391" spans="2:5">
      <c r="B391"/>
      <c r="C391"/>
      <c r="D391"/>
      <c r="E391"/>
    </row>
    <row r="392" spans="2:5">
      <c r="B392"/>
      <c r="C392"/>
      <c r="D392"/>
      <c r="E392"/>
    </row>
    <row r="393" spans="2:5">
      <c r="B393"/>
      <c r="C393"/>
      <c r="D393"/>
      <c r="E393"/>
    </row>
    <row r="394" spans="2:5">
      <c r="B394"/>
      <c r="C394"/>
      <c r="D394"/>
      <c r="E394"/>
    </row>
    <row r="395" spans="2:5">
      <c r="B395"/>
      <c r="C395"/>
      <c r="D395"/>
      <c r="E395"/>
    </row>
    <row r="396" spans="2:5">
      <c r="B396"/>
      <c r="C396"/>
      <c r="D396"/>
      <c r="E396"/>
    </row>
    <row r="397" spans="2:5">
      <c r="B397"/>
      <c r="C397"/>
      <c r="D397"/>
      <c r="E397"/>
    </row>
    <row r="398" spans="2:5">
      <c r="B398"/>
      <c r="C398"/>
      <c r="D398"/>
      <c r="E398"/>
    </row>
    <row r="399" spans="2:5">
      <c r="B399"/>
      <c r="C399"/>
      <c r="D399"/>
      <c r="E399"/>
    </row>
    <row r="400" spans="2:5">
      <c r="B400"/>
      <c r="C400"/>
      <c r="D400"/>
      <c r="E400"/>
    </row>
    <row r="401" spans="2:5">
      <c r="B401"/>
      <c r="C401"/>
      <c r="D401"/>
      <c r="E401"/>
    </row>
    <row r="402" spans="2:5">
      <c r="B402"/>
      <c r="C402"/>
      <c r="D402"/>
      <c r="E402"/>
    </row>
    <row r="403" spans="2:5">
      <c r="B403"/>
      <c r="C403"/>
      <c r="D403"/>
      <c r="E403"/>
    </row>
    <row r="404" spans="2:5">
      <c r="B404"/>
      <c r="C404"/>
      <c r="D404"/>
      <c r="E404"/>
    </row>
    <row r="405" spans="2:5">
      <c r="B405"/>
      <c r="C405"/>
      <c r="D405"/>
      <c r="E405"/>
    </row>
    <row r="406" spans="2:5">
      <c r="B406"/>
      <c r="C406"/>
      <c r="D406"/>
      <c r="E406"/>
    </row>
    <row r="407" spans="2:5">
      <c r="B407"/>
      <c r="C407"/>
      <c r="D407"/>
      <c r="E407"/>
    </row>
    <row r="408" spans="2:5">
      <c r="B408"/>
      <c r="C408"/>
      <c r="D408"/>
      <c r="E408"/>
    </row>
    <row r="409" spans="2:5">
      <c r="B409"/>
      <c r="C409"/>
      <c r="D409"/>
      <c r="E409"/>
    </row>
    <row r="410" spans="2:5">
      <c r="B410"/>
      <c r="C410"/>
      <c r="D410"/>
      <c r="E410"/>
    </row>
    <row r="411" spans="2:5">
      <c r="B411"/>
      <c r="C411"/>
      <c r="D411"/>
      <c r="E411"/>
    </row>
    <row r="412" spans="2:5">
      <c r="B412"/>
      <c r="C412"/>
      <c r="D412"/>
      <c r="E412"/>
    </row>
    <row r="413" spans="2:5">
      <c r="B413"/>
      <c r="C413"/>
      <c r="D413"/>
      <c r="E413"/>
    </row>
    <row r="414" spans="2:5">
      <c r="B414"/>
      <c r="C414"/>
      <c r="D414"/>
      <c r="E414"/>
    </row>
    <row r="415" spans="2:5">
      <c r="B415"/>
      <c r="C415"/>
      <c r="D415"/>
      <c r="E415"/>
    </row>
    <row r="416" spans="2:5">
      <c r="B416"/>
      <c r="C416"/>
      <c r="D416"/>
      <c r="E416"/>
    </row>
    <row r="417" spans="2:5">
      <c r="B417"/>
      <c r="C417"/>
      <c r="D417"/>
      <c r="E417"/>
    </row>
    <row r="418" spans="2:5">
      <c r="B418"/>
      <c r="C418"/>
      <c r="D418"/>
      <c r="E418"/>
    </row>
    <row r="419" spans="2:5">
      <c r="B419"/>
      <c r="C419"/>
      <c r="D419"/>
      <c r="E419"/>
    </row>
    <row r="420" spans="2:5">
      <c r="B420"/>
      <c r="C420"/>
      <c r="D420"/>
      <c r="E420"/>
    </row>
    <row r="421" spans="2:5">
      <c r="B421"/>
      <c r="C421"/>
      <c r="D421"/>
      <c r="E421"/>
    </row>
    <row r="422" spans="2:5">
      <c r="B422"/>
      <c r="C422"/>
      <c r="D422"/>
      <c r="E422"/>
    </row>
    <row r="423" spans="2:5">
      <c r="B423"/>
      <c r="C423"/>
      <c r="D423"/>
      <c r="E423"/>
    </row>
    <row r="424" spans="2:5">
      <c r="B424"/>
      <c r="C424"/>
      <c r="D424"/>
      <c r="E424"/>
    </row>
    <row r="425" spans="2:5">
      <c r="B425"/>
      <c r="C425"/>
      <c r="D425"/>
      <c r="E425"/>
    </row>
    <row r="426" spans="2:5">
      <c r="B426"/>
      <c r="C426"/>
      <c r="D426"/>
      <c r="E426"/>
    </row>
    <row r="427" spans="2:5">
      <c r="B427"/>
      <c r="C427"/>
      <c r="D427"/>
      <c r="E427"/>
    </row>
    <row r="428" spans="2:5">
      <c r="B428"/>
      <c r="C428"/>
      <c r="D428"/>
      <c r="E428"/>
    </row>
    <row r="429" spans="2:5">
      <c r="B429"/>
      <c r="C429"/>
      <c r="D429"/>
      <c r="E429"/>
    </row>
    <row r="430" spans="2:5">
      <c r="B430"/>
      <c r="C430"/>
      <c r="D430"/>
      <c r="E430"/>
    </row>
    <row r="431" spans="2:5">
      <c r="B431"/>
      <c r="C431"/>
      <c r="D431"/>
      <c r="E431"/>
    </row>
    <row r="432" spans="2:5">
      <c r="B432"/>
      <c r="C432"/>
      <c r="D432"/>
      <c r="E432"/>
    </row>
    <row r="433" spans="2:5">
      <c r="B433"/>
      <c r="C433"/>
      <c r="D433"/>
      <c r="E433"/>
    </row>
    <row r="434" spans="2:5">
      <c r="B434"/>
      <c r="C434"/>
      <c r="D434"/>
      <c r="E434"/>
    </row>
    <row r="435" spans="2:5">
      <c r="B435"/>
      <c r="C435"/>
      <c r="D435"/>
      <c r="E435"/>
    </row>
    <row r="436" spans="2:5">
      <c r="B436"/>
      <c r="C436"/>
      <c r="D436"/>
      <c r="E436"/>
    </row>
    <row r="437" spans="2:5">
      <c r="B437"/>
      <c r="C437"/>
      <c r="D437"/>
      <c r="E437"/>
    </row>
    <row r="438" spans="2:5">
      <c r="B438"/>
      <c r="C438"/>
      <c r="D438"/>
      <c r="E438"/>
    </row>
    <row r="439" spans="2:5">
      <c r="B439"/>
      <c r="C439"/>
      <c r="D439"/>
      <c r="E439"/>
    </row>
    <row r="440" spans="2:5">
      <c r="B440"/>
      <c r="C440"/>
      <c r="D440"/>
      <c r="E440"/>
    </row>
    <row r="441" spans="2:5">
      <c r="B441"/>
      <c r="C441"/>
      <c r="D441"/>
      <c r="E441"/>
    </row>
    <row r="442" spans="2:5">
      <c r="B442"/>
      <c r="C442"/>
      <c r="D442"/>
      <c r="E442"/>
    </row>
    <row r="443" spans="2:5">
      <c r="B443"/>
      <c r="C443"/>
      <c r="D443"/>
      <c r="E443"/>
    </row>
    <row r="444" spans="2:5">
      <c r="B444"/>
      <c r="C444"/>
      <c r="D444"/>
      <c r="E444"/>
    </row>
    <row r="445" spans="2:5">
      <c r="B445"/>
      <c r="C445"/>
      <c r="D445"/>
      <c r="E445"/>
    </row>
    <row r="446" spans="2:5">
      <c r="B446"/>
      <c r="C446"/>
      <c r="D446"/>
      <c r="E446"/>
    </row>
    <row r="447" spans="2:5">
      <c r="B447"/>
      <c r="C447"/>
      <c r="D447"/>
      <c r="E447"/>
    </row>
    <row r="448" spans="2:5">
      <c r="B448"/>
      <c r="C448"/>
      <c r="D448"/>
      <c r="E448"/>
    </row>
    <row r="449" spans="2:5">
      <c r="B449"/>
      <c r="C449"/>
      <c r="D449"/>
      <c r="E449"/>
    </row>
    <row r="450" spans="2:5">
      <c r="B450"/>
      <c r="C450"/>
      <c r="D450"/>
      <c r="E450"/>
    </row>
    <row r="451" spans="2:5">
      <c r="B451"/>
      <c r="C451"/>
      <c r="D451"/>
      <c r="E451"/>
    </row>
    <row r="452" spans="2:5">
      <c r="B452"/>
      <c r="C452"/>
      <c r="D452"/>
      <c r="E452"/>
    </row>
    <row r="453" spans="2:5">
      <c r="B453"/>
      <c r="C453"/>
      <c r="D453"/>
      <c r="E453"/>
    </row>
    <row r="454" spans="2:5">
      <c r="B454"/>
      <c r="C454"/>
      <c r="D454"/>
      <c r="E454"/>
    </row>
    <row r="455" spans="2:5">
      <c r="B455"/>
      <c r="C455"/>
      <c r="D455"/>
      <c r="E455"/>
    </row>
    <row r="456" spans="2:5">
      <c r="B456"/>
      <c r="C456"/>
      <c r="D456"/>
      <c r="E456"/>
    </row>
    <row r="457" spans="2:5">
      <c r="B457"/>
      <c r="C457"/>
      <c r="D457"/>
      <c r="E457"/>
    </row>
    <row r="458" spans="2:5">
      <c r="B458"/>
      <c r="C458"/>
      <c r="D458"/>
      <c r="E458"/>
    </row>
    <row r="459" spans="2:5">
      <c r="B459"/>
      <c r="C459"/>
      <c r="D459"/>
      <c r="E459"/>
    </row>
    <row r="460" spans="2:5">
      <c r="B460"/>
      <c r="C460"/>
      <c r="D460"/>
      <c r="E460"/>
    </row>
    <row r="461" spans="2:5">
      <c r="B461"/>
      <c r="C461"/>
      <c r="D461"/>
      <c r="E461"/>
    </row>
    <row r="462" spans="2:5">
      <c r="B462"/>
      <c r="C462"/>
      <c r="D462"/>
      <c r="E462"/>
    </row>
    <row r="463" spans="2:5">
      <c r="B463"/>
      <c r="C463"/>
      <c r="D463"/>
      <c r="E463"/>
    </row>
    <row r="464" spans="2:5">
      <c r="B464"/>
      <c r="C464"/>
      <c r="D464"/>
      <c r="E464"/>
    </row>
    <row r="465" spans="2:5">
      <c r="B465"/>
      <c r="C465"/>
      <c r="D465"/>
      <c r="E465"/>
    </row>
    <row r="466" spans="2:5">
      <c r="B466"/>
      <c r="C466"/>
      <c r="D466"/>
      <c r="E466"/>
    </row>
    <row r="467" spans="2:5">
      <c r="B467"/>
      <c r="C467"/>
      <c r="D467"/>
      <c r="E467"/>
    </row>
    <row r="468" spans="2:5">
      <c r="B468"/>
      <c r="C468"/>
      <c r="D468"/>
      <c r="E468"/>
    </row>
    <row r="469" spans="2:5">
      <c r="B469"/>
      <c r="C469"/>
      <c r="D469"/>
      <c r="E469"/>
    </row>
    <row r="470" spans="2:5">
      <c r="B470"/>
      <c r="C470"/>
      <c r="D470"/>
      <c r="E470"/>
    </row>
    <row r="471" spans="2:5">
      <c r="B471"/>
      <c r="C471"/>
      <c r="D471"/>
      <c r="E471"/>
    </row>
    <row r="472" spans="2:5">
      <c r="B472"/>
      <c r="C472"/>
      <c r="D472"/>
      <c r="E472"/>
    </row>
    <row r="473" spans="2:5">
      <c r="B473"/>
      <c r="C473"/>
      <c r="D473"/>
      <c r="E473"/>
    </row>
    <row r="474" spans="2:5">
      <c r="B474"/>
      <c r="C474"/>
      <c r="D474"/>
      <c r="E474"/>
    </row>
    <row r="475" spans="2:5">
      <c r="B475"/>
      <c r="C475"/>
      <c r="D475"/>
      <c r="E475"/>
    </row>
    <row r="476" spans="2:5">
      <c r="B476"/>
      <c r="C476"/>
      <c r="D476"/>
      <c r="E476"/>
    </row>
    <row r="477" spans="2:5">
      <c r="B477"/>
      <c r="C477"/>
      <c r="D477"/>
      <c r="E477"/>
    </row>
    <row r="478" spans="2:5">
      <c r="B478"/>
      <c r="C478"/>
      <c r="D478"/>
      <c r="E478"/>
    </row>
    <row r="479" spans="2:5">
      <c r="B479"/>
      <c r="C479"/>
      <c r="D479"/>
      <c r="E479"/>
    </row>
    <row r="480" spans="2:5">
      <c r="B480"/>
      <c r="C480"/>
      <c r="D480"/>
      <c r="E480"/>
    </row>
    <row r="481" spans="2:5">
      <c r="B481"/>
      <c r="C481"/>
      <c r="D481"/>
      <c r="E481"/>
    </row>
    <row r="482" spans="2:5">
      <c r="B482"/>
      <c r="C482"/>
      <c r="D482"/>
      <c r="E482"/>
    </row>
    <row r="483" spans="2:5">
      <c r="B483"/>
      <c r="C483"/>
      <c r="D483"/>
      <c r="E483"/>
    </row>
    <row r="484" spans="2:5">
      <c r="B484"/>
      <c r="C484"/>
      <c r="D484"/>
      <c r="E484"/>
    </row>
    <row r="485" spans="2:5">
      <c r="B485"/>
      <c r="C485"/>
      <c r="D485"/>
      <c r="E485"/>
    </row>
    <row r="486" spans="2:5">
      <c r="B486"/>
      <c r="C486"/>
      <c r="D486"/>
      <c r="E486"/>
    </row>
    <row r="487" spans="2:5">
      <c r="B487"/>
      <c r="C487"/>
      <c r="D487"/>
      <c r="E487"/>
    </row>
    <row r="488" spans="2:5">
      <c r="B488"/>
      <c r="C488"/>
      <c r="D488"/>
      <c r="E488"/>
    </row>
    <row r="489" spans="2:5">
      <c r="B489"/>
      <c r="C489"/>
      <c r="D489"/>
      <c r="E489"/>
    </row>
    <row r="490" spans="2:5">
      <c r="B490"/>
      <c r="C490"/>
      <c r="D490"/>
      <c r="E490"/>
    </row>
    <row r="491" spans="2:5">
      <c r="B491"/>
      <c r="C491"/>
      <c r="D491"/>
      <c r="E491"/>
    </row>
    <row r="492" spans="2:5">
      <c r="B492"/>
      <c r="C492"/>
      <c r="D492"/>
      <c r="E492"/>
    </row>
    <row r="493" spans="2:5">
      <c r="B493"/>
      <c r="C493"/>
      <c r="D493"/>
      <c r="E493"/>
    </row>
    <row r="494" spans="2:5">
      <c r="B494"/>
      <c r="C494"/>
      <c r="D494"/>
      <c r="E494"/>
    </row>
    <row r="495" spans="2:5">
      <c r="B495"/>
      <c r="C495"/>
      <c r="D495"/>
      <c r="E495"/>
    </row>
    <row r="496" spans="2:5">
      <c r="B496"/>
      <c r="C496"/>
      <c r="D496"/>
      <c r="E496"/>
    </row>
    <row r="497" spans="2:5">
      <c r="B497"/>
      <c r="C497"/>
      <c r="D497"/>
      <c r="E497"/>
    </row>
    <row r="498" spans="2:5">
      <c r="B498"/>
      <c r="C498"/>
      <c r="D498"/>
      <c r="E498"/>
    </row>
    <row r="499" spans="2:5">
      <c r="B499"/>
      <c r="C499"/>
      <c r="D499"/>
      <c r="E499"/>
    </row>
    <row r="500" spans="2:5">
      <c r="B500"/>
      <c r="C500"/>
      <c r="D500"/>
      <c r="E500"/>
    </row>
    <row r="501" spans="2:5">
      <c r="B501"/>
      <c r="C501"/>
      <c r="D501"/>
      <c r="E501"/>
    </row>
    <row r="502" spans="2:5">
      <c r="B502"/>
      <c r="C502"/>
      <c r="D502"/>
      <c r="E502"/>
    </row>
    <row r="503" spans="2:5">
      <c r="B503"/>
      <c r="C503"/>
      <c r="D503"/>
      <c r="E503"/>
    </row>
    <row r="504" spans="2:5">
      <c r="B504"/>
      <c r="C504"/>
      <c r="D504"/>
      <c r="E504"/>
    </row>
    <row r="505" spans="2:5">
      <c r="B505"/>
      <c r="C505"/>
      <c r="D505"/>
      <c r="E505"/>
    </row>
    <row r="506" spans="2:5">
      <c r="B506"/>
      <c r="C506"/>
      <c r="D506"/>
      <c r="E506"/>
    </row>
    <row r="507" spans="2:5">
      <c r="B507"/>
      <c r="C507"/>
      <c r="D507"/>
      <c r="E507"/>
    </row>
    <row r="508" spans="2:5">
      <c r="B508"/>
      <c r="C508"/>
      <c r="D508"/>
      <c r="E508"/>
    </row>
    <row r="509" spans="2:5">
      <c r="B509"/>
      <c r="C509"/>
      <c r="D509"/>
      <c r="E509"/>
    </row>
    <row r="510" spans="2:5">
      <c r="B510"/>
      <c r="C510"/>
      <c r="D510"/>
      <c r="E510"/>
    </row>
    <row r="511" spans="2:5">
      <c r="B511"/>
      <c r="C511"/>
      <c r="D511"/>
      <c r="E511"/>
    </row>
    <row r="512" spans="2:5">
      <c r="B512"/>
      <c r="C512"/>
      <c r="D512"/>
      <c r="E512"/>
    </row>
    <row r="513" spans="2:5">
      <c r="B513"/>
      <c r="C513"/>
      <c r="D513"/>
      <c r="E513"/>
    </row>
    <row r="514" spans="2:5">
      <c r="B514"/>
      <c r="C514"/>
      <c r="D514"/>
      <c r="E514"/>
    </row>
    <row r="515" spans="2:5">
      <c r="B515"/>
      <c r="C515"/>
      <c r="D515"/>
      <c r="E515"/>
    </row>
    <row r="516" spans="2:5">
      <c r="B516"/>
      <c r="C516"/>
      <c r="D516"/>
      <c r="E516"/>
    </row>
    <row r="517" spans="2:5">
      <c r="B517"/>
      <c r="C517"/>
      <c r="D517"/>
      <c r="E517"/>
    </row>
    <row r="518" spans="2:5">
      <c r="B518"/>
      <c r="C518"/>
      <c r="D518"/>
      <c r="E518"/>
    </row>
    <row r="519" spans="2:5">
      <c r="B519"/>
      <c r="C519"/>
      <c r="D519"/>
      <c r="E519"/>
    </row>
    <row r="520" spans="2:5">
      <c r="B520"/>
      <c r="C520"/>
      <c r="D520"/>
      <c r="E520"/>
    </row>
    <row r="521" spans="2:5">
      <c r="B521"/>
      <c r="C521"/>
      <c r="D521"/>
      <c r="E521"/>
    </row>
    <row r="522" spans="2:5">
      <c r="B522"/>
      <c r="C522"/>
      <c r="D522"/>
      <c r="E522"/>
    </row>
    <row r="523" spans="2:5">
      <c r="B523"/>
      <c r="C523"/>
      <c r="D523"/>
      <c r="E523"/>
    </row>
    <row r="524" spans="2:5">
      <c r="B524"/>
      <c r="C524"/>
      <c r="D524"/>
      <c r="E524"/>
    </row>
    <row r="525" spans="2:5">
      <c r="B525"/>
      <c r="C525"/>
      <c r="D525"/>
      <c r="E525"/>
    </row>
    <row r="526" spans="2:5">
      <c r="B526"/>
      <c r="C526"/>
      <c r="D526"/>
      <c r="E526"/>
    </row>
    <row r="527" spans="2:5">
      <c r="B527"/>
      <c r="C527"/>
      <c r="D527"/>
      <c r="E527"/>
    </row>
    <row r="528" spans="2:5">
      <c r="B528"/>
      <c r="C528"/>
      <c r="D528"/>
      <c r="E528"/>
    </row>
    <row r="529" spans="2:5">
      <c r="B529"/>
      <c r="C529"/>
      <c r="D529"/>
      <c r="E529"/>
    </row>
    <row r="530" spans="2:5">
      <c r="B530"/>
      <c r="C530"/>
      <c r="D530"/>
      <c r="E530"/>
    </row>
    <row r="531" spans="2:5">
      <c r="B531"/>
      <c r="C531"/>
      <c r="D531"/>
      <c r="E531"/>
    </row>
    <row r="532" spans="2:5">
      <c r="B532"/>
      <c r="C532"/>
      <c r="D532"/>
      <c r="E532"/>
    </row>
    <row r="533" spans="2:5">
      <c r="B533"/>
      <c r="C533"/>
      <c r="D533"/>
      <c r="E533"/>
    </row>
    <row r="534" spans="2:5">
      <c r="B534"/>
      <c r="C534"/>
      <c r="D534"/>
      <c r="E534"/>
    </row>
    <row r="535" spans="2:5">
      <c r="B535"/>
      <c r="C535"/>
      <c r="D535"/>
      <c r="E535"/>
    </row>
    <row r="536" spans="2:5">
      <c r="B536"/>
      <c r="C536"/>
      <c r="D536"/>
      <c r="E536"/>
    </row>
    <row r="537" spans="2:5">
      <c r="B537"/>
      <c r="C537"/>
      <c r="D537"/>
      <c r="E537"/>
    </row>
    <row r="538" spans="2:5">
      <c r="B538"/>
      <c r="C538"/>
      <c r="D538"/>
      <c r="E538"/>
    </row>
    <row r="539" spans="2:5">
      <c r="B539"/>
      <c r="C539"/>
      <c r="D539"/>
      <c r="E539"/>
    </row>
    <row r="540" spans="2:5">
      <c r="B540"/>
      <c r="C540"/>
      <c r="D540"/>
      <c r="E540"/>
    </row>
    <row r="541" spans="2:5">
      <c r="B541"/>
      <c r="C541"/>
      <c r="D541"/>
      <c r="E541"/>
    </row>
    <row r="542" spans="2:5">
      <c r="B542"/>
      <c r="C542"/>
      <c r="D542"/>
      <c r="E542"/>
    </row>
    <row r="543" spans="2:5">
      <c r="B543"/>
      <c r="C543"/>
      <c r="D543"/>
      <c r="E543"/>
    </row>
    <row r="544" spans="2:5">
      <c r="B544"/>
      <c r="C544"/>
      <c r="D544"/>
      <c r="E544"/>
    </row>
    <row r="545" spans="2:5">
      <c r="B545"/>
      <c r="C545"/>
      <c r="D545"/>
      <c r="E545"/>
    </row>
    <row r="546" spans="2:5">
      <c r="B546"/>
      <c r="C546"/>
      <c r="D546"/>
      <c r="E546"/>
    </row>
    <row r="547" spans="2:5">
      <c r="B547"/>
      <c r="C547"/>
      <c r="D547"/>
      <c r="E547"/>
    </row>
    <row r="548" spans="2:5">
      <c r="B548"/>
      <c r="C548"/>
      <c r="D548"/>
      <c r="E548"/>
    </row>
    <row r="549" spans="2:5">
      <c r="B549"/>
      <c r="C549"/>
      <c r="D549"/>
      <c r="E549"/>
    </row>
    <row r="550" spans="2:5">
      <c r="B550"/>
      <c r="C550"/>
      <c r="D550"/>
      <c r="E550"/>
    </row>
    <row r="551" spans="2:5">
      <c r="B551"/>
      <c r="C551"/>
      <c r="D551"/>
      <c r="E551"/>
    </row>
    <row r="552" spans="2:5">
      <c r="B552"/>
      <c r="C552"/>
      <c r="D552"/>
      <c r="E552"/>
    </row>
    <row r="553" spans="2:5">
      <c r="B553"/>
      <c r="C553"/>
      <c r="D553"/>
      <c r="E553"/>
    </row>
    <row r="554" spans="2:5">
      <c r="B554"/>
      <c r="C554"/>
      <c r="D554"/>
      <c r="E554"/>
    </row>
    <row r="555" spans="2:5">
      <c r="B555"/>
      <c r="C555"/>
      <c r="D555"/>
      <c r="E555"/>
    </row>
    <row r="556" spans="2:5">
      <c r="B556"/>
      <c r="C556"/>
      <c r="D556"/>
      <c r="E556"/>
    </row>
    <row r="557" spans="2:5">
      <c r="B557"/>
      <c r="C557"/>
      <c r="D557"/>
      <c r="E557"/>
    </row>
    <row r="558" spans="2:5">
      <c r="B558"/>
      <c r="C558"/>
      <c r="D558"/>
      <c r="E558"/>
    </row>
    <row r="559" spans="2:5">
      <c r="B559"/>
      <c r="C559"/>
      <c r="D559"/>
      <c r="E559"/>
    </row>
    <row r="560" spans="2:5">
      <c r="B560"/>
      <c r="C560"/>
      <c r="D560"/>
      <c r="E560"/>
    </row>
    <row r="561" spans="2:5">
      <c r="B561"/>
      <c r="C561"/>
      <c r="D561"/>
      <c r="E561"/>
    </row>
    <row r="562" spans="2:5">
      <c r="B562"/>
      <c r="C562"/>
      <c r="D562"/>
      <c r="E562"/>
    </row>
    <row r="563" spans="2:5">
      <c r="B563"/>
      <c r="C563"/>
      <c r="D563"/>
      <c r="E563"/>
    </row>
    <row r="564" spans="2:5">
      <c r="B564"/>
      <c r="C564"/>
      <c r="D564"/>
      <c r="E564"/>
    </row>
    <row r="565" spans="2:5">
      <c r="B565"/>
      <c r="C565"/>
      <c r="D565"/>
      <c r="E565"/>
    </row>
    <row r="566" spans="2:5">
      <c r="B566"/>
      <c r="C566"/>
      <c r="D566"/>
      <c r="E566"/>
    </row>
    <row r="567" spans="2:5">
      <c r="B567"/>
      <c r="C567"/>
      <c r="D567"/>
      <c r="E567"/>
    </row>
    <row r="568" spans="2:5">
      <c r="B568"/>
      <c r="C568"/>
      <c r="D568"/>
      <c r="E568"/>
    </row>
    <row r="569" spans="2:5">
      <c r="B569"/>
      <c r="C569"/>
      <c r="D569"/>
      <c r="E569"/>
    </row>
    <row r="570" spans="2:5">
      <c r="B570"/>
      <c r="C570"/>
      <c r="D570"/>
      <c r="E570"/>
    </row>
    <row r="571" spans="2:5">
      <c r="B571"/>
      <c r="C571"/>
      <c r="D571"/>
      <c r="E571"/>
    </row>
    <row r="572" spans="2:5">
      <c r="B572"/>
      <c r="C572"/>
      <c r="D572"/>
      <c r="E572"/>
    </row>
    <row r="573" spans="2:5">
      <c r="B573"/>
      <c r="C573"/>
      <c r="D573"/>
      <c r="E573"/>
    </row>
    <row r="574" spans="2:5">
      <c r="B574"/>
      <c r="C574"/>
      <c r="D574"/>
      <c r="E574"/>
    </row>
    <row r="575" spans="2:5">
      <c r="B575"/>
      <c r="C575"/>
      <c r="D575"/>
      <c r="E575"/>
    </row>
    <row r="576" spans="2:5">
      <c r="B576"/>
      <c r="C576"/>
      <c r="D576"/>
      <c r="E576"/>
    </row>
    <row r="577" spans="2:5">
      <c r="B577"/>
      <c r="C577"/>
      <c r="D577"/>
      <c r="E577"/>
    </row>
    <row r="578" spans="2:5">
      <c r="B578"/>
      <c r="C578"/>
      <c r="D578"/>
      <c r="E578"/>
    </row>
    <row r="579" spans="2:5">
      <c r="B579"/>
      <c r="C579"/>
      <c r="D579"/>
      <c r="E579"/>
    </row>
    <row r="580" spans="2:5">
      <c r="B580"/>
      <c r="C580"/>
      <c r="D580"/>
      <c r="E580"/>
    </row>
    <row r="581" spans="2:5">
      <c r="B581"/>
      <c r="C581"/>
      <c r="D581"/>
      <c r="E581"/>
    </row>
    <row r="582" spans="2:5">
      <c r="B582"/>
      <c r="C582"/>
      <c r="D582"/>
      <c r="E582"/>
    </row>
    <row r="583" spans="2:5">
      <c r="B583"/>
      <c r="C583"/>
      <c r="D583"/>
      <c r="E583"/>
    </row>
    <row r="584" spans="2:5">
      <c r="B584"/>
      <c r="C584"/>
      <c r="D584"/>
      <c r="E584"/>
    </row>
    <row r="585" spans="2:5">
      <c r="B585"/>
      <c r="C585"/>
      <c r="D585"/>
      <c r="E585"/>
    </row>
    <row r="586" spans="2:5">
      <c r="B586"/>
      <c r="C586"/>
      <c r="D586"/>
      <c r="E586"/>
    </row>
    <row r="587" spans="2:5">
      <c r="B587"/>
      <c r="C587"/>
      <c r="D587"/>
      <c r="E587"/>
    </row>
    <row r="588" spans="2:5">
      <c r="B588"/>
      <c r="C588"/>
      <c r="D588"/>
      <c r="E588"/>
    </row>
    <row r="589" spans="2:5">
      <c r="B589"/>
      <c r="C589"/>
      <c r="D589"/>
      <c r="E589"/>
    </row>
    <row r="590" spans="2:5">
      <c r="B590"/>
      <c r="C590"/>
      <c r="D590"/>
      <c r="E590"/>
    </row>
    <row r="591" spans="2:5">
      <c r="B591"/>
      <c r="C591"/>
      <c r="D591"/>
      <c r="E591"/>
    </row>
    <row r="592" spans="2:5">
      <c r="B592"/>
      <c r="C592"/>
      <c r="D592"/>
      <c r="E592"/>
    </row>
    <row r="593" spans="2:5">
      <c r="B593"/>
      <c r="C593"/>
      <c r="D593"/>
      <c r="E593"/>
    </row>
    <row r="594" spans="2:5">
      <c r="B594"/>
      <c r="C594"/>
      <c r="D594"/>
      <c r="E594"/>
    </row>
    <row r="595" spans="2:5">
      <c r="B595"/>
      <c r="C595"/>
      <c r="D595"/>
      <c r="E595"/>
    </row>
    <row r="596" spans="2:5">
      <c r="B596"/>
      <c r="C596"/>
      <c r="D596"/>
      <c r="E596"/>
    </row>
    <row r="597" spans="2:5">
      <c r="B597"/>
      <c r="C597"/>
      <c r="D597"/>
      <c r="E597"/>
    </row>
    <row r="598" spans="2:5">
      <c r="B598"/>
      <c r="C598"/>
      <c r="D598"/>
      <c r="E598"/>
    </row>
    <row r="599" spans="2:5">
      <c r="B599"/>
      <c r="C599"/>
      <c r="D599"/>
      <c r="E599"/>
    </row>
    <row r="600" spans="2:5">
      <c r="B600"/>
      <c r="C600"/>
      <c r="D600"/>
      <c r="E600"/>
    </row>
    <row r="601" spans="2:5">
      <c r="B601"/>
      <c r="C601"/>
      <c r="D601"/>
      <c r="E601"/>
    </row>
    <row r="602" spans="2:5">
      <c r="B602"/>
      <c r="C602"/>
      <c r="D602"/>
      <c r="E602"/>
    </row>
    <row r="603" spans="2:5">
      <c r="B603"/>
      <c r="C603"/>
      <c r="D603"/>
      <c r="E603"/>
    </row>
    <row r="604" spans="2:5">
      <c r="B604"/>
      <c r="C604"/>
      <c r="D604"/>
      <c r="E604"/>
    </row>
    <row r="605" spans="2:5">
      <c r="B605"/>
      <c r="C605"/>
      <c r="D605"/>
      <c r="E605"/>
    </row>
    <row r="606" spans="2:5">
      <c r="B606"/>
      <c r="C606"/>
      <c r="D606"/>
      <c r="E606"/>
    </row>
    <row r="607" spans="2:5">
      <c r="B607"/>
      <c r="C607"/>
      <c r="D607"/>
      <c r="E607"/>
    </row>
    <row r="608" spans="2:5">
      <c r="B608"/>
      <c r="C608"/>
      <c r="D608"/>
      <c r="E608"/>
    </row>
    <row r="609" spans="2:5">
      <c r="B609"/>
      <c r="C609"/>
      <c r="D609"/>
      <c r="E609"/>
    </row>
    <row r="610" spans="2:5">
      <c r="B610"/>
      <c r="C610"/>
      <c r="D610"/>
      <c r="E610"/>
    </row>
    <row r="611" spans="2:5">
      <c r="B611"/>
      <c r="C611"/>
      <c r="D611"/>
      <c r="E611"/>
    </row>
    <row r="612" spans="2:5">
      <c r="B612"/>
      <c r="C612"/>
      <c r="D612"/>
      <c r="E612"/>
    </row>
    <row r="613" spans="2:5">
      <c r="B613"/>
      <c r="C613"/>
      <c r="D613"/>
      <c r="E613"/>
    </row>
    <row r="614" spans="2:5">
      <c r="B614"/>
      <c r="C614"/>
      <c r="D614"/>
      <c r="E614"/>
    </row>
    <row r="615" spans="2:5">
      <c r="B615"/>
      <c r="C615"/>
      <c r="D615"/>
      <c r="E615"/>
    </row>
    <row r="616" spans="2:5">
      <c r="B616"/>
      <c r="C616"/>
      <c r="D616"/>
      <c r="E616"/>
    </row>
    <row r="617" spans="2:5">
      <c r="B617"/>
      <c r="C617"/>
      <c r="D617"/>
      <c r="E617"/>
    </row>
    <row r="618" spans="2:5">
      <c r="B618"/>
      <c r="C618"/>
      <c r="D618"/>
      <c r="E618"/>
    </row>
    <row r="619" spans="2:5">
      <c r="B619"/>
      <c r="C619"/>
      <c r="D619"/>
      <c r="E619"/>
    </row>
    <row r="620" spans="2:5">
      <c r="B620"/>
      <c r="C620"/>
      <c r="D620"/>
      <c r="E620"/>
    </row>
    <row r="621" spans="2:5">
      <c r="B621"/>
      <c r="C621"/>
      <c r="D621"/>
      <c r="E621"/>
    </row>
    <row r="622" spans="2:5">
      <c r="B622"/>
      <c r="C622"/>
      <c r="D622"/>
      <c r="E622"/>
    </row>
    <row r="623" spans="2:5">
      <c r="B623"/>
      <c r="C623"/>
      <c r="D623"/>
      <c r="E623"/>
    </row>
    <row r="624" spans="2:5">
      <c r="B624"/>
      <c r="C624"/>
      <c r="D624"/>
      <c r="E624"/>
    </row>
    <row r="625" spans="2:5">
      <c r="B625"/>
      <c r="C625"/>
      <c r="D625"/>
      <c r="E625"/>
    </row>
    <row r="626" spans="2:5">
      <c r="B626"/>
      <c r="C626"/>
      <c r="D626"/>
      <c r="E626"/>
    </row>
    <row r="627" spans="2:5">
      <c r="B627"/>
      <c r="C627"/>
      <c r="D627"/>
      <c r="E627"/>
    </row>
    <row r="628" spans="2:5">
      <c r="B628"/>
      <c r="C628"/>
      <c r="D628"/>
      <c r="E628"/>
    </row>
    <row r="629" spans="2:5">
      <c r="B629"/>
      <c r="C629"/>
      <c r="D629"/>
      <c r="E629"/>
    </row>
    <row r="630" spans="2:5">
      <c r="B630"/>
      <c r="C630"/>
      <c r="D630"/>
      <c r="E630"/>
    </row>
    <row r="631" spans="2:5">
      <c r="B631"/>
      <c r="C631"/>
      <c r="D631"/>
      <c r="E631"/>
    </row>
    <row r="632" spans="2:5">
      <c r="B632"/>
      <c r="C632"/>
      <c r="D632"/>
      <c r="E632"/>
    </row>
    <row r="633" spans="2:5">
      <c r="B633"/>
      <c r="C633"/>
      <c r="D633"/>
      <c r="E633"/>
    </row>
    <row r="634" spans="2:5">
      <c r="B634"/>
      <c r="C634"/>
      <c r="D634"/>
      <c r="E634"/>
    </row>
    <row r="635" spans="2:5">
      <c r="B635"/>
      <c r="C635"/>
      <c r="D635"/>
      <c r="E635"/>
    </row>
    <row r="636" spans="2:5">
      <c r="B636"/>
      <c r="C636"/>
      <c r="D636"/>
      <c r="E636"/>
    </row>
    <row r="637" spans="2:5">
      <c r="B637"/>
      <c r="C637"/>
      <c r="D637"/>
      <c r="E637"/>
    </row>
    <row r="638" spans="2:5">
      <c r="B638"/>
      <c r="C638"/>
      <c r="D638"/>
      <c r="E638"/>
    </row>
    <row r="639" spans="2:5">
      <c r="B639"/>
      <c r="C639"/>
      <c r="D639"/>
      <c r="E639"/>
    </row>
    <row r="640" spans="2:5">
      <c r="B640"/>
      <c r="C640"/>
      <c r="D640"/>
      <c r="E640"/>
    </row>
    <row r="641" spans="2:5">
      <c r="B641"/>
      <c r="C641"/>
      <c r="D641"/>
      <c r="E641"/>
    </row>
    <row r="642" spans="2:5">
      <c r="B642"/>
      <c r="C642"/>
      <c r="D642"/>
      <c r="E642"/>
    </row>
    <row r="643" spans="2:5">
      <c r="B643"/>
      <c r="C643"/>
      <c r="D643"/>
      <c r="E643"/>
    </row>
    <row r="644" spans="2:5">
      <c r="B644"/>
      <c r="C644"/>
      <c r="D644"/>
      <c r="E644"/>
    </row>
    <row r="645" spans="2:5">
      <c r="B645"/>
      <c r="C645"/>
      <c r="D645"/>
      <c r="E645"/>
    </row>
    <row r="646" spans="2:5">
      <c r="B646"/>
      <c r="C646"/>
      <c r="D646"/>
      <c r="E646"/>
    </row>
    <row r="647" spans="2:5">
      <c r="B647"/>
      <c r="C647"/>
      <c r="D647"/>
      <c r="E647"/>
    </row>
    <row r="648" spans="2:5">
      <c r="B648"/>
      <c r="C648"/>
      <c r="D648"/>
      <c r="E648"/>
    </row>
    <row r="649" spans="2:5">
      <c r="B649"/>
      <c r="C649"/>
      <c r="D649"/>
      <c r="E649"/>
    </row>
    <row r="650" spans="2:5">
      <c r="B650"/>
      <c r="C650"/>
      <c r="D650"/>
      <c r="E650"/>
    </row>
    <row r="651" spans="2:5">
      <c r="B651"/>
      <c r="C651"/>
      <c r="D651"/>
      <c r="E651"/>
    </row>
    <row r="652" spans="2:5">
      <c r="B652"/>
      <c r="C652"/>
      <c r="D652"/>
      <c r="E652"/>
    </row>
    <row r="653" spans="2:5">
      <c r="B653"/>
      <c r="C653"/>
      <c r="D653"/>
      <c r="E653"/>
    </row>
    <row r="654" spans="2:5">
      <c r="B654"/>
      <c r="C654"/>
      <c r="D654"/>
      <c r="E654"/>
    </row>
    <row r="655" spans="2:5">
      <c r="B655"/>
      <c r="C655"/>
      <c r="D655"/>
      <c r="E655"/>
    </row>
    <row r="656" spans="2:5">
      <c r="B656"/>
      <c r="C656"/>
      <c r="D656"/>
      <c r="E656"/>
    </row>
    <row r="657" spans="2:5">
      <c r="B657"/>
      <c r="C657"/>
      <c r="D657"/>
      <c r="E657"/>
    </row>
    <row r="658" spans="2:5">
      <c r="B658"/>
      <c r="C658"/>
      <c r="D658"/>
      <c r="E658"/>
    </row>
    <row r="659" spans="2:5">
      <c r="B659"/>
      <c r="C659"/>
      <c r="D659"/>
      <c r="E659"/>
    </row>
    <row r="660" spans="2:5">
      <c r="B660"/>
      <c r="C660"/>
      <c r="D660"/>
      <c r="E660"/>
    </row>
    <row r="661" spans="2:5">
      <c r="B661"/>
      <c r="C661"/>
      <c r="D661"/>
      <c r="E661"/>
    </row>
    <row r="662" spans="2:5">
      <c r="B662"/>
      <c r="C662"/>
      <c r="D662"/>
      <c r="E662"/>
    </row>
    <row r="663" spans="2:5">
      <c r="B663"/>
      <c r="C663"/>
      <c r="D663"/>
      <c r="E663"/>
    </row>
    <row r="664" spans="2:5">
      <c r="B664"/>
      <c r="C664"/>
      <c r="D664"/>
      <c r="E664"/>
    </row>
    <row r="665" spans="2:5">
      <c r="B665"/>
      <c r="C665"/>
      <c r="D665"/>
      <c r="E665"/>
    </row>
    <row r="666" spans="2:5">
      <c r="B666"/>
      <c r="C666"/>
      <c r="D666"/>
      <c r="E666"/>
    </row>
    <row r="667" spans="2:5">
      <c r="B667"/>
      <c r="C667"/>
      <c r="D667"/>
      <c r="E667"/>
    </row>
    <row r="668" spans="2:5">
      <c r="B668"/>
      <c r="C668"/>
      <c r="D668"/>
      <c r="E668"/>
    </row>
    <row r="669" spans="2:5">
      <c r="B669"/>
      <c r="C669"/>
      <c r="D669"/>
      <c r="E669"/>
    </row>
    <row r="670" spans="2:5">
      <c r="B670"/>
      <c r="C670"/>
      <c r="D670"/>
      <c r="E670"/>
    </row>
    <row r="671" spans="2:5">
      <c r="B671"/>
      <c r="C671"/>
      <c r="D671"/>
      <c r="E671"/>
    </row>
    <row r="672" spans="2:5">
      <c r="B672"/>
      <c r="C672"/>
      <c r="D672"/>
      <c r="E672"/>
    </row>
    <row r="673" spans="2:5">
      <c r="B673"/>
      <c r="C673"/>
      <c r="D673"/>
      <c r="E673"/>
    </row>
    <row r="674" spans="2:5">
      <c r="B674"/>
      <c r="C674"/>
      <c r="D674"/>
      <c r="E674"/>
    </row>
    <row r="675" spans="2:5">
      <c r="B675"/>
      <c r="C675"/>
      <c r="D675"/>
      <c r="E675"/>
    </row>
    <row r="676" spans="2:5">
      <c r="B676"/>
      <c r="C676"/>
      <c r="D676"/>
      <c r="E676"/>
    </row>
    <row r="677" spans="2:5">
      <c r="B677"/>
      <c r="C677"/>
      <c r="D677"/>
      <c r="E677"/>
    </row>
    <row r="678" spans="2:5">
      <c r="B678"/>
      <c r="C678"/>
      <c r="D678"/>
      <c r="E678"/>
    </row>
    <row r="679" spans="2:5">
      <c r="B679"/>
      <c r="C679"/>
      <c r="D679"/>
      <c r="E679"/>
    </row>
    <row r="680" spans="2:5">
      <c r="B680"/>
      <c r="C680"/>
      <c r="D680"/>
      <c r="E680"/>
    </row>
    <row r="681" spans="2:5">
      <c r="B681"/>
      <c r="C681"/>
      <c r="D681"/>
      <c r="E681"/>
    </row>
    <row r="682" spans="2:5">
      <c r="B682"/>
      <c r="C682"/>
      <c r="D682"/>
      <c r="E682"/>
    </row>
    <row r="683" spans="2:5">
      <c r="B683"/>
      <c r="C683"/>
      <c r="D683"/>
      <c r="E683"/>
    </row>
    <row r="684" spans="2:5">
      <c r="B684"/>
      <c r="C684"/>
      <c r="D684"/>
      <c r="E684"/>
    </row>
    <row r="685" spans="2:5">
      <c r="B685"/>
      <c r="C685"/>
      <c r="D685"/>
      <c r="E685"/>
    </row>
    <row r="686" spans="2:5">
      <c r="B686"/>
      <c r="C686"/>
      <c r="D686"/>
      <c r="E686"/>
    </row>
    <row r="687" spans="2:5">
      <c r="B687"/>
      <c r="C687"/>
      <c r="D687"/>
      <c r="E687"/>
    </row>
    <row r="688" spans="2:5">
      <c r="B688"/>
      <c r="C688"/>
      <c r="D688"/>
      <c r="E688"/>
    </row>
    <row r="689" spans="2:5">
      <c r="B689"/>
      <c r="C689"/>
      <c r="D689"/>
      <c r="E689"/>
    </row>
    <row r="690" spans="2:5">
      <c r="B690"/>
      <c r="C690"/>
      <c r="D690"/>
      <c r="E690"/>
    </row>
    <row r="691" spans="2:5">
      <c r="B691"/>
      <c r="C691"/>
      <c r="D691"/>
      <c r="E691"/>
    </row>
    <row r="692" spans="2:5">
      <c r="B692"/>
      <c r="C692"/>
      <c r="D692"/>
      <c r="E692"/>
    </row>
    <row r="693" spans="2:5">
      <c r="B693"/>
      <c r="C693"/>
      <c r="D693"/>
      <c r="E693"/>
    </row>
    <row r="694" spans="2:5">
      <c r="B694"/>
      <c r="C694"/>
      <c r="D694"/>
      <c r="E694"/>
    </row>
    <row r="695" spans="2:5">
      <c r="B695"/>
      <c r="C695"/>
      <c r="D695"/>
      <c r="E695"/>
    </row>
    <row r="696" spans="2:5">
      <c r="B696"/>
      <c r="C696"/>
      <c r="D696"/>
      <c r="E696"/>
    </row>
    <row r="697" spans="2:5">
      <c r="B697"/>
      <c r="C697"/>
      <c r="D697"/>
      <c r="E697"/>
    </row>
    <row r="698" spans="2:5">
      <c r="B698"/>
      <c r="C698"/>
      <c r="D698"/>
      <c r="E698"/>
    </row>
    <row r="699" spans="2:5">
      <c r="B699"/>
      <c r="C699"/>
      <c r="D699"/>
      <c r="E699"/>
    </row>
    <row r="700" spans="2:5">
      <c r="B700"/>
      <c r="C700"/>
      <c r="D700"/>
      <c r="E700"/>
    </row>
    <row r="701" spans="2:5">
      <c r="B701"/>
      <c r="C701"/>
      <c r="D701"/>
      <c r="E701"/>
    </row>
    <row r="702" spans="2:5">
      <c r="B702"/>
      <c r="C702"/>
      <c r="D702"/>
      <c r="E702"/>
    </row>
    <row r="703" spans="2:5">
      <c r="B703"/>
      <c r="C703"/>
      <c r="D703"/>
      <c r="E703"/>
    </row>
    <row r="704" spans="2:5">
      <c r="B704"/>
      <c r="C704"/>
      <c r="D704"/>
      <c r="E704"/>
    </row>
    <row r="705" spans="2:5">
      <c r="B705"/>
      <c r="C705"/>
      <c r="D705"/>
      <c r="E705"/>
    </row>
    <row r="706" spans="2:5">
      <c r="B706"/>
      <c r="C706"/>
      <c r="D706"/>
      <c r="E706"/>
    </row>
    <row r="707" spans="2:5">
      <c r="B707"/>
      <c r="C707"/>
      <c r="D707"/>
      <c r="E707"/>
    </row>
    <row r="708" spans="2:5">
      <c r="B708"/>
      <c r="C708"/>
      <c r="D708"/>
      <c r="E708"/>
    </row>
    <row r="709" spans="2:5">
      <c r="B709"/>
      <c r="C709"/>
      <c r="D709"/>
      <c r="E709"/>
    </row>
    <row r="710" spans="2:5">
      <c r="B710"/>
      <c r="C710"/>
      <c r="D710"/>
      <c r="E710"/>
    </row>
    <row r="711" spans="2:5">
      <c r="B711"/>
      <c r="C711"/>
      <c r="D711"/>
      <c r="E711"/>
    </row>
    <row r="712" spans="2:5">
      <c r="B712"/>
      <c r="C712"/>
      <c r="D712"/>
      <c r="E712"/>
    </row>
    <row r="713" spans="2:5">
      <c r="B713"/>
      <c r="C713"/>
      <c r="D713"/>
      <c r="E713"/>
    </row>
    <row r="714" spans="2:5">
      <c r="B714"/>
      <c r="C714"/>
      <c r="D714"/>
      <c r="E714"/>
    </row>
    <row r="715" spans="2:5">
      <c r="B715"/>
      <c r="C715"/>
      <c r="D715"/>
      <c r="E715"/>
    </row>
    <row r="716" spans="2:5">
      <c r="B716"/>
      <c r="C716"/>
      <c r="D716"/>
      <c r="E716"/>
    </row>
    <row r="717" spans="2:5">
      <c r="B717"/>
      <c r="C717"/>
      <c r="D717"/>
      <c r="E717"/>
    </row>
    <row r="718" spans="2:5">
      <c r="B718"/>
      <c r="C718"/>
      <c r="D718"/>
      <c r="E718"/>
    </row>
    <row r="719" spans="2:5">
      <c r="B719"/>
      <c r="C719"/>
      <c r="D719"/>
      <c r="E719"/>
    </row>
    <row r="720" spans="2:5">
      <c r="B720"/>
      <c r="C720"/>
      <c r="D720"/>
      <c r="E720"/>
    </row>
    <row r="721" spans="2:5">
      <c r="B721"/>
      <c r="C721"/>
      <c r="D721"/>
      <c r="E721"/>
    </row>
    <row r="722" spans="2:5">
      <c r="B722"/>
      <c r="C722"/>
      <c r="D722"/>
      <c r="E722"/>
    </row>
    <row r="723" spans="2:5">
      <c r="B723"/>
      <c r="C723"/>
      <c r="D723"/>
      <c r="E723"/>
    </row>
    <row r="724" spans="2:5">
      <c r="B724"/>
      <c r="C724"/>
      <c r="D724"/>
      <c r="E724"/>
    </row>
    <row r="725" spans="2:5">
      <c r="B725"/>
      <c r="C725"/>
      <c r="D725"/>
      <c r="E725"/>
    </row>
    <row r="726" spans="2:5">
      <c r="B726"/>
      <c r="C726"/>
      <c r="D726"/>
      <c r="E726"/>
    </row>
    <row r="727" spans="2:5">
      <c r="B727"/>
      <c r="C727"/>
      <c r="D727"/>
      <c r="E727"/>
    </row>
    <row r="728" spans="2:5">
      <c r="B728"/>
      <c r="C728"/>
      <c r="D728"/>
      <c r="E728"/>
    </row>
    <row r="729" spans="2:5">
      <c r="B729"/>
      <c r="C729"/>
      <c r="D729"/>
      <c r="E729"/>
    </row>
    <row r="730" spans="2:5">
      <c r="B730"/>
      <c r="C730"/>
      <c r="D730"/>
      <c r="E730"/>
    </row>
    <row r="731" spans="2:5">
      <c r="B731"/>
      <c r="C731"/>
      <c r="D731"/>
      <c r="E731"/>
    </row>
    <row r="732" spans="2:5">
      <c r="B732"/>
      <c r="C732"/>
      <c r="D732"/>
      <c r="E732"/>
    </row>
    <row r="733" spans="2:5">
      <c r="B733"/>
      <c r="C733"/>
      <c r="D733"/>
      <c r="E733"/>
    </row>
    <row r="734" spans="2:5">
      <c r="B734"/>
      <c r="C734"/>
      <c r="D734"/>
      <c r="E734"/>
    </row>
    <row r="735" spans="2:5">
      <c r="B735"/>
      <c r="C735"/>
      <c r="D735"/>
      <c r="E735"/>
    </row>
    <row r="736" spans="2:5">
      <c r="B736"/>
      <c r="C736"/>
      <c r="D736"/>
      <c r="E736"/>
    </row>
    <row r="737" spans="2:5">
      <c r="B737"/>
      <c r="C737"/>
      <c r="D737"/>
      <c r="E737"/>
    </row>
    <row r="738" spans="2:5">
      <c r="B738"/>
      <c r="C738"/>
      <c r="D738"/>
      <c r="E738"/>
    </row>
    <row r="739" spans="2:5">
      <c r="B739"/>
      <c r="C739"/>
      <c r="D739"/>
      <c r="E739"/>
    </row>
    <row r="740" spans="2:5">
      <c r="B740"/>
      <c r="C740"/>
      <c r="D740"/>
      <c r="E740"/>
    </row>
    <row r="741" spans="2:5">
      <c r="B741"/>
      <c r="C741"/>
      <c r="D741"/>
      <c r="E741"/>
    </row>
    <row r="742" spans="2:5">
      <c r="B742"/>
      <c r="C742"/>
      <c r="D742"/>
      <c r="E742"/>
    </row>
    <row r="743" spans="2:5">
      <c r="B743"/>
      <c r="C743"/>
      <c r="D743"/>
      <c r="E743"/>
    </row>
    <row r="744" spans="2:5">
      <c r="B744"/>
      <c r="C744"/>
      <c r="D744"/>
      <c r="E744"/>
    </row>
    <row r="745" spans="2:5">
      <c r="B745"/>
      <c r="C745"/>
      <c r="D745"/>
      <c r="E745"/>
    </row>
    <row r="746" spans="2:5">
      <c r="B746"/>
      <c r="C746"/>
      <c r="D746"/>
      <c r="E746"/>
    </row>
    <row r="747" spans="2:5">
      <c r="B747"/>
      <c r="C747"/>
      <c r="D747"/>
      <c r="E747"/>
    </row>
    <row r="748" spans="2:5">
      <c r="B748"/>
      <c r="C748"/>
      <c r="D748"/>
      <c r="E748"/>
    </row>
    <row r="749" spans="2:5">
      <c r="B749"/>
      <c r="C749"/>
      <c r="D749"/>
      <c r="E749"/>
    </row>
    <row r="750" spans="2:5">
      <c r="B750"/>
      <c r="C750"/>
      <c r="D750"/>
      <c r="E750"/>
    </row>
    <row r="751" spans="2:5">
      <c r="B751"/>
      <c r="C751"/>
      <c r="D751"/>
      <c r="E751"/>
    </row>
    <row r="752" spans="2:5">
      <c r="B752"/>
      <c r="C752"/>
      <c r="D752"/>
      <c r="E752"/>
    </row>
    <row r="753" spans="2:5">
      <c r="B753"/>
      <c r="C753"/>
      <c r="D753"/>
      <c r="E753"/>
    </row>
    <row r="754" spans="2:5">
      <c r="B754"/>
      <c r="C754"/>
      <c r="D754"/>
      <c r="E754"/>
    </row>
    <row r="755" spans="2:5">
      <c r="B755"/>
      <c r="C755"/>
      <c r="D755"/>
      <c r="E755"/>
    </row>
    <row r="756" spans="2:5">
      <c r="B756"/>
      <c r="C756"/>
      <c r="D756"/>
      <c r="E756"/>
    </row>
    <row r="757" spans="2:5">
      <c r="B757"/>
      <c r="C757"/>
      <c r="D757"/>
      <c r="E757"/>
    </row>
    <row r="758" spans="2:5">
      <c r="B758"/>
      <c r="C758"/>
      <c r="D758"/>
      <c r="E758"/>
    </row>
    <row r="759" spans="2:5">
      <c r="B759"/>
      <c r="C759"/>
      <c r="D759"/>
      <c r="E759"/>
    </row>
    <row r="760" spans="2:5">
      <c r="B760"/>
      <c r="C760"/>
      <c r="D760"/>
      <c r="E760"/>
    </row>
    <row r="761" spans="2:5">
      <c r="B761"/>
      <c r="C761"/>
      <c r="D761"/>
      <c r="E761"/>
    </row>
    <row r="762" spans="2:5">
      <c r="B762"/>
      <c r="C762"/>
      <c r="D762"/>
      <c r="E762"/>
    </row>
    <row r="763" spans="2:5">
      <c r="B763"/>
      <c r="C763"/>
      <c r="D763"/>
      <c r="E763"/>
    </row>
    <row r="764" spans="2:5">
      <c r="B764"/>
      <c r="C764"/>
      <c r="D764"/>
      <c r="E764"/>
    </row>
    <row r="765" spans="2:5">
      <c r="B765"/>
      <c r="C765"/>
      <c r="D765"/>
      <c r="E765"/>
    </row>
    <row r="766" spans="2:5">
      <c r="B766"/>
      <c r="C766"/>
      <c r="D766"/>
      <c r="E766"/>
    </row>
    <row r="767" spans="2:5">
      <c r="B767"/>
      <c r="C767"/>
      <c r="D767"/>
      <c r="E767"/>
    </row>
    <row r="768" spans="2:5">
      <c r="B768"/>
      <c r="C768"/>
      <c r="D768"/>
      <c r="E768"/>
    </row>
    <row r="769" spans="2:5">
      <c r="B769"/>
      <c r="C769"/>
      <c r="D769"/>
      <c r="E769"/>
    </row>
    <row r="770" spans="2:5">
      <c r="B770"/>
      <c r="C770"/>
      <c r="D770"/>
      <c r="E770"/>
    </row>
    <row r="771" spans="2:5">
      <c r="B771"/>
      <c r="C771"/>
      <c r="D771"/>
      <c r="E771"/>
    </row>
    <row r="772" spans="2:5">
      <c r="B772"/>
      <c r="C772"/>
      <c r="D772"/>
      <c r="E772"/>
    </row>
    <row r="773" spans="2:5">
      <c r="B773"/>
      <c r="C773"/>
      <c r="D773"/>
      <c r="E773"/>
    </row>
    <row r="774" spans="2:5">
      <c r="B774"/>
      <c r="C774"/>
      <c r="D774"/>
      <c r="E774"/>
    </row>
    <row r="775" spans="2:5">
      <c r="B775"/>
      <c r="C775"/>
      <c r="D775"/>
      <c r="E775"/>
    </row>
    <row r="776" spans="2:5">
      <c r="B776"/>
      <c r="C776"/>
      <c r="D776"/>
      <c r="E776"/>
    </row>
    <row r="777" spans="2:5">
      <c r="B777"/>
      <c r="C777"/>
      <c r="D777"/>
      <c r="E777"/>
    </row>
    <row r="778" spans="2:5">
      <c r="B778"/>
      <c r="C778"/>
      <c r="D778"/>
      <c r="E778"/>
    </row>
    <row r="779" spans="2:5">
      <c r="B779"/>
      <c r="C779"/>
      <c r="D779"/>
      <c r="E779"/>
    </row>
    <row r="780" spans="2:5">
      <c r="B780"/>
      <c r="C780"/>
      <c r="D780"/>
      <c r="E780"/>
    </row>
    <row r="781" spans="2:5">
      <c r="B781"/>
      <c r="C781"/>
      <c r="D781"/>
      <c r="E781"/>
    </row>
    <row r="782" spans="2:5">
      <c r="B782"/>
      <c r="C782"/>
      <c r="D782"/>
      <c r="E782"/>
    </row>
    <row r="783" spans="2:5">
      <c r="B783"/>
      <c r="C783"/>
      <c r="D783"/>
      <c r="E783"/>
    </row>
    <row r="784" spans="2:5">
      <c r="B784"/>
      <c r="C784"/>
      <c r="D784"/>
      <c r="E784"/>
    </row>
    <row r="785" spans="2:5">
      <c r="B785"/>
      <c r="C785"/>
      <c r="D785"/>
      <c r="E785"/>
    </row>
    <row r="786" spans="2:5">
      <c r="B786"/>
      <c r="C786"/>
      <c r="D786"/>
      <c r="E786"/>
    </row>
    <row r="787" spans="2:5">
      <c r="B787"/>
      <c r="C787"/>
      <c r="D787"/>
      <c r="E787"/>
    </row>
    <row r="788" spans="2:5">
      <c r="B788"/>
      <c r="C788"/>
      <c r="D788"/>
      <c r="E788"/>
    </row>
    <row r="789" spans="2:5">
      <c r="B789"/>
      <c r="C789"/>
      <c r="D789"/>
      <c r="E789"/>
    </row>
    <row r="790" spans="2:5">
      <c r="B790"/>
      <c r="C790"/>
      <c r="D790"/>
      <c r="E790"/>
    </row>
    <row r="791" spans="2:5">
      <c r="B791"/>
      <c r="C791"/>
      <c r="D791"/>
      <c r="E791"/>
    </row>
    <row r="792" spans="2:5">
      <c r="B792"/>
      <c r="C792"/>
      <c r="D792"/>
      <c r="E792"/>
    </row>
    <row r="793" spans="2:5">
      <c r="B793"/>
      <c r="C793"/>
      <c r="D793"/>
      <c r="E793"/>
    </row>
    <row r="794" spans="2:5">
      <c r="B794"/>
      <c r="C794"/>
      <c r="D794"/>
      <c r="E794"/>
    </row>
    <row r="795" spans="2:5">
      <c r="B795"/>
      <c r="C795"/>
      <c r="D795"/>
      <c r="E795"/>
    </row>
    <row r="796" spans="2:5">
      <c r="B796"/>
      <c r="C796"/>
      <c r="D796"/>
      <c r="E796"/>
    </row>
    <row r="797" spans="2:5">
      <c r="B797"/>
      <c r="C797"/>
      <c r="D797"/>
      <c r="E797"/>
    </row>
    <row r="798" spans="2:5">
      <c r="B798"/>
      <c r="C798"/>
      <c r="D798"/>
      <c r="E798"/>
    </row>
    <row r="799" spans="2:5">
      <c r="B799"/>
      <c r="C799"/>
      <c r="D799"/>
      <c r="E799"/>
    </row>
    <row r="800" spans="2:5">
      <c r="B800"/>
      <c r="C800"/>
      <c r="D800"/>
      <c r="E800"/>
    </row>
    <row r="801" spans="2:5">
      <c r="B801"/>
      <c r="C801"/>
      <c r="D801"/>
      <c r="E801"/>
    </row>
    <row r="802" spans="2:5">
      <c r="B802"/>
      <c r="C802"/>
      <c r="D802"/>
      <c r="E802"/>
    </row>
    <row r="803" spans="2:5">
      <c r="B803"/>
      <c r="C803"/>
      <c r="D803"/>
      <c r="E803"/>
    </row>
    <row r="804" spans="2:5">
      <c r="B804"/>
      <c r="C804"/>
      <c r="D804"/>
      <c r="E804"/>
    </row>
    <row r="805" spans="2:5">
      <c r="B805"/>
      <c r="C805"/>
      <c r="D805"/>
      <c r="E805"/>
    </row>
    <row r="806" spans="2:5">
      <c r="B806"/>
      <c r="C806"/>
      <c r="D806"/>
      <c r="E806"/>
    </row>
    <row r="807" spans="2:5">
      <c r="B807"/>
      <c r="C807"/>
      <c r="D807"/>
      <c r="E807"/>
    </row>
    <row r="808" spans="2:5">
      <c r="B808"/>
      <c r="C808"/>
      <c r="D808"/>
      <c r="E808"/>
    </row>
    <row r="809" spans="2:5">
      <c r="B809"/>
      <c r="C809"/>
      <c r="D809"/>
      <c r="E809"/>
    </row>
    <row r="810" spans="2:5">
      <c r="B810"/>
      <c r="C810"/>
      <c r="D810"/>
      <c r="E810"/>
    </row>
    <row r="811" spans="2:5">
      <c r="B811"/>
      <c r="C811"/>
      <c r="D811"/>
      <c r="E811"/>
    </row>
    <row r="812" spans="2:5">
      <c r="B812"/>
      <c r="C812"/>
      <c r="D812"/>
      <c r="E812"/>
    </row>
    <row r="813" spans="2:5">
      <c r="B813"/>
      <c r="C813"/>
      <c r="D813"/>
      <c r="E813"/>
    </row>
    <row r="814" spans="2:5">
      <c r="B814"/>
      <c r="C814"/>
      <c r="D814"/>
      <c r="E814"/>
    </row>
    <row r="815" spans="2:5">
      <c r="B815"/>
      <c r="C815"/>
      <c r="D815"/>
      <c r="E815"/>
    </row>
    <row r="816" spans="2:5">
      <c r="B816"/>
      <c r="C816"/>
      <c r="D816"/>
      <c r="E816"/>
    </row>
    <row r="817" spans="2:5">
      <c r="B817"/>
      <c r="C817"/>
      <c r="D817"/>
      <c r="E817"/>
    </row>
    <row r="818" spans="2:5">
      <c r="B818"/>
      <c r="C818"/>
      <c r="D818"/>
      <c r="E818"/>
    </row>
    <row r="819" spans="2:5">
      <c r="B819"/>
      <c r="C819"/>
      <c r="D819"/>
      <c r="E819"/>
    </row>
    <row r="820" spans="2:5">
      <c r="B820"/>
      <c r="C820"/>
      <c r="D820"/>
      <c r="E820"/>
    </row>
    <row r="821" spans="2:5">
      <c r="B821"/>
      <c r="C821"/>
      <c r="D821"/>
      <c r="E821"/>
    </row>
    <row r="822" spans="2:5">
      <c r="B822"/>
      <c r="C822"/>
      <c r="D822"/>
      <c r="E822"/>
    </row>
    <row r="823" spans="2:5">
      <c r="B823"/>
      <c r="C823"/>
      <c r="D823"/>
      <c r="E823"/>
    </row>
    <row r="824" spans="2:5">
      <c r="B824"/>
      <c r="C824"/>
      <c r="D824"/>
      <c r="E824"/>
    </row>
    <row r="825" spans="2:5">
      <c r="B825"/>
      <c r="C825"/>
      <c r="D825"/>
      <c r="E825"/>
    </row>
    <row r="826" spans="2:5">
      <c r="B826"/>
      <c r="C826"/>
      <c r="D826"/>
      <c r="E826"/>
    </row>
    <row r="827" spans="2:5">
      <c r="B827"/>
      <c r="C827"/>
      <c r="D827"/>
      <c r="E827"/>
    </row>
    <row r="828" spans="2:5">
      <c r="B828"/>
      <c r="C828"/>
      <c r="D828"/>
      <c r="E828"/>
    </row>
    <row r="829" spans="2:5">
      <c r="B829"/>
      <c r="C829"/>
      <c r="D829"/>
      <c r="E829"/>
    </row>
    <row r="830" spans="2:5">
      <c r="B830"/>
      <c r="C830"/>
      <c r="D830"/>
      <c r="E830"/>
    </row>
    <row r="831" spans="2:5">
      <c r="B831"/>
      <c r="C831"/>
      <c r="D831"/>
      <c r="E831"/>
    </row>
    <row r="832" spans="2:5">
      <c r="B832"/>
      <c r="C832"/>
      <c r="D832"/>
      <c r="E832"/>
    </row>
    <row r="833" spans="2:5">
      <c r="B833"/>
      <c r="C833"/>
      <c r="D833"/>
      <c r="E833"/>
    </row>
    <row r="834" spans="2:5">
      <c r="B834"/>
      <c r="C834"/>
      <c r="D834"/>
      <c r="E834"/>
    </row>
    <row r="835" spans="2:5">
      <c r="B835"/>
      <c r="C835"/>
      <c r="D835"/>
      <c r="E835"/>
    </row>
    <row r="836" spans="2:5">
      <c r="B836"/>
      <c r="C836"/>
      <c r="D836"/>
      <c r="E836"/>
    </row>
    <row r="837" spans="2:5">
      <c r="B837"/>
      <c r="C837"/>
      <c r="D837"/>
      <c r="E837"/>
    </row>
    <row r="838" spans="2:5">
      <c r="B838"/>
      <c r="C838"/>
      <c r="D838"/>
      <c r="E838"/>
    </row>
    <row r="839" spans="2:5">
      <c r="B839"/>
      <c r="C839"/>
      <c r="D839"/>
      <c r="E839"/>
    </row>
    <row r="840" spans="2:5">
      <c r="B840"/>
      <c r="C840"/>
      <c r="D840"/>
      <c r="E840"/>
    </row>
    <row r="841" spans="2:5">
      <c r="B841"/>
      <c r="C841"/>
      <c r="D841"/>
      <c r="E841"/>
    </row>
    <row r="842" spans="2:5">
      <c r="B842"/>
      <c r="C842"/>
      <c r="D842"/>
      <c r="E842"/>
    </row>
    <row r="843" spans="2:5">
      <c r="B843"/>
      <c r="C843"/>
      <c r="D843"/>
      <c r="E843"/>
    </row>
    <row r="844" spans="2:5">
      <c r="B844"/>
      <c r="C844"/>
      <c r="D844"/>
      <c r="E844"/>
    </row>
    <row r="845" spans="2:5">
      <c r="B845"/>
      <c r="C845"/>
      <c r="D845"/>
      <c r="E845"/>
    </row>
    <row r="846" spans="2:5">
      <c r="B846"/>
      <c r="C846"/>
      <c r="D846"/>
      <c r="E846"/>
    </row>
    <row r="847" spans="2:5">
      <c r="B847"/>
      <c r="C847"/>
      <c r="D847"/>
      <c r="E847"/>
    </row>
    <row r="848" spans="2:5">
      <c r="B848"/>
      <c r="C848"/>
      <c r="D848"/>
      <c r="E848"/>
    </row>
    <row r="849" spans="2:5">
      <c r="B849"/>
      <c r="C849"/>
      <c r="D849"/>
      <c r="E849"/>
    </row>
    <row r="850" spans="2:5">
      <c r="B850"/>
      <c r="C850"/>
      <c r="D850"/>
      <c r="E850"/>
    </row>
    <row r="851" spans="2:5">
      <c r="B851"/>
      <c r="C851"/>
      <c r="D851"/>
      <c r="E851"/>
    </row>
    <row r="852" spans="2:5">
      <c r="B852"/>
      <c r="C852"/>
      <c r="D852"/>
      <c r="E852"/>
    </row>
    <row r="853" spans="2:5">
      <c r="B853"/>
      <c r="C853"/>
      <c r="D853"/>
      <c r="E853"/>
    </row>
    <row r="854" spans="2:5">
      <c r="B854"/>
      <c r="C854"/>
      <c r="D854"/>
      <c r="E854"/>
    </row>
    <row r="855" spans="2:5">
      <c r="B855"/>
      <c r="C855"/>
      <c r="D855"/>
      <c r="E855"/>
    </row>
    <row r="856" spans="2:5">
      <c r="B856"/>
      <c r="C856"/>
      <c r="D856"/>
      <c r="E856"/>
    </row>
    <row r="857" spans="2:5">
      <c r="B857"/>
      <c r="C857"/>
      <c r="D857"/>
      <c r="E857"/>
    </row>
    <row r="858" spans="2:5">
      <c r="B858"/>
      <c r="C858"/>
      <c r="D858"/>
      <c r="E858"/>
    </row>
    <row r="859" spans="2:5">
      <c r="B859"/>
      <c r="C859"/>
      <c r="D859"/>
      <c r="E859"/>
    </row>
    <row r="860" spans="2:5">
      <c r="B860"/>
      <c r="C860"/>
      <c r="D860"/>
      <c r="E860"/>
    </row>
    <row r="861" spans="2:5">
      <c r="B861"/>
      <c r="C861"/>
      <c r="D861"/>
      <c r="E861"/>
    </row>
    <row r="862" spans="2:5">
      <c r="B862"/>
      <c r="C862"/>
      <c r="D862"/>
      <c r="E862"/>
    </row>
    <row r="863" spans="2:5">
      <c r="B863"/>
      <c r="C863"/>
      <c r="D863"/>
      <c r="E863"/>
    </row>
    <row r="864" spans="2:5">
      <c r="B864"/>
      <c r="C864"/>
      <c r="D864"/>
      <c r="E864"/>
    </row>
    <row r="865" spans="2:5">
      <c r="B865"/>
      <c r="C865"/>
      <c r="D865"/>
      <c r="E865"/>
    </row>
    <row r="866" spans="2:5">
      <c r="B866"/>
      <c r="C866"/>
      <c r="D866"/>
      <c r="E866"/>
    </row>
    <row r="867" spans="2:5">
      <c r="B867"/>
      <c r="C867"/>
      <c r="D867"/>
      <c r="E867"/>
    </row>
    <row r="868" spans="2:5">
      <c r="B868"/>
      <c r="C868"/>
      <c r="D868"/>
      <c r="E868"/>
    </row>
    <row r="869" spans="2:5">
      <c r="B869"/>
      <c r="C869"/>
      <c r="D869"/>
      <c r="E869"/>
    </row>
    <row r="870" spans="2:5">
      <c r="B870"/>
      <c r="C870"/>
      <c r="D870"/>
      <c r="E870"/>
    </row>
    <row r="871" spans="2:5">
      <c r="B871"/>
      <c r="C871"/>
      <c r="D871"/>
      <c r="E871"/>
    </row>
    <row r="872" spans="2:5">
      <c r="B872"/>
      <c r="C872"/>
      <c r="D872"/>
      <c r="E872"/>
    </row>
    <row r="873" spans="2:5">
      <c r="B873"/>
      <c r="C873"/>
      <c r="D873"/>
      <c r="E873"/>
    </row>
    <row r="874" spans="2:5">
      <c r="B874"/>
      <c r="C874"/>
      <c r="D874"/>
      <c r="E874"/>
    </row>
    <row r="875" spans="2:5">
      <c r="B875"/>
      <c r="C875"/>
      <c r="D875"/>
      <c r="E875"/>
    </row>
    <row r="876" spans="2:5">
      <c r="B876"/>
      <c r="C876"/>
      <c r="D876"/>
      <c r="E876"/>
    </row>
    <row r="877" spans="2:5">
      <c r="B877"/>
      <c r="C877"/>
      <c r="D877"/>
      <c r="E877"/>
    </row>
    <row r="878" spans="2:5">
      <c r="B878"/>
      <c r="C878"/>
      <c r="D878"/>
      <c r="E878"/>
    </row>
    <row r="879" spans="2:5">
      <c r="B879"/>
      <c r="C879"/>
      <c r="D879"/>
      <c r="E879"/>
    </row>
    <row r="880" spans="2:5">
      <c r="B880"/>
      <c r="C880"/>
      <c r="D880"/>
      <c r="E880"/>
    </row>
    <row r="881" spans="2:5">
      <c r="B881"/>
      <c r="C881"/>
      <c r="D881"/>
      <c r="E881"/>
    </row>
    <row r="882" spans="2:5">
      <c r="B882"/>
      <c r="C882"/>
      <c r="D882"/>
      <c r="E882"/>
    </row>
    <row r="883" spans="2:5">
      <c r="B883"/>
      <c r="C883"/>
      <c r="D883"/>
      <c r="E883"/>
    </row>
    <row r="884" spans="2:5">
      <c r="B884"/>
      <c r="C884"/>
      <c r="D884"/>
      <c r="E884"/>
    </row>
    <row r="885" spans="2:5">
      <c r="B885"/>
      <c r="C885"/>
      <c r="D885"/>
      <c r="E885"/>
    </row>
    <row r="886" spans="2:5">
      <c r="B886"/>
      <c r="C886"/>
      <c r="D886"/>
      <c r="E886"/>
    </row>
    <row r="887" spans="2:5">
      <c r="B887"/>
      <c r="C887"/>
      <c r="D887"/>
      <c r="E887"/>
    </row>
    <row r="888" spans="2:5">
      <c r="B888"/>
      <c r="C888"/>
      <c r="D888"/>
      <c r="E888"/>
    </row>
    <row r="889" spans="2:5">
      <c r="B889"/>
      <c r="C889"/>
      <c r="D889"/>
      <c r="E889"/>
    </row>
    <row r="890" spans="2:5">
      <c r="B890"/>
      <c r="C890"/>
      <c r="D890"/>
      <c r="E890"/>
    </row>
    <row r="891" spans="2:5">
      <c r="B891"/>
      <c r="C891"/>
      <c r="D891"/>
      <c r="E891"/>
    </row>
    <row r="892" spans="2:5">
      <c r="B892"/>
      <c r="C892"/>
      <c r="D892"/>
      <c r="E892"/>
    </row>
    <row r="893" spans="2:5">
      <c r="B893"/>
      <c r="C893"/>
      <c r="D893"/>
      <c r="E893"/>
    </row>
    <row r="894" spans="2:5">
      <c r="B894"/>
      <c r="C894"/>
      <c r="D894"/>
      <c r="E894"/>
    </row>
    <row r="895" spans="2:5">
      <c r="B895"/>
      <c r="C895"/>
      <c r="D895"/>
      <c r="E895"/>
    </row>
    <row r="896" spans="2:5">
      <c r="B896"/>
      <c r="C896"/>
      <c r="D896"/>
      <c r="E896"/>
    </row>
    <row r="897" spans="2:5">
      <c r="B897"/>
      <c r="C897"/>
      <c r="D897"/>
      <c r="E897"/>
    </row>
    <row r="898" spans="2:5">
      <c r="B898"/>
      <c r="C898"/>
      <c r="D898"/>
      <c r="E898"/>
    </row>
    <row r="899" spans="2:5">
      <c r="B899"/>
      <c r="C899"/>
      <c r="D899"/>
      <c r="E899"/>
    </row>
    <row r="900" spans="2:5">
      <c r="B900"/>
      <c r="C900"/>
      <c r="D900"/>
      <c r="E900"/>
    </row>
    <row r="901" spans="2:5">
      <c r="B901"/>
      <c r="C901"/>
      <c r="D901"/>
      <c r="E901"/>
    </row>
    <row r="902" spans="2:5">
      <c r="B902"/>
      <c r="C902"/>
      <c r="D902"/>
      <c r="E902"/>
    </row>
    <row r="903" spans="2:5">
      <c r="B903"/>
      <c r="C903"/>
      <c r="D903"/>
      <c r="E903"/>
    </row>
    <row r="904" spans="2:5">
      <c r="B904"/>
      <c r="C904"/>
      <c r="D904"/>
      <c r="E904"/>
    </row>
    <row r="905" spans="2:5">
      <c r="B905"/>
      <c r="C905"/>
      <c r="D905"/>
      <c r="E905"/>
    </row>
    <row r="906" spans="2:5">
      <c r="B906"/>
      <c r="C906"/>
      <c r="D906"/>
      <c r="E906"/>
    </row>
    <row r="907" spans="2:5">
      <c r="B907"/>
      <c r="C907"/>
      <c r="D907"/>
      <c r="E907"/>
    </row>
    <row r="908" spans="2:5">
      <c r="B908"/>
      <c r="C908"/>
      <c r="D908"/>
      <c r="E908"/>
    </row>
    <row r="909" spans="2:5">
      <c r="B909"/>
      <c r="C909"/>
      <c r="D909"/>
      <c r="E909"/>
    </row>
    <row r="910" spans="2:5">
      <c r="B910"/>
      <c r="C910"/>
      <c r="D910"/>
      <c r="E910"/>
    </row>
    <row r="911" spans="2:5">
      <c r="B911"/>
      <c r="C911"/>
      <c r="D911"/>
      <c r="E911"/>
    </row>
    <row r="912" spans="2:5">
      <c r="B912"/>
      <c r="C912"/>
      <c r="D912"/>
      <c r="E912"/>
    </row>
    <row r="913" spans="2:5">
      <c r="B913"/>
      <c r="C913"/>
      <c r="D913"/>
      <c r="E913"/>
    </row>
    <row r="914" spans="2:5">
      <c r="B914"/>
      <c r="C914"/>
      <c r="D914"/>
      <c r="E914"/>
    </row>
    <row r="915" spans="2:5">
      <c r="B915"/>
      <c r="C915"/>
      <c r="D915"/>
      <c r="E915"/>
    </row>
    <row r="916" spans="2:5">
      <c r="B916"/>
      <c r="C916"/>
      <c r="D916"/>
      <c r="E916"/>
    </row>
    <row r="917" spans="2:5">
      <c r="B917"/>
      <c r="C917"/>
      <c r="D917"/>
      <c r="E917"/>
    </row>
    <row r="918" spans="2:5">
      <c r="B918"/>
      <c r="C918"/>
      <c r="D918"/>
      <c r="E918"/>
    </row>
    <row r="919" spans="2:5">
      <c r="B919"/>
      <c r="C919"/>
      <c r="D919"/>
      <c r="E919"/>
    </row>
    <row r="920" spans="2:5">
      <c r="B920"/>
      <c r="C920"/>
      <c r="D920"/>
      <c r="E920"/>
    </row>
    <row r="921" spans="2:5">
      <c r="B921"/>
      <c r="C921"/>
      <c r="D921"/>
      <c r="E921"/>
    </row>
    <row r="922" spans="2:5">
      <c r="B922"/>
      <c r="C922"/>
      <c r="D922"/>
      <c r="E922"/>
    </row>
    <row r="923" spans="2:5">
      <c r="B923"/>
      <c r="C923"/>
      <c r="D923"/>
      <c r="E923"/>
    </row>
    <row r="924" spans="2:5">
      <c r="B924"/>
      <c r="C924"/>
      <c r="D924"/>
      <c r="E924"/>
    </row>
    <row r="925" spans="2:5">
      <c r="B925"/>
      <c r="C925"/>
      <c r="D925"/>
      <c r="E925"/>
    </row>
    <row r="926" spans="2:5">
      <c r="B926"/>
      <c r="C926"/>
      <c r="D926"/>
      <c r="E926"/>
    </row>
    <row r="927" spans="2:5">
      <c r="B927"/>
      <c r="C927"/>
      <c r="D927"/>
      <c r="E927"/>
    </row>
    <row r="928" spans="2:5">
      <c r="B928"/>
      <c r="C928"/>
      <c r="D928"/>
      <c r="E928"/>
    </row>
    <row r="929" spans="2:5">
      <c r="B929"/>
      <c r="C929"/>
      <c r="D929"/>
      <c r="E929"/>
    </row>
    <row r="930" spans="2:5">
      <c r="B930"/>
      <c r="C930"/>
      <c r="D930"/>
      <c r="E930"/>
    </row>
    <row r="931" spans="2:5">
      <c r="B931"/>
      <c r="C931"/>
      <c r="D931"/>
      <c r="E931"/>
    </row>
    <row r="932" spans="2:5">
      <c r="B932"/>
      <c r="C932"/>
      <c r="D932"/>
      <c r="E932"/>
    </row>
    <row r="933" spans="2:5">
      <c r="B933"/>
      <c r="C933"/>
      <c r="D933"/>
      <c r="E933"/>
    </row>
    <row r="934" spans="2:5">
      <c r="B934"/>
      <c r="C934"/>
      <c r="D934"/>
      <c r="E934"/>
    </row>
    <row r="935" spans="2:5">
      <c r="B935"/>
      <c r="C935"/>
      <c r="D935"/>
      <c r="E935"/>
    </row>
    <row r="936" spans="2:5">
      <c r="B936"/>
      <c r="C936"/>
      <c r="D936"/>
      <c r="E936"/>
    </row>
    <row r="937" spans="2:5">
      <c r="B937"/>
      <c r="C937"/>
      <c r="D937"/>
      <c r="E937"/>
    </row>
    <row r="938" spans="2:5">
      <c r="B938"/>
      <c r="C938"/>
      <c r="D938"/>
      <c r="E938"/>
    </row>
    <row r="939" spans="2:5">
      <c r="B939"/>
      <c r="C939"/>
      <c r="D939"/>
      <c r="E939"/>
    </row>
    <row r="940" spans="2:5">
      <c r="B940"/>
      <c r="C940"/>
      <c r="D940"/>
      <c r="E940"/>
    </row>
    <row r="941" spans="2:5">
      <c r="B941"/>
      <c r="C941"/>
      <c r="D941"/>
      <c r="E941"/>
    </row>
    <row r="942" spans="2:5">
      <c r="B942"/>
      <c r="C942"/>
      <c r="D942"/>
      <c r="E942"/>
    </row>
    <row r="943" spans="2:5">
      <c r="B943"/>
      <c r="C943"/>
      <c r="D943"/>
      <c r="E943"/>
    </row>
    <row r="944" spans="2:5">
      <c r="B944"/>
      <c r="C944"/>
      <c r="D944"/>
      <c r="E944"/>
    </row>
    <row r="945" spans="2:5">
      <c r="B945"/>
      <c r="C945"/>
      <c r="D945"/>
      <c r="E945"/>
    </row>
    <row r="946" spans="2:5">
      <c r="B946"/>
      <c r="C946"/>
      <c r="D946"/>
      <c r="E946"/>
    </row>
    <row r="947" spans="2:5">
      <c r="B947"/>
      <c r="C947"/>
      <c r="D947"/>
      <c r="E947"/>
    </row>
    <row r="948" spans="2:5">
      <c r="B948"/>
      <c r="C948"/>
      <c r="D948"/>
      <c r="E948"/>
    </row>
    <row r="949" spans="2:5">
      <c r="B949"/>
      <c r="C949"/>
      <c r="D949"/>
      <c r="E949"/>
    </row>
    <row r="950" spans="2:5">
      <c r="B950"/>
      <c r="C950"/>
      <c r="D950"/>
      <c r="E950"/>
    </row>
    <row r="951" spans="2:5">
      <c r="B951"/>
      <c r="C951"/>
      <c r="D951"/>
      <c r="E951"/>
    </row>
    <row r="952" spans="2:5">
      <c r="B952"/>
      <c r="C952"/>
      <c r="D952"/>
      <c r="E952"/>
    </row>
    <row r="953" spans="2:5">
      <c r="B953"/>
      <c r="C953"/>
      <c r="D953"/>
      <c r="E953"/>
    </row>
    <row r="954" spans="2:5">
      <c r="B954"/>
      <c r="C954"/>
      <c r="D954"/>
      <c r="E954"/>
    </row>
    <row r="955" spans="2:5">
      <c r="B955"/>
      <c r="C955"/>
      <c r="D955"/>
      <c r="E955"/>
    </row>
    <row r="956" spans="2:5">
      <c r="B956"/>
      <c r="C956"/>
      <c r="D956"/>
      <c r="E956"/>
    </row>
    <row r="957" spans="2:5">
      <c r="B957"/>
      <c r="C957"/>
      <c r="D957"/>
      <c r="E957"/>
    </row>
    <row r="958" spans="2:5">
      <c r="B958"/>
      <c r="C958"/>
      <c r="D958"/>
      <c r="E958"/>
    </row>
    <row r="959" spans="2:5">
      <c r="B959"/>
      <c r="C959"/>
      <c r="D959"/>
      <c r="E959"/>
    </row>
    <row r="960" spans="2:5">
      <c r="B960"/>
      <c r="C960"/>
      <c r="D960"/>
      <c r="E960"/>
    </row>
    <row r="961" spans="2:5">
      <c r="B961"/>
      <c r="C961"/>
      <c r="D961"/>
      <c r="E961"/>
    </row>
    <row r="962" spans="2:5">
      <c r="B962"/>
      <c r="C962"/>
      <c r="D962"/>
      <c r="E962"/>
    </row>
    <row r="963" spans="2:5">
      <c r="B963"/>
      <c r="C963"/>
      <c r="D963"/>
      <c r="E963"/>
    </row>
    <row r="964" spans="2:5">
      <c r="B964"/>
      <c r="C964"/>
      <c r="D964"/>
      <c r="E964"/>
    </row>
    <row r="965" spans="2:5">
      <c r="B965"/>
      <c r="C965"/>
      <c r="D965"/>
      <c r="E965"/>
    </row>
    <row r="966" spans="2:5">
      <c r="B966"/>
      <c r="C966"/>
      <c r="D966"/>
      <c r="E966"/>
    </row>
    <row r="967" spans="2:5">
      <c r="B967"/>
      <c r="C967"/>
      <c r="D967"/>
      <c r="E967"/>
    </row>
    <row r="968" spans="2:5">
      <c r="B968"/>
      <c r="C968"/>
      <c r="D968"/>
      <c r="E968"/>
    </row>
    <row r="969" spans="2:5">
      <c r="B969"/>
      <c r="C969"/>
      <c r="D969"/>
      <c r="E969"/>
    </row>
    <row r="970" spans="2:5">
      <c r="B970"/>
      <c r="C970"/>
      <c r="D970"/>
      <c r="E970"/>
    </row>
    <row r="971" spans="2:5">
      <c r="B971"/>
      <c r="C971"/>
      <c r="D971"/>
      <c r="E971"/>
    </row>
    <row r="972" spans="2:5">
      <c r="B972"/>
      <c r="C972"/>
      <c r="D972"/>
      <c r="E972"/>
    </row>
    <row r="973" spans="2:5">
      <c r="B973"/>
      <c r="C973"/>
      <c r="D973"/>
      <c r="E973"/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33"/>
  <sheetViews>
    <sheetView zoomScaleNormal="100" workbookViewId="0">
      <selection activeCell="P2" sqref="P2"/>
    </sheetView>
  </sheetViews>
  <sheetFormatPr baseColWidth="10" defaultColWidth="11.42578125" defaultRowHeight="12.75"/>
  <cols>
    <col min="1" max="1" width="16.28515625" style="4" customWidth="1"/>
    <col min="2" max="2" width="7.5703125" style="4" customWidth="1"/>
    <col min="3" max="3" width="7.7109375" style="4" customWidth="1"/>
    <col min="4" max="4" width="6.28515625" style="4" customWidth="1"/>
    <col min="5" max="5" width="6.42578125" style="75" customWidth="1"/>
    <col min="6" max="6" width="6.28515625" style="75" customWidth="1"/>
    <col min="7" max="7" width="6.140625" style="4" bestFit="1" customWidth="1"/>
    <col min="8" max="8" width="5.7109375" style="4" customWidth="1"/>
    <col min="9" max="9" width="5.5703125" style="4" customWidth="1"/>
    <col min="10" max="10" width="4.85546875" style="4" customWidth="1"/>
    <col min="11" max="12" width="4.5703125" style="4" customWidth="1"/>
    <col min="13" max="13" width="5.140625" style="4" customWidth="1"/>
    <col min="14" max="14" width="4.7109375" style="4" customWidth="1"/>
    <col min="15" max="15" width="5.5703125" style="4" customWidth="1"/>
    <col min="16" max="16384" width="11.42578125" style="4"/>
  </cols>
  <sheetData>
    <row r="1" spans="1:28" ht="14.1" customHeight="1" thickBot="1">
      <c r="A1" s="1" t="s">
        <v>211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87"/>
      <c r="N1" s="87"/>
      <c r="O1" s="137"/>
    </row>
    <row r="2" spans="1:28" ht="14.1" customHeight="1">
      <c r="A2" s="3"/>
      <c r="B2" s="3"/>
      <c r="C2" s="3"/>
      <c r="D2" s="3"/>
      <c r="P2" s="213" t="s">
        <v>236</v>
      </c>
    </row>
    <row r="3" spans="1:28" ht="14.1" customHeight="1">
      <c r="A3" s="5" t="s">
        <v>330</v>
      </c>
      <c r="B3" s="5"/>
      <c r="C3" s="5"/>
      <c r="D3" s="5"/>
      <c r="N3" s="151"/>
      <c r="O3" s="151"/>
    </row>
    <row r="4" spans="1:28" ht="14.1" customHeight="1">
      <c r="A4" s="5"/>
      <c r="B4" s="5"/>
      <c r="C4" s="5"/>
      <c r="D4" s="5"/>
      <c r="N4" s="151"/>
      <c r="O4" s="151"/>
    </row>
    <row r="5" spans="1:28" ht="14.1" customHeight="1">
      <c r="A5" s="6" t="s">
        <v>130</v>
      </c>
      <c r="B5" s="6"/>
      <c r="C5" s="6"/>
      <c r="D5" s="6"/>
      <c r="N5" s="151"/>
      <c r="O5" s="151"/>
    </row>
    <row r="6" spans="1:28" ht="9.9499999999999993" customHeight="1">
      <c r="A6" s="33"/>
      <c r="B6" s="33"/>
      <c r="C6" s="33"/>
      <c r="D6" s="33"/>
      <c r="E6" s="88"/>
      <c r="N6" s="151"/>
    </row>
    <row r="7" spans="1:28" ht="14.1" customHeight="1">
      <c r="A7" s="74"/>
      <c r="B7" s="329" t="s">
        <v>298</v>
      </c>
      <c r="C7" s="80" t="s">
        <v>131</v>
      </c>
      <c r="D7" s="80" t="s">
        <v>133</v>
      </c>
      <c r="E7" s="80" t="s">
        <v>135</v>
      </c>
      <c r="F7" s="80" t="s">
        <v>136</v>
      </c>
      <c r="G7" s="80" t="s">
        <v>137</v>
      </c>
      <c r="H7" s="80" t="s">
        <v>138</v>
      </c>
      <c r="I7" s="80" t="s">
        <v>139</v>
      </c>
      <c r="J7" s="80" t="s">
        <v>140</v>
      </c>
      <c r="K7" s="80" t="s">
        <v>141</v>
      </c>
      <c r="L7" s="80" t="s">
        <v>142</v>
      </c>
      <c r="M7" s="80" t="s">
        <v>309</v>
      </c>
      <c r="N7" s="265">
        <v>5000</v>
      </c>
    </row>
    <row r="8" spans="1:28" ht="14.1" customHeight="1">
      <c r="A8" s="15"/>
      <c r="B8" s="330"/>
      <c r="C8" s="17" t="s">
        <v>307</v>
      </c>
      <c r="D8" s="17" t="s">
        <v>308</v>
      </c>
      <c r="E8" s="17" t="s">
        <v>308</v>
      </c>
      <c r="F8" s="17" t="s">
        <v>308</v>
      </c>
      <c r="G8" s="17" t="s">
        <v>308</v>
      </c>
      <c r="H8" s="17">
        <v>49</v>
      </c>
      <c r="I8" s="17">
        <v>99</v>
      </c>
      <c r="J8" s="17">
        <v>199</v>
      </c>
      <c r="K8" s="17">
        <v>499</v>
      </c>
      <c r="L8" s="17">
        <v>999</v>
      </c>
      <c r="M8" s="264">
        <v>4999</v>
      </c>
      <c r="N8" s="17" t="s">
        <v>143</v>
      </c>
    </row>
    <row r="9" spans="1:28" ht="14.1" customHeight="1">
      <c r="A9" s="19"/>
    </row>
    <row r="10" spans="1:28" ht="14.1" customHeight="1">
      <c r="A10" s="46" t="s">
        <v>0</v>
      </c>
      <c r="B10" s="68">
        <v>3366570</v>
      </c>
      <c r="C10" s="68">
        <v>1879126</v>
      </c>
      <c r="D10" s="68">
        <v>920321</v>
      </c>
      <c r="E10" s="68">
        <v>304095</v>
      </c>
      <c r="F10" s="68">
        <v>120828</v>
      </c>
      <c r="G10" s="68">
        <v>75522</v>
      </c>
      <c r="H10" s="68">
        <v>42012</v>
      </c>
      <c r="I10" s="68">
        <v>11959</v>
      </c>
      <c r="J10" s="68">
        <v>6655</v>
      </c>
      <c r="K10" s="68">
        <v>1380</v>
      </c>
      <c r="L10" s="68">
        <v>3634</v>
      </c>
      <c r="M10" s="68">
        <v>867</v>
      </c>
      <c r="N10" s="68">
        <v>171</v>
      </c>
      <c r="O10" s="68"/>
      <c r="P10"/>
      <c r="Q10" s="223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>
      <c r="A11" s="8" t="s">
        <v>5</v>
      </c>
      <c r="B11" s="68">
        <v>531160</v>
      </c>
      <c r="C11" s="68">
        <v>289289</v>
      </c>
      <c r="D11" s="68">
        <v>151047</v>
      </c>
      <c r="E11" s="68">
        <v>51523</v>
      </c>
      <c r="F11" s="68">
        <v>19344</v>
      </c>
      <c r="G11" s="68">
        <v>11239</v>
      </c>
      <c r="H11" s="68">
        <v>5915</v>
      </c>
      <c r="I11" s="68">
        <v>1426</v>
      </c>
      <c r="J11" s="68">
        <v>779</v>
      </c>
      <c r="K11" s="68">
        <v>157</v>
      </c>
      <c r="L11" s="68">
        <v>365</v>
      </c>
      <c r="M11" s="68">
        <v>69</v>
      </c>
      <c r="N11" s="68">
        <v>7</v>
      </c>
      <c r="O11" s="68"/>
      <c r="P11"/>
      <c r="Q11" s="223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6</v>
      </c>
      <c r="B12" s="68">
        <v>88602</v>
      </c>
      <c r="C12" s="68">
        <v>47282</v>
      </c>
      <c r="D12" s="68">
        <v>25380</v>
      </c>
      <c r="E12" s="68">
        <v>8388</v>
      </c>
      <c r="F12" s="68">
        <v>3428</v>
      </c>
      <c r="G12" s="68">
        <v>2142</v>
      </c>
      <c r="H12" s="68">
        <v>1275</v>
      </c>
      <c r="I12" s="68">
        <v>367</v>
      </c>
      <c r="J12" s="68">
        <v>194</v>
      </c>
      <c r="K12" s="68">
        <v>29</v>
      </c>
      <c r="L12" s="68">
        <v>92</v>
      </c>
      <c r="M12" s="68">
        <v>23</v>
      </c>
      <c r="N12" s="68">
        <v>2</v>
      </c>
      <c r="O12" s="68"/>
      <c r="P12"/>
      <c r="Q12" s="223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163</v>
      </c>
      <c r="B13" s="68">
        <v>67573</v>
      </c>
      <c r="C13" s="68">
        <v>37457</v>
      </c>
      <c r="D13" s="68">
        <v>19519</v>
      </c>
      <c r="E13" s="68">
        <v>6036</v>
      </c>
      <c r="F13" s="68">
        <v>2143</v>
      </c>
      <c r="G13" s="68">
        <v>1350</v>
      </c>
      <c r="H13" s="68">
        <v>700</v>
      </c>
      <c r="I13" s="68">
        <v>182</v>
      </c>
      <c r="J13" s="68">
        <v>96</v>
      </c>
      <c r="K13" s="68">
        <v>26</v>
      </c>
      <c r="L13" s="68">
        <v>51</v>
      </c>
      <c r="M13" s="68">
        <v>10</v>
      </c>
      <c r="N13" s="68">
        <v>3</v>
      </c>
      <c r="O13" s="68"/>
      <c r="P13"/>
      <c r="Q13" s="22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191</v>
      </c>
      <c r="B14" s="68">
        <v>98120</v>
      </c>
      <c r="C14" s="68">
        <v>54017</v>
      </c>
      <c r="D14" s="68">
        <v>27160</v>
      </c>
      <c r="E14" s="68">
        <v>9226</v>
      </c>
      <c r="F14" s="68">
        <v>3685</v>
      </c>
      <c r="G14" s="68">
        <v>2273</v>
      </c>
      <c r="H14" s="68">
        <v>1181</v>
      </c>
      <c r="I14" s="68">
        <v>248</v>
      </c>
      <c r="J14" s="68">
        <v>200</v>
      </c>
      <c r="K14" s="68">
        <v>38</v>
      </c>
      <c r="L14" s="68">
        <v>73</v>
      </c>
      <c r="M14" s="68">
        <v>17</v>
      </c>
      <c r="N14" s="68">
        <v>2</v>
      </c>
      <c r="O14" s="68"/>
      <c r="P14"/>
      <c r="Q14" s="223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7</v>
      </c>
      <c r="B15" s="68">
        <v>147999</v>
      </c>
      <c r="C15" s="68">
        <v>83714</v>
      </c>
      <c r="D15" s="68">
        <v>38343</v>
      </c>
      <c r="E15" s="68">
        <v>14479</v>
      </c>
      <c r="F15" s="68">
        <v>5626</v>
      </c>
      <c r="G15" s="68">
        <v>3158</v>
      </c>
      <c r="H15" s="68">
        <v>1714</v>
      </c>
      <c r="I15" s="68">
        <v>477</v>
      </c>
      <c r="J15" s="68">
        <v>292</v>
      </c>
      <c r="K15" s="68">
        <v>48</v>
      </c>
      <c r="L15" s="68">
        <v>132</v>
      </c>
      <c r="M15" s="68">
        <v>13</v>
      </c>
      <c r="N15" s="68">
        <v>3</v>
      </c>
      <c r="O15" s="68"/>
      <c r="P15"/>
      <c r="Q15" s="223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3" t="s">
        <v>8</v>
      </c>
      <c r="B16" s="68">
        <v>38636</v>
      </c>
      <c r="C16" s="68">
        <v>20628</v>
      </c>
      <c r="D16" s="68">
        <v>11492</v>
      </c>
      <c r="E16" s="68">
        <v>3649</v>
      </c>
      <c r="F16" s="68">
        <v>1332</v>
      </c>
      <c r="G16" s="68">
        <v>813</v>
      </c>
      <c r="H16" s="68">
        <v>486</v>
      </c>
      <c r="I16" s="68">
        <v>123</v>
      </c>
      <c r="J16" s="68">
        <v>64</v>
      </c>
      <c r="K16" s="68">
        <v>7</v>
      </c>
      <c r="L16" s="68">
        <v>33</v>
      </c>
      <c r="M16" s="68">
        <v>6</v>
      </c>
      <c r="N16" s="68">
        <v>3</v>
      </c>
      <c r="O16" s="68"/>
      <c r="P16"/>
      <c r="Q16" s="223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8" t="s">
        <v>10</v>
      </c>
      <c r="B17" s="68">
        <v>157131</v>
      </c>
      <c r="C17" s="68">
        <v>86003</v>
      </c>
      <c r="D17" s="68">
        <v>45574</v>
      </c>
      <c r="E17" s="68">
        <v>14373</v>
      </c>
      <c r="F17" s="68">
        <v>5321</v>
      </c>
      <c r="G17" s="68">
        <v>3217</v>
      </c>
      <c r="H17" s="68">
        <v>1821</v>
      </c>
      <c r="I17" s="68">
        <v>448</v>
      </c>
      <c r="J17" s="68">
        <v>215</v>
      </c>
      <c r="K17" s="68">
        <v>33</v>
      </c>
      <c r="L17" s="68">
        <v>96</v>
      </c>
      <c r="M17" s="68">
        <v>27</v>
      </c>
      <c r="N17" s="68">
        <v>3</v>
      </c>
      <c r="O17" s="68"/>
      <c r="P17"/>
      <c r="Q17" s="223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6" t="s">
        <v>9</v>
      </c>
      <c r="B18" s="68">
        <v>127673</v>
      </c>
      <c r="C18" s="68">
        <v>68052</v>
      </c>
      <c r="D18" s="68">
        <v>37374</v>
      </c>
      <c r="E18" s="68">
        <v>12447</v>
      </c>
      <c r="F18" s="68">
        <v>4710</v>
      </c>
      <c r="G18" s="68">
        <v>2925</v>
      </c>
      <c r="H18" s="68">
        <v>1540</v>
      </c>
      <c r="I18" s="68">
        <v>338</v>
      </c>
      <c r="J18" s="68">
        <v>171</v>
      </c>
      <c r="K18" s="68">
        <v>36</v>
      </c>
      <c r="L18" s="68">
        <v>67</v>
      </c>
      <c r="M18" s="68">
        <v>12</v>
      </c>
      <c r="N18" s="68">
        <v>1</v>
      </c>
      <c r="O18" s="68"/>
      <c r="P18"/>
      <c r="Q18" s="223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1" t="s">
        <v>11</v>
      </c>
      <c r="B19" s="68">
        <v>622967</v>
      </c>
      <c r="C19" s="68">
        <v>359216</v>
      </c>
      <c r="D19" s="68">
        <v>161162</v>
      </c>
      <c r="E19" s="68">
        <v>53018</v>
      </c>
      <c r="F19" s="68">
        <v>21946</v>
      </c>
      <c r="G19" s="68">
        <v>14269</v>
      </c>
      <c r="H19" s="68">
        <v>8089</v>
      </c>
      <c r="I19" s="68">
        <v>2525</v>
      </c>
      <c r="J19" s="68">
        <v>1399</v>
      </c>
      <c r="K19" s="68">
        <v>317</v>
      </c>
      <c r="L19" s="68">
        <v>833</v>
      </c>
      <c r="M19" s="68">
        <v>169</v>
      </c>
      <c r="N19" s="68">
        <v>24</v>
      </c>
      <c r="O19" s="68"/>
      <c r="P19"/>
      <c r="Q19" s="223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18</v>
      </c>
      <c r="B20" s="68">
        <v>368044</v>
      </c>
      <c r="C20" s="68">
        <v>200474</v>
      </c>
      <c r="D20" s="68">
        <v>103782</v>
      </c>
      <c r="E20" s="68">
        <v>34532</v>
      </c>
      <c r="F20" s="68">
        <v>13639</v>
      </c>
      <c r="G20" s="68">
        <v>8471</v>
      </c>
      <c r="H20" s="68">
        <v>4639</v>
      </c>
      <c r="I20" s="68">
        <v>1279</v>
      </c>
      <c r="J20" s="68">
        <v>679</v>
      </c>
      <c r="K20" s="68">
        <v>143</v>
      </c>
      <c r="L20" s="68">
        <v>331</v>
      </c>
      <c r="M20" s="68">
        <v>66</v>
      </c>
      <c r="N20" s="68">
        <v>9</v>
      </c>
      <c r="O20" s="68"/>
      <c r="P20"/>
      <c r="Q20" s="223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12</v>
      </c>
      <c r="B21" s="68">
        <v>66386</v>
      </c>
      <c r="C21" s="68">
        <v>35843</v>
      </c>
      <c r="D21" s="68">
        <v>19514</v>
      </c>
      <c r="E21" s="68">
        <v>6304</v>
      </c>
      <c r="F21" s="68">
        <v>2351</v>
      </c>
      <c r="G21" s="68">
        <v>1321</v>
      </c>
      <c r="H21" s="68">
        <v>715</v>
      </c>
      <c r="I21" s="68">
        <v>208</v>
      </c>
      <c r="J21" s="68">
        <v>86</v>
      </c>
      <c r="K21" s="68">
        <v>9</v>
      </c>
      <c r="L21" s="68">
        <v>29</v>
      </c>
      <c r="M21" s="68">
        <v>4</v>
      </c>
      <c r="N21" s="68">
        <v>2</v>
      </c>
      <c r="O21" s="68"/>
      <c r="P21"/>
      <c r="Q21" s="223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13</v>
      </c>
      <c r="B22" s="68">
        <v>194657</v>
      </c>
      <c r="C22" s="68">
        <v>103784</v>
      </c>
      <c r="D22" s="68">
        <v>58306</v>
      </c>
      <c r="E22" s="68">
        <v>18489</v>
      </c>
      <c r="F22" s="68">
        <v>6962</v>
      </c>
      <c r="G22" s="68">
        <v>3936</v>
      </c>
      <c r="H22" s="68">
        <v>2086</v>
      </c>
      <c r="I22" s="68">
        <v>596</v>
      </c>
      <c r="J22" s="68">
        <v>281</v>
      </c>
      <c r="K22" s="68">
        <v>50</v>
      </c>
      <c r="L22" s="68">
        <v>124</v>
      </c>
      <c r="M22" s="68">
        <v>33</v>
      </c>
      <c r="N22" s="68">
        <v>10</v>
      </c>
      <c r="O22" s="68"/>
      <c r="P22"/>
      <c r="Q22" s="223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19</v>
      </c>
      <c r="B23" s="68">
        <v>547040</v>
      </c>
      <c r="C23" s="68">
        <v>328678</v>
      </c>
      <c r="D23" s="68">
        <v>133543</v>
      </c>
      <c r="E23" s="68">
        <v>41967</v>
      </c>
      <c r="F23" s="68">
        <v>18167</v>
      </c>
      <c r="G23" s="68">
        <v>12127</v>
      </c>
      <c r="H23" s="68">
        <v>6983</v>
      </c>
      <c r="I23" s="68">
        <v>2316</v>
      </c>
      <c r="J23" s="68">
        <v>1482</v>
      </c>
      <c r="K23" s="68">
        <v>320</v>
      </c>
      <c r="L23" s="68">
        <v>1023</v>
      </c>
      <c r="M23" s="68">
        <v>345</v>
      </c>
      <c r="N23" s="68">
        <v>89</v>
      </c>
      <c r="O23" s="68"/>
      <c r="P23"/>
      <c r="Q23" s="2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20</v>
      </c>
      <c r="B24" s="68">
        <v>95294</v>
      </c>
      <c r="C24" s="68">
        <v>51358</v>
      </c>
      <c r="D24" s="68">
        <v>26049</v>
      </c>
      <c r="E24" s="68">
        <v>9351</v>
      </c>
      <c r="F24" s="68">
        <v>3927</v>
      </c>
      <c r="G24" s="68">
        <v>2459</v>
      </c>
      <c r="H24" s="68">
        <v>1418</v>
      </c>
      <c r="I24" s="68">
        <v>391</v>
      </c>
      <c r="J24" s="68">
        <v>178</v>
      </c>
      <c r="K24" s="68">
        <v>44</v>
      </c>
      <c r="L24" s="68">
        <v>98</v>
      </c>
      <c r="M24" s="68">
        <v>17</v>
      </c>
      <c r="N24" s="68">
        <v>4</v>
      </c>
      <c r="O24" s="68"/>
      <c r="P24"/>
      <c r="Q24" s="223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164</v>
      </c>
      <c r="B25" s="68">
        <v>44334</v>
      </c>
      <c r="C25" s="68">
        <v>25479</v>
      </c>
      <c r="D25" s="68">
        <v>11251</v>
      </c>
      <c r="E25" s="68">
        <v>3829</v>
      </c>
      <c r="F25" s="68">
        <v>1557</v>
      </c>
      <c r="G25" s="68">
        <v>1106</v>
      </c>
      <c r="H25" s="68">
        <v>679</v>
      </c>
      <c r="I25" s="68">
        <v>208</v>
      </c>
      <c r="J25" s="68">
        <v>123</v>
      </c>
      <c r="K25" s="68">
        <v>24</v>
      </c>
      <c r="L25" s="68">
        <v>64</v>
      </c>
      <c r="M25" s="68">
        <v>11</v>
      </c>
      <c r="N25" s="68">
        <v>3</v>
      </c>
      <c r="O25" s="68"/>
      <c r="P25"/>
      <c r="Q25" s="223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14</v>
      </c>
      <c r="B26" s="68">
        <v>139824</v>
      </c>
      <c r="C26" s="68">
        <v>71178</v>
      </c>
      <c r="D26" s="68">
        <v>41961</v>
      </c>
      <c r="E26" s="68">
        <v>13455</v>
      </c>
      <c r="F26" s="68">
        <v>5567</v>
      </c>
      <c r="G26" s="68">
        <v>3940</v>
      </c>
      <c r="H26" s="68">
        <v>2308</v>
      </c>
      <c r="I26" s="68">
        <v>711</v>
      </c>
      <c r="J26" s="68">
        <v>366</v>
      </c>
      <c r="K26" s="68">
        <v>86</v>
      </c>
      <c r="L26" s="68">
        <v>204</v>
      </c>
      <c r="M26" s="68">
        <v>42</v>
      </c>
      <c r="N26" s="68">
        <v>6</v>
      </c>
      <c r="O26" s="68"/>
      <c r="P26"/>
      <c r="Q26" s="223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68">
        <v>22357</v>
      </c>
      <c r="C27" s="68">
        <v>11811</v>
      </c>
      <c r="D27" s="68">
        <v>6412</v>
      </c>
      <c r="E27" s="68">
        <v>2159</v>
      </c>
      <c r="F27" s="68">
        <v>832</v>
      </c>
      <c r="G27" s="68">
        <v>610</v>
      </c>
      <c r="H27" s="68">
        <v>369</v>
      </c>
      <c r="I27" s="68">
        <v>96</v>
      </c>
      <c r="J27" s="68">
        <v>40</v>
      </c>
      <c r="K27" s="68">
        <v>10</v>
      </c>
      <c r="L27" s="68">
        <v>16</v>
      </c>
      <c r="M27" s="68">
        <v>2</v>
      </c>
      <c r="N27" s="68" t="s">
        <v>43</v>
      </c>
      <c r="O27" s="68"/>
      <c r="P27"/>
      <c r="Q27" s="223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29</v>
      </c>
      <c r="B28" s="68">
        <v>3749</v>
      </c>
      <c r="C28" s="68">
        <v>1906</v>
      </c>
      <c r="D28" s="68">
        <v>1154</v>
      </c>
      <c r="E28" s="68">
        <v>407</v>
      </c>
      <c r="F28" s="68">
        <v>134</v>
      </c>
      <c r="G28" s="68">
        <v>79</v>
      </c>
      <c r="H28" s="68">
        <v>47</v>
      </c>
      <c r="I28" s="68">
        <v>10</v>
      </c>
      <c r="J28" s="68">
        <v>7</v>
      </c>
      <c r="K28" s="68">
        <v>2</v>
      </c>
      <c r="L28" s="68">
        <v>3</v>
      </c>
      <c r="M28" s="68" t="s">
        <v>43</v>
      </c>
      <c r="N28" s="68" t="s">
        <v>43</v>
      </c>
      <c r="O28" s="68"/>
      <c r="P28"/>
      <c r="Q28" s="223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27</v>
      </c>
      <c r="B29" s="68">
        <v>5024</v>
      </c>
      <c r="C29" s="68">
        <v>2957</v>
      </c>
      <c r="D29" s="68">
        <v>1298</v>
      </c>
      <c r="E29" s="68">
        <v>463</v>
      </c>
      <c r="F29" s="68">
        <v>157</v>
      </c>
      <c r="G29" s="68">
        <v>87</v>
      </c>
      <c r="H29" s="68">
        <v>47</v>
      </c>
      <c r="I29" s="68">
        <v>10</v>
      </c>
      <c r="J29" s="68">
        <v>3</v>
      </c>
      <c r="K29" s="68">
        <v>1</v>
      </c>
      <c r="L29" s="68" t="s">
        <v>43</v>
      </c>
      <c r="M29" s="68">
        <v>1</v>
      </c>
      <c r="N29" s="68" t="s">
        <v>43</v>
      </c>
      <c r="O29" s="68"/>
      <c r="P29"/>
      <c r="Q29" s="223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86"/>
      <c r="C30" s="86"/>
      <c r="D30" s="86"/>
      <c r="E30" s="94"/>
      <c r="F30" s="94"/>
      <c r="G30" s="94"/>
      <c r="H30" s="94"/>
      <c r="I30" s="94"/>
      <c r="J30" s="118"/>
      <c r="K30" s="94"/>
      <c r="L30" s="118"/>
      <c r="M30" s="118"/>
      <c r="N30" s="118"/>
      <c r="O30" s="308"/>
      <c r="Q30" s="223"/>
    </row>
    <row r="31" spans="1:28" ht="14.1" customHeight="1">
      <c r="A31" s="40" t="s">
        <v>129</v>
      </c>
      <c r="B31" s="40"/>
      <c r="C31" s="40"/>
      <c r="D31" s="40"/>
    </row>
    <row r="32" spans="1:28" ht="14.1" customHeight="1">
      <c r="A32" s="40" t="s">
        <v>128</v>
      </c>
      <c r="B32" s="40"/>
      <c r="C32" s="40"/>
      <c r="D32" s="40"/>
    </row>
    <row r="33" spans="2:13" ht="14.1" customHeight="1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</sheetData>
  <mergeCells count="1">
    <mergeCell ref="B7:B8"/>
  </mergeCells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33"/>
  <sheetViews>
    <sheetView zoomScaleNormal="100" workbookViewId="0">
      <selection activeCell="N2" sqref="N2"/>
    </sheetView>
  </sheetViews>
  <sheetFormatPr baseColWidth="10" defaultColWidth="11.42578125" defaultRowHeight="12.75"/>
  <cols>
    <col min="1" max="1" width="13.28515625" style="4" customWidth="1"/>
    <col min="2" max="2" width="7.7109375" style="4" customWidth="1"/>
    <col min="3" max="3" width="8.85546875" style="4" customWidth="1"/>
    <col min="4" max="4" width="7.5703125" style="4" customWidth="1"/>
    <col min="5" max="5" width="7.5703125" style="75" customWidth="1"/>
    <col min="6" max="6" width="6.42578125" style="75" customWidth="1"/>
    <col min="7" max="7" width="6.5703125" style="4" bestFit="1" customWidth="1"/>
    <col min="8" max="11" width="7" style="4" customWidth="1"/>
    <col min="12" max="13" width="5.5703125" style="4" customWidth="1"/>
    <col min="14" max="16384" width="11.42578125" style="4"/>
  </cols>
  <sheetData>
    <row r="1" spans="1:23" ht="14.1" customHeight="1" thickBot="1">
      <c r="A1" s="1" t="s">
        <v>211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137"/>
    </row>
    <row r="2" spans="1:23" ht="14.1" customHeight="1">
      <c r="A2" s="3"/>
      <c r="B2" s="3"/>
      <c r="C2" s="3"/>
      <c r="D2" s="3"/>
      <c r="N2" s="213" t="s">
        <v>236</v>
      </c>
    </row>
    <row r="3" spans="1:23" ht="14.1" customHeight="1">
      <c r="A3" s="5" t="s">
        <v>331</v>
      </c>
      <c r="B3" s="5"/>
      <c r="C3" s="5"/>
      <c r="D3" s="5"/>
    </row>
    <row r="4" spans="1:23" ht="14.1" customHeight="1">
      <c r="A4" s="5"/>
      <c r="B4" s="5"/>
      <c r="C4" s="5"/>
      <c r="D4" s="5"/>
    </row>
    <row r="5" spans="1:23" ht="14.1" customHeight="1">
      <c r="A5" s="6" t="s">
        <v>144</v>
      </c>
      <c r="B5" s="6"/>
      <c r="C5" s="6"/>
      <c r="D5" s="6"/>
    </row>
    <row r="6" spans="1:23" ht="9.9499999999999993" customHeight="1">
      <c r="A6" s="33"/>
      <c r="B6" s="33"/>
      <c r="C6" s="33"/>
      <c r="D6" s="33"/>
      <c r="E6" s="88"/>
    </row>
    <row r="7" spans="1:23" ht="14.1" customHeight="1">
      <c r="A7" s="74"/>
      <c r="B7" s="329" t="s">
        <v>298</v>
      </c>
      <c r="C7" s="80" t="s">
        <v>131</v>
      </c>
      <c r="D7" s="80" t="s">
        <v>133</v>
      </c>
      <c r="E7" s="80" t="s">
        <v>135</v>
      </c>
      <c r="F7" s="80" t="s">
        <v>136</v>
      </c>
      <c r="G7" s="80" t="s">
        <v>137</v>
      </c>
      <c r="H7" s="80" t="s">
        <v>138</v>
      </c>
      <c r="I7" s="80" t="s">
        <v>139</v>
      </c>
      <c r="J7" s="80" t="s">
        <v>140</v>
      </c>
      <c r="K7" s="80" t="s">
        <v>141</v>
      </c>
      <c r="L7" s="80" t="s">
        <v>145</v>
      </c>
    </row>
    <row r="8" spans="1:23" ht="14.1" customHeight="1">
      <c r="A8" s="15"/>
      <c r="B8" s="330"/>
      <c r="C8" s="17" t="s">
        <v>132</v>
      </c>
      <c r="D8" s="17" t="s">
        <v>134</v>
      </c>
      <c r="E8" s="17" t="s">
        <v>134</v>
      </c>
      <c r="F8" s="17" t="s">
        <v>134</v>
      </c>
      <c r="G8" s="17" t="s">
        <v>134</v>
      </c>
      <c r="H8" s="17">
        <v>49</v>
      </c>
      <c r="I8" s="17">
        <v>99</v>
      </c>
      <c r="J8" s="17">
        <v>199</v>
      </c>
      <c r="K8" s="17">
        <v>499</v>
      </c>
      <c r="L8" s="17" t="s">
        <v>146</v>
      </c>
    </row>
    <row r="9" spans="1:23" ht="14.1" customHeight="1">
      <c r="A9" s="19"/>
    </row>
    <row r="10" spans="1:23" ht="14.1" customHeight="1">
      <c r="A10" s="46" t="s">
        <v>0</v>
      </c>
      <c r="B10" s="68">
        <v>3871933</v>
      </c>
      <c r="C10" s="68">
        <v>2185506</v>
      </c>
      <c r="D10" s="68">
        <v>993777</v>
      </c>
      <c r="E10" s="68">
        <v>352343</v>
      </c>
      <c r="F10" s="68">
        <v>148667</v>
      </c>
      <c r="G10" s="68">
        <v>101059</v>
      </c>
      <c r="H10" s="68">
        <v>58084</v>
      </c>
      <c r="I10" s="68">
        <v>17311</v>
      </c>
      <c r="J10" s="68">
        <v>8813</v>
      </c>
      <c r="K10" s="68">
        <v>4723</v>
      </c>
      <c r="L10" s="68">
        <v>1650</v>
      </c>
      <c r="N10" s="68"/>
      <c r="O10" s="68"/>
      <c r="P10" s="68"/>
      <c r="Q10" s="68"/>
      <c r="R10" s="68"/>
      <c r="S10" s="68"/>
      <c r="T10" s="68"/>
      <c r="U10" s="68"/>
      <c r="V10" s="68"/>
      <c r="W10" s="68"/>
    </row>
    <row r="11" spans="1:23" ht="14.1" customHeight="1">
      <c r="A11" s="8" t="s">
        <v>5</v>
      </c>
      <c r="B11" s="68">
        <v>611408</v>
      </c>
      <c r="C11" s="68">
        <v>341038</v>
      </c>
      <c r="D11" s="68">
        <v>161951</v>
      </c>
      <c r="E11" s="68">
        <v>58663</v>
      </c>
      <c r="F11" s="68">
        <v>23479</v>
      </c>
      <c r="G11" s="68">
        <v>14722</v>
      </c>
      <c r="H11" s="68">
        <v>7858</v>
      </c>
      <c r="I11" s="68">
        <v>2003</v>
      </c>
      <c r="J11" s="68">
        <v>1033</v>
      </c>
      <c r="K11" s="68">
        <v>512</v>
      </c>
      <c r="L11" s="68">
        <v>149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14.1" customHeight="1">
      <c r="A12" s="22" t="s">
        <v>6</v>
      </c>
      <c r="B12" s="68">
        <v>104397</v>
      </c>
      <c r="C12" s="68">
        <v>56263</v>
      </c>
      <c r="D12" s="68">
        <v>28189</v>
      </c>
      <c r="E12" s="68">
        <v>9906</v>
      </c>
      <c r="F12" s="68">
        <v>4325</v>
      </c>
      <c r="G12" s="68">
        <v>3020</v>
      </c>
      <c r="H12" s="68">
        <v>1764</v>
      </c>
      <c r="I12" s="68">
        <v>506</v>
      </c>
      <c r="J12" s="68">
        <v>238</v>
      </c>
      <c r="K12" s="68">
        <v>142</v>
      </c>
      <c r="L12" s="68">
        <v>44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14.1" customHeight="1">
      <c r="A13" s="23" t="s">
        <v>163</v>
      </c>
      <c r="B13" s="68">
        <v>77760</v>
      </c>
      <c r="C13" s="68">
        <v>43322</v>
      </c>
      <c r="D13" s="68">
        <v>21298</v>
      </c>
      <c r="E13" s="68">
        <v>7006</v>
      </c>
      <c r="F13" s="68">
        <v>2697</v>
      </c>
      <c r="G13" s="68">
        <v>1834</v>
      </c>
      <c r="H13" s="68">
        <v>1111</v>
      </c>
      <c r="I13" s="68">
        <v>262</v>
      </c>
      <c r="J13" s="68">
        <v>132</v>
      </c>
      <c r="K13" s="68">
        <v>67</v>
      </c>
      <c r="L13" s="68">
        <v>31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14.1" customHeight="1">
      <c r="A14" s="24" t="s">
        <v>191</v>
      </c>
      <c r="B14" s="68">
        <v>114345</v>
      </c>
      <c r="C14" s="68">
        <v>63575</v>
      </c>
      <c r="D14" s="68">
        <v>30091</v>
      </c>
      <c r="E14" s="68">
        <v>10965</v>
      </c>
      <c r="F14" s="68">
        <v>4577</v>
      </c>
      <c r="G14" s="68">
        <v>2912</v>
      </c>
      <c r="H14" s="68">
        <v>1520</v>
      </c>
      <c r="I14" s="68">
        <v>378</v>
      </c>
      <c r="J14" s="68">
        <v>223</v>
      </c>
      <c r="K14" s="68">
        <v>88</v>
      </c>
      <c r="L14" s="68">
        <v>16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14.1" customHeight="1">
      <c r="A15" s="22" t="s">
        <v>7</v>
      </c>
      <c r="B15" s="68">
        <v>175625</v>
      </c>
      <c r="C15" s="68">
        <v>99589</v>
      </c>
      <c r="D15" s="68">
        <v>42302</v>
      </c>
      <c r="E15" s="68">
        <v>17975</v>
      </c>
      <c r="F15" s="68">
        <v>7587</v>
      </c>
      <c r="G15" s="68">
        <v>4610</v>
      </c>
      <c r="H15" s="68">
        <v>2357</v>
      </c>
      <c r="I15" s="68">
        <v>693</v>
      </c>
      <c r="J15" s="68">
        <v>324</v>
      </c>
      <c r="K15" s="68">
        <v>156</v>
      </c>
      <c r="L15" s="68">
        <v>32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14.1" customHeight="1">
      <c r="A16" s="23" t="s">
        <v>8</v>
      </c>
      <c r="B16" s="68">
        <v>44340</v>
      </c>
      <c r="C16" s="68">
        <v>24126</v>
      </c>
      <c r="D16" s="68">
        <v>12329</v>
      </c>
      <c r="E16" s="68">
        <v>4140</v>
      </c>
      <c r="F16" s="68">
        <v>1691</v>
      </c>
      <c r="G16" s="68">
        <v>1054</v>
      </c>
      <c r="H16" s="68">
        <v>668</v>
      </c>
      <c r="I16" s="68">
        <v>168</v>
      </c>
      <c r="J16" s="68">
        <v>89</v>
      </c>
      <c r="K16" s="68">
        <v>54</v>
      </c>
      <c r="L16" s="68">
        <v>21</v>
      </c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14.1" customHeight="1">
      <c r="A17" s="8" t="s">
        <v>10</v>
      </c>
      <c r="B17" s="68">
        <v>184471</v>
      </c>
      <c r="C17" s="68">
        <v>102322</v>
      </c>
      <c r="D17" s="68">
        <v>50363</v>
      </c>
      <c r="E17" s="68">
        <v>17015</v>
      </c>
      <c r="F17" s="68">
        <v>6745</v>
      </c>
      <c r="G17" s="68">
        <v>4321</v>
      </c>
      <c r="H17" s="68">
        <v>2521</v>
      </c>
      <c r="I17" s="68">
        <v>631</v>
      </c>
      <c r="J17" s="68">
        <v>306</v>
      </c>
      <c r="K17" s="68">
        <v>184</v>
      </c>
      <c r="L17" s="68">
        <v>63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14.1" customHeight="1">
      <c r="A18" s="26" t="s">
        <v>9</v>
      </c>
      <c r="B18" s="68">
        <v>148073</v>
      </c>
      <c r="C18" s="68">
        <v>81364</v>
      </c>
      <c r="D18" s="68">
        <v>40463</v>
      </c>
      <c r="E18" s="68">
        <v>14124</v>
      </c>
      <c r="F18" s="68">
        <v>5603</v>
      </c>
      <c r="G18" s="68">
        <v>3614</v>
      </c>
      <c r="H18" s="68">
        <v>2026</v>
      </c>
      <c r="I18" s="68">
        <v>503</v>
      </c>
      <c r="J18" s="68">
        <v>233</v>
      </c>
      <c r="K18" s="68">
        <v>106</v>
      </c>
      <c r="L18" s="68">
        <v>37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14.1" customHeight="1">
      <c r="A19" s="21" t="s">
        <v>11</v>
      </c>
      <c r="B19" s="68">
        <v>717719</v>
      </c>
      <c r="C19" s="68">
        <v>413885</v>
      </c>
      <c r="D19" s="68">
        <v>174308</v>
      </c>
      <c r="E19" s="68">
        <v>62699</v>
      </c>
      <c r="F19" s="68">
        <v>28019</v>
      </c>
      <c r="G19" s="68">
        <v>19945</v>
      </c>
      <c r="H19" s="68">
        <v>11697</v>
      </c>
      <c r="I19" s="68">
        <v>3920</v>
      </c>
      <c r="J19" s="68">
        <v>1901</v>
      </c>
      <c r="K19" s="68">
        <v>1037</v>
      </c>
      <c r="L19" s="68">
        <v>308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14.1" customHeight="1">
      <c r="A20" s="21" t="s">
        <v>18</v>
      </c>
      <c r="B20" s="68">
        <v>423092</v>
      </c>
      <c r="C20" s="68">
        <v>234517</v>
      </c>
      <c r="D20" s="68">
        <v>111720</v>
      </c>
      <c r="E20" s="68">
        <v>39601</v>
      </c>
      <c r="F20" s="68">
        <v>16261</v>
      </c>
      <c r="G20" s="68">
        <v>11259</v>
      </c>
      <c r="H20" s="68">
        <v>6319</v>
      </c>
      <c r="I20" s="68">
        <v>1829</v>
      </c>
      <c r="J20" s="68">
        <v>920</v>
      </c>
      <c r="K20" s="68">
        <v>535</v>
      </c>
      <c r="L20" s="68">
        <v>131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14.1" customHeight="1">
      <c r="A21" s="21" t="s">
        <v>12</v>
      </c>
      <c r="B21" s="68">
        <v>77125</v>
      </c>
      <c r="C21" s="68">
        <v>42955</v>
      </c>
      <c r="D21" s="68">
        <v>21412</v>
      </c>
      <c r="E21" s="68">
        <v>7171</v>
      </c>
      <c r="F21" s="68">
        <v>2750</v>
      </c>
      <c r="G21" s="68">
        <v>1591</v>
      </c>
      <c r="H21" s="68">
        <v>856</v>
      </c>
      <c r="I21" s="68">
        <v>251</v>
      </c>
      <c r="J21" s="68">
        <v>94</v>
      </c>
      <c r="K21" s="68">
        <v>34</v>
      </c>
      <c r="L21" s="68">
        <v>11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14.1" customHeight="1">
      <c r="A22" s="21" t="s">
        <v>13</v>
      </c>
      <c r="B22" s="68">
        <v>223150</v>
      </c>
      <c r="C22" s="68">
        <v>120521</v>
      </c>
      <c r="D22" s="68">
        <v>63015</v>
      </c>
      <c r="E22" s="68">
        <v>21361</v>
      </c>
      <c r="F22" s="68">
        <v>8545</v>
      </c>
      <c r="G22" s="68">
        <v>5224</v>
      </c>
      <c r="H22" s="68">
        <v>3083</v>
      </c>
      <c r="I22" s="68">
        <v>770</v>
      </c>
      <c r="J22" s="68">
        <v>378</v>
      </c>
      <c r="K22" s="68">
        <v>185</v>
      </c>
      <c r="L22" s="68">
        <v>68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</row>
    <row r="23" spans="1:23" ht="14.1" customHeight="1">
      <c r="A23" s="21" t="s">
        <v>19</v>
      </c>
      <c r="B23" s="68">
        <v>615219</v>
      </c>
      <c r="C23" s="68">
        <v>370987</v>
      </c>
      <c r="D23" s="68">
        <v>140668</v>
      </c>
      <c r="E23" s="68">
        <v>47445</v>
      </c>
      <c r="F23" s="68">
        <v>21941</v>
      </c>
      <c r="G23" s="68">
        <v>16663</v>
      </c>
      <c r="H23" s="68">
        <v>10195</v>
      </c>
      <c r="I23" s="68">
        <v>3572</v>
      </c>
      <c r="J23" s="68">
        <v>2005</v>
      </c>
      <c r="K23" s="68">
        <v>1157</v>
      </c>
      <c r="L23" s="68">
        <v>586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  <row r="24" spans="1:23" ht="14.1" customHeight="1">
      <c r="A24" s="21" t="s">
        <v>20</v>
      </c>
      <c r="B24" s="68">
        <v>108760</v>
      </c>
      <c r="C24" s="68">
        <v>59957</v>
      </c>
      <c r="D24" s="68">
        <v>28000</v>
      </c>
      <c r="E24" s="68">
        <v>10625</v>
      </c>
      <c r="F24" s="68">
        <v>4634</v>
      </c>
      <c r="G24" s="68">
        <v>2946</v>
      </c>
      <c r="H24" s="68">
        <v>1721</v>
      </c>
      <c r="I24" s="68">
        <v>473</v>
      </c>
      <c r="J24" s="68">
        <v>229</v>
      </c>
      <c r="K24" s="68">
        <v>128</v>
      </c>
      <c r="L24" s="68">
        <v>47</v>
      </c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</row>
    <row r="25" spans="1:23" ht="14.1" customHeight="1">
      <c r="A25" s="21" t="s">
        <v>164</v>
      </c>
      <c r="B25" s="68">
        <v>51625</v>
      </c>
      <c r="C25" s="68">
        <v>29746</v>
      </c>
      <c r="D25" s="68">
        <v>12738</v>
      </c>
      <c r="E25" s="68">
        <v>4473</v>
      </c>
      <c r="F25" s="68">
        <v>1841</v>
      </c>
      <c r="G25" s="68">
        <v>1408</v>
      </c>
      <c r="H25" s="68">
        <v>877</v>
      </c>
      <c r="I25" s="68">
        <v>262</v>
      </c>
      <c r="J25" s="68">
        <v>161</v>
      </c>
      <c r="K25" s="68">
        <v>91</v>
      </c>
      <c r="L25" s="68">
        <v>28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</row>
    <row r="26" spans="1:23" ht="14.1" customHeight="1">
      <c r="A26" s="21" t="s">
        <v>14</v>
      </c>
      <c r="B26" s="68">
        <v>158482</v>
      </c>
      <c r="C26" s="68">
        <v>81444</v>
      </c>
      <c r="D26" s="68">
        <v>45227</v>
      </c>
      <c r="E26" s="68">
        <v>15645</v>
      </c>
      <c r="F26" s="68">
        <v>6594</v>
      </c>
      <c r="G26" s="68">
        <v>4942</v>
      </c>
      <c r="H26" s="68">
        <v>2930</v>
      </c>
      <c r="I26" s="68">
        <v>934</v>
      </c>
      <c r="J26" s="68">
        <v>477</v>
      </c>
      <c r="K26" s="68">
        <v>221</v>
      </c>
      <c r="L26" s="68">
        <v>68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1:23" ht="14.1" customHeight="1">
      <c r="A27" s="21" t="s">
        <v>1</v>
      </c>
      <c r="B27" s="68">
        <v>26325</v>
      </c>
      <c r="C27" s="68">
        <v>14231</v>
      </c>
      <c r="D27" s="68">
        <v>7058</v>
      </c>
      <c r="E27" s="68">
        <v>2544</v>
      </c>
      <c r="F27" s="68">
        <v>1025</v>
      </c>
      <c r="G27" s="68">
        <v>775</v>
      </c>
      <c r="H27" s="68">
        <v>472</v>
      </c>
      <c r="I27" s="68">
        <v>134</v>
      </c>
      <c r="J27" s="68">
        <v>59</v>
      </c>
      <c r="K27" s="68">
        <v>20</v>
      </c>
      <c r="L27" s="68">
        <v>7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4.1" customHeight="1">
      <c r="A28" s="21" t="s">
        <v>29</v>
      </c>
      <c r="B28" s="68">
        <v>4414</v>
      </c>
      <c r="C28" s="68">
        <v>2336</v>
      </c>
      <c r="D28" s="68">
        <v>1262</v>
      </c>
      <c r="E28" s="68">
        <v>463</v>
      </c>
      <c r="F28" s="68">
        <v>164</v>
      </c>
      <c r="G28" s="68">
        <v>110</v>
      </c>
      <c r="H28" s="68">
        <v>55</v>
      </c>
      <c r="I28" s="68">
        <v>12</v>
      </c>
      <c r="J28" s="68">
        <v>7</v>
      </c>
      <c r="K28" s="68">
        <v>4</v>
      </c>
      <c r="L28" s="68">
        <v>1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1:23" ht="14.1" customHeight="1">
      <c r="A29" s="21" t="s">
        <v>27</v>
      </c>
      <c r="B29" s="68">
        <v>5603</v>
      </c>
      <c r="C29" s="68">
        <v>3328</v>
      </c>
      <c r="D29" s="68">
        <v>1383</v>
      </c>
      <c r="E29" s="68">
        <v>522</v>
      </c>
      <c r="F29" s="68">
        <v>189</v>
      </c>
      <c r="G29" s="68">
        <v>109</v>
      </c>
      <c r="H29" s="68">
        <v>54</v>
      </c>
      <c r="I29" s="68">
        <v>10</v>
      </c>
      <c r="J29" s="68">
        <v>4</v>
      </c>
      <c r="K29" s="68">
        <v>2</v>
      </c>
      <c r="L29" s="68">
        <v>2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 ht="13.5" customHeight="1">
      <c r="A30" s="39"/>
      <c r="B30" s="39"/>
      <c r="C30" s="39"/>
      <c r="D30" s="39"/>
      <c r="E30" s="89"/>
      <c r="F30" s="89"/>
      <c r="G30" s="89"/>
      <c r="H30" s="89"/>
      <c r="I30" s="89"/>
      <c r="J30" s="89"/>
      <c r="K30" s="89"/>
      <c r="L30" s="89"/>
      <c r="M30" s="88"/>
      <c r="N30" s="68"/>
      <c r="O30" s="68"/>
      <c r="P30" s="68"/>
      <c r="Q30" s="68"/>
      <c r="R30" s="68"/>
      <c r="S30" s="68"/>
      <c r="T30" s="68"/>
      <c r="U30" s="68"/>
      <c r="V30" s="68"/>
      <c r="W30" s="68"/>
    </row>
    <row r="31" spans="1:23" ht="14.1" customHeight="1">
      <c r="A31" s="40" t="s">
        <v>129</v>
      </c>
      <c r="B31" s="40"/>
      <c r="C31" s="40"/>
      <c r="D31" s="40"/>
      <c r="N31" s="68"/>
      <c r="O31" s="68"/>
      <c r="P31" s="68"/>
      <c r="Q31" s="68"/>
      <c r="R31" s="68"/>
      <c r="S31" s="68"/>
      <c r="T31" s="68"/>
      <c r="U31" s="68"/>
      <c r="V31" s="68"/>
      <c r="W31" s="68"/>
    </row>
    <row r="32" spans="1:23" ht="14.1" customHeight="1">
      <c r="A32" s="40" t="s">
        <v>128</v>
      </c>
      <c r="B32" s="40"/>
      <c r="C32" s="40"/>
      <c r="D32" s="40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12:23" s="4" customFormat="1" ht="14.1" customHeight="1"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</row>
  </sheetData>
  <mergeCells count="1">
    <mergeCell ref="B7:B8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S62"/>
  <sheetViews>
    <sheetView zoomScaleNormal="100" workbookViewId="0">
      <selection activeCell="J2" sqref="J2"/>
    </sheetView>
  </sheetViews>
  <sheetFormatPr baseColWidth="10" defaultColWidth="11.42578125" defaultRowHeight="12.75"/>
  <cols>
    <col min="1" max="1" width="21.42578125" style="4" customWidth="1"/>
    <col min="2" max="2" width="10.42578125" style="4" customWidth="1"/>
    <col min="3" max="4" width="11.5703125" style="4" customWidth="1"/>
    <col min="5" max="5" width="6.42578125" style="4" customWidth="1"/>
    <col min="6" max="6" width="10.42578125" style="75" customWidth="1"/>
    <col min="7" max="7" width="8.42578125" style="75" bestFit="1" customWidth="1"/>
    <col min="8" max="8" width="11.7109375" style="75" customWidth="1"/>
    <col min="9" max="9" width="5.5703125" style="75" customWidth="1"/>
    <col min="10" max="10" width="9.42578125" style="75" customWidth="1"/>
    <col min="11" max="11" width="9" style="75" customWidth="1"/>
    <col min="12" max="12" width="9.28515625" style="4" customWidth="1"/>
    <col min="13" max="15" width="11.42578125" style="4"/>
    <col min="16" max="16" width="1.28515625" style="4" customWidth="1"/>
    <col min="17" max="16384" width="11.42578125" style="4"/>
  </cols>
  <sheetData>
    <row r="1" spans="1:17" ht="14.1" customHeight="1" thickBot="1">
      <c r="A1" s="1" t="s">
        <v>211</v>
      </c>
      <c r="B1" s="1"/>
      <c r="C1" s="1"/>
      <c r="D1" s="1"/>
      <c r="E1" s="1"/>
      <c r="F1" s="87"/>
      <c r="G1" s="87"/>
      <c r="H1" s="87"/>
      <c r="I1" s="4"/>
      <c r="J1" s="4"/>
      <c r="K1" s="4"/>
    </row>
    <row r="2" spans="1:17" ht="12.95" customHeight="1">
      <c r="A2" s="3"/>
      <c r="B2" s="3"/>
      <c r="C2" s="3"/>
      <c r="D2" s="3"/>
      <c r="E2" s="3"/>
      <c r="J2" s="213" t="s">
        <v>236</v>
      </c>
      <c r="M2" s="283"/>
    </row>
    <row r="3" spans="1:17" ht="14.1" customHeight="1">
      <c r="A3" s="79" t="s">
        <v>266</v>
      </c>
      <c r="B3" s="3"/>
      <c r="C3" s="3"/>
      <c r="D3" s="3"/>
      <c r="E3" s="3"/>
    </row>
    <row r="4" spans="1:17" ht="12.95" customHeight="1">
      <c r="A4" s="3"/>
      <c r="B4" s="3"/>
      <c r="C4" s="3"/>
      <c r="D4" s="3"/>
      <c r="E4" s="3"/>
    </row>
    <row r="5" spans="1:17" ht="14.1" customHeight="1">
      <c r="A5" s="5" t="s">
        <v>332</v>
      </c>
      <c r="B5" s="5"/>
      <c r="C5" s="5"/>
      <c r="D5" s="5"/>
      <c r="E5" s="5"/>
      <c r="F5" s="5"/>
      <c r="G5" s="5"/>
      <c r="L5" s="75"/>
      <c r="M5" s="75"/>
    </row>
    <row r="6" spans="1:17" ht="12.95" customHeight="1">
      <c r="A6" s="5"/>
      <c r="B6" s="5"/>
      <c r="C6" s="5"/>
      <c r="D6" s="5"/>
      <c r="E6" s="5"/>
      <c r="F6" s="5"/>
      <c r="G6" s="5"/>
      <c r="L6" s="75"/>
      <c r="M6" s="75"/>
    </row>
    <row r="7" spans="1:17" ht="14.1" customHeight="1">
      <c r="A7" s="6" t="s">
        <v>54</v>
      </c>
      <c r="B7" s="6"/>
      <c r="C7" s="6"/>
      <c r="D7" s="6"/>
      <c r="E7" s="6"/>
      <c r="F7" s="6"/>
      <c r="G7" s="6"/>
      <c r="L7" s="75"/>
      <c r="M7" s="75"/>
    </row>
    <row r="8" spans="1:17" ht="9.9499999999999993" customHeight="1">
      <c r="A8" s="33"/>
      <c r="B8" s="33"/>
      <c r="C8" s="33"/>
      <c r="D8" s="75"/>
      <c r="E8" s="75"/>
      <c r="I8"/>
      <c r="J8"/>
      <c r="K8"/>
      <c r="L8"/>
      <c r="M8"/>
      <c r="N8"/>
      <c r="O8"/>
      <c r="P8"/>
      <c r="Q8"/>
    </row>
    <row r="9" spans="1:17" ht="14.1" customHeight="1">
      <c r="A9" s="72"/>
      <c r="B9" s="13" t="s">
        <v>200</v>
      </c>
      <c r="C9" s="34"/>
      <c r="D9" s="34"/>
      <c r="E9" s="13"/>
      <c r="F9" s="13" t="s">
        <v>201</v>
      </c>
      <c r="G9" s="13"/>
      <c r="H9" s="13"/>
      <c r="I9"/>
      <c r="J9"/>
      <c r="K9"/>
      <c r="L9"/>
      <c r="O9"/>
      <c r="P9"/>
      <c r="Q9"/>
    </row>
    <row r="10" spans="1:17" ht="14.1" customHeight="1">
      <c r="A10" s="15"/>
      <c r="B10" s="154" t="s">
        <v>2</v>
      </c>
      <c r="C10" s="154" t="s">
        <v>147</v>
      </c>
      <c r="D10" s="154" t="s">
        <v>198</v>
      </c>
      <c r="E10" s="155"/>
      <c r="F10" s="154" t="s">
        <v>2</v>
      </c>
      <c r="G10" s="154" t="s">
        <v>147</v>
      </c>
      <c r="H10" s="154" t="s">
        <v>198</v>
      </c>
      <c r="I10"/>
      <c r="J10"/>
      <c r="K10"/>
      <c r="L10"/>
      <c r="M10"/>
      <c r="N10"/>
      <c r="O10"/>
      <c r="P10"/>
      <c r="Q10"/>
    </row>
    <row r="11" spans="1:17" ht="11.1" customHeight="1">
      <c r="A11" s="19"/>
      <c r="B11" s="19"/>
      <c r="C11" s="19"/>
      <c r="D11" s="18"/>
      <c r="E11" s="88"/>
      <c r="F11" s="88"/>
      <c r="G11" s="18"/>
      <c r="H11" s="18"/>
      <c r="I11"/>
      <c r="J11"/>
      <c r="K11"/>
      <c r="L11"/>
      <c r="M11"/>
      <c r="N11"/>
      <c r="O11"/>
      <c r="P11"/>
      <c r="Q11"/>
    </row>
    <row r="12" spans="1:17" ht="12.6" customHeight="1">
      <c r="A12" s="46" t="s">
        <v>0</v>
      </c>
      <c r="B12" s="127">
        <v>19550184.41553</v>
      </c>
      <c r="C12" s="127">
        <v>6373858.2150699999</v>
      </c>
      <c r="D12" s="127">
        <v>13176326.20046</v>
      </c>
      <c r="E12" s="127"/>
      <c r="F12" s="127">
        <v>13199213.43399</v>
      </c>
      <c r="G12" s="127">
        <v>5721888.0847399998</v>
      </c>
      <c r="H12" s="127">
        <v>7477325.34925</v>
      </c>
      <c r="I12"/>
      <c r="J12" s="109"/>
      <c r="K12" s="109"/>
      <c r="L12"/>
      <c r="M12"/>
      <c r="N12"/>
      <c r="O12"/>
      <c r="P12"/>
      <c r="Q12"/>
    </row>
    <row r="13" spans="1:17" ht="12.6" customHeight="1">
      <c r="A13" s="8" t="s">
        <v>5</v>
      </c>
      <c r="B13" s="127">
        <v>2601359.7486800002</v>
      </c>
      <c r="C13" s="127">
        <v>833152.89560000005</v>
      </c>
      <c r="D13" s="127">
        <v>1768206.85308</v>
      </c>
      <c r="E13" s="127"/>
      <c r="F13" s="127">
        <v>2035094.0637000001</v>
      </c>
      <c r="G13" s="127">
        <v>748600.41006999998</v>
      </c>
      <c r="H13" s="127">
        <v>1286493.6536300001</v>
      </c>
      <c r="I13"/>
      <c r="J13" s="109"/>
      <c r="K13" s="109"/>
      <c r="L13"/>
      <c r="M13"/>
      <c r="N13"/>
      <c r="O13"/>
      <c r="P13"/>
      <c r="Q13"/>
    </row>
    <row r="14" spans="1:17" ht="12.6" customHeight="1">
      <c r="A14" s="22" t="s">
        <v>6</v>
      </c>
      <c r="B14" s="127">
        <v>475547.38228000002</v>
      </c>
      <c r="C14" s="127">
        <v>149487.45000000001</v>
      </c>
      <c r="D14" s="127">
        <v>326059.93228000001</v>
      </c>
      <c r="E14" s="127"/>
      <c r="F14" s="127">
        <v>336757.84090000001</v>
      </c>
      <c r="G14" s="127">
        <v>141736.78335000001</v>
      </c>
      <c r="H14" s="127">
        <v>195021.05755</v>
      </c>
      <c r="I14"/>
      <c r="J14" s="109"/>
      <c r="K14" s="109"/>
      <c r="L14"/>
      <c r="M14"/>
      <c r="N14"/>
      <c r="O14"/>
      <c r="P14"/>
      <c r="Q14"/>
    </row>
    <row r="15" spans="1:17" ht="12.6" customHeight="1">
      <c r="A15" s="23" t="s">
        <v>163</v>
      </c>
      <c r="B15" s="127">
        <v>467809.55405999999</v>
      </c>
      <c r="C15" s="127">
        <v>125186.90126</v>
      </c>
      <c r="D15" s="127">
        <v>342622.65279999998</v>
      </c>
      <c r="E15" s="127"/>
      <c r="F15" s="127">
        <v>246584.53864000001</v>
      </c>
      <c r="G15" s="127">
        <v>110624.82033</v>
      </c>
      <c r="H15" s="127">
        <v>135959.71831</v>
      </c>
      <c r="J15" s="109"/>
      <c r="K15" s="109"/>
      <c r="L15"/>
      <c r="M15"/>
      <c r="N15"/>
      <c r="O15"/>
      <c r="P15"/>
      <c r="Q15"/>
    </row>
    <row r="16" spans="1:17" ht="12.6" customHeight="1">
      <c r="A16" s="24" t="s">
        <v>191</v>
      </c>
      <c r="B16" s="127">
        <v>510800.08192000003</v>
      </c>
      <c r="C16" s="127">
        <v>228043.71862</v>
      </c>
      <c r="D16" s="127">
        <v>282756.36330000003</v>
      </c>
      <c r="E16" s="127"/>
      <c r="F16" s="127">
        <v>450895.82131000003</v>
      </c>
      <c r="G16" s="127">
        <v>192901.24974</v>
      </c>
      <c r="H16" s="127">
        <v>257994.57157</v>
      </c>
      <c r="I16"/>
      <c r="J16" s="109"/>
      <c r="K16" s="109"/>
      <c r="L16"/>
      <c r="M16"/>
      <c r="N16"/>
      <c r="O16"/>
      <c r="P16"/>
      <c r="Q16"/>
    </row>
    <row r="17" spans="1:17" ht="12.6" customHeight="1">
      <c r="A17" s="22" t="s">
        <v>7</v>
      </c>
      <c r="B17" s="127">
        <v>715959.70120000001</v>
      </c>
      <c r="C17" s="127">
        <v>275626.05307999998</v>
      </c>
      <c r="D17" s="127">
        <v>440333.64812000003</v>
      </c>
      <c r="E17" s="127"/>
      <c r="F17" s="127">
        <v>615662.33635999996</v>
      </c>
      <c r="G17" s="127">
        <v>240853.79590999999</v>
      </c>
      <c r="H17" s="127">
        <v>374808.54044999997</v>
      </c>
      <c r="I17" s="227"/>
      <c r="J17" s="109"/>
      <c r="K17" s="109"/>
      <c r="L17"/>
      <c r="M17"/>
      <c r="N17"/>
      <c r="O17"/>
      <c r="P17"/>
      <c r="Q17"/>
    </row>
    <row r="18" spans="1:17" ht="12.6" customHeight="1">
      <c r="A18" s="23" t="s">
        <v>8</v>
      </c>
      <c r="B18" s="127">
        <v>354772.16924999998</v>
      </c>
      <c r="C18" s="127">
        <v>50839.917569999998</v>
      </c>
      <c r="D18" s="127">
        <v>303932.25167999999</v>
      </c>
      <c r="E18" s="127"/>
      <c r="F18" s="127">
        <v>163565.72448</v>
      </c>
      <c r="G18" s="127">
        <v>47284.935519999999</v>
      </c>
      <c r="H18" s="127">
        <v>116280.78896000001</v>
      </c>
      <c r="I18"/>
      <c r="J18" s="109"/>
      <c r="K18" s="109"/>
      <c r="L18"/>
      <c r="M18"/>
      <c r="N18"/>
      <c r="O18"/>
      <c r="P18"/>
      <c r="Q18"/>
    </row>
    <row r="19" spans="1:17" ht="12.6" customHeight="1">
      <c r="A19" s="8" t="s">
        <v>9</v>
      </c>
      <c r="B19" s="127">
        <v>831917.19986000005</v>
      </c>
      <c r="C19" s="127">
        <v>313128.91282999999</v>
      </c>
      <c r="D19" s="127">
        <v>518788.28703000001</v>
      </c>
      <c r="E19" s="127"/>
      <c r="F19" s="127">
        <v>571265.45675999997</v>
      </c>
      <c r="G19" s="127">
        <v>307052.81394999998</v>
      </c>
      <c r="H19" s="127">
        <v>264212.64280999999</v>
      </c>
      <c r="I19"/>
      <c r="J19" s="109"/>
      <c r="K19" s="109"/>
      <c r="L19"/>
      <c r="M19"/>
      <c r="N19"/>
      <c r="O19"/>
      <c r="P19"/>
      <c r="Q19"/>
    </row>
    <row r="20" spans="1:17" ht="12.6" customHeight="1">
      <c r="A20" s="8" t="s">
        <v>10</v>
      </c>
      <c r="B20" s="127">
        <v>971567.65792000003</v>
      </c>
      <c r="C20" s="127">
        <v>245161.47164999999</v>
      </c>
      <c r="D20" s="127">
        <v>726406.18626999995</v>
      </c>
      <c r="E20" s="127"/>
      <c r="F20" s="127">
        <v>678737.29345</v>
      </c>
      <c r="G20" s="127">
        <v>227064.56648000001</v>
      </c>
      <c r="H20" s="127">
        <v>451672.72697000002</v>
      </c>
      <c r="I20"/>
      <c r="J20" s="109"/>
      <c r="K20" s="109"/>
      <c r="L20"/>
      <c r="M20"/>
      <c r="N20"/>
      <c r="O20"/>
      <c r="P20"/>
      <c r="Q20"/>
    </row>
    <row r="21" spans="1:17" ht="12.6" customHeight="1">
      <c r="A21" s="21" t="s">
        <v>11</v>
      </c>
      <c r="B21" s="127">
        <v>2313445.90123</v>
      </c>
      <c r="C21" s="127">
        <v>835934.30715999997</v>
      </c>
      <c r="D21" s="127">
        <v>1477511.5940700001</v>
      </c>
      <c r="E21" s="127"/>
      <c r="F21" s="127">
        <v>1725492.78042</v>
      </c>
      <c r="G21" s="127">
        <v>782954.62136999995</v>
      </c>
      <c r="H21" s="127">
        <v>942538.15905000002</v>
      </c>
      <c r="I21"/>
      <c r="J21" s="109"/>
      <c r="K21" s="109"/>
      <c r="L21"/>
      <c r="M21"/>
      <c r="N21"/>
      <c r="O21"/>
      <c r="P21"/>
      <c r="Q21"/>
    </row>
    <row r="22" spans="1:17" ht="12.6" customHeight="1">
      <c r="A22" s="21" t="s">
        <v>18</v>
      </c>
      <c r="B22" s="127">
        <v>1962680.2449099999</v>
      </c>
      <c r="C22" s="127">
        <v>780337.08566999994</v>
      </c>
      <c r="D22" s="127">
        <v>1182343.1592399999</v>
      </c>
      <c r="E22" s="127"/>
      <c r="F22" s="127">
        <v>1523232.05608</v>
      </c>
      <c r="G22" s="127">
        <v>751639.76346000005</v>
      </c>
      <c r="H22" s="127">
        <v>771592.29261999996</v>
      </c>
      <c r="I22"/>
      <c r="J22" s="109"/>
      <c r="K22" s="109"/>
      <c r="L22"/>
      <c r="M22"/>
      <c r="N22"/>
      <c r="O22"/>
      <c r="P22"/>
      <c r="Q22"/>
    </row>
    <row r="23" spans="1:17" ht="12.6" customHeight="1">
      <c r="A23" s="21" t="s">
        <v>12</v>
      </c>
      <c r="B23" s="127">
        <v>777698.57984999998</v>
      </c>
      <c r="C23" s="127">
        <v>172150.61246</v>
      </c>
      <c r="D23" s="127">
        <v>605547.96739000001</v>
      </c>
      <c r="E23" s="127"/>
      <c r="F23" s="127">
        <v>418253.04157</v>
      </c>
      <c r="G23" s="127">
        <v>168382.37804000001</v>
      </c>
      <c r="H23" s="127">
        <v>249870.66352999999</v>
      </c>
      <c r="I23"/>
      <c r="J23" s="109"/>
      <c r="K23" s="109"/>
      <c r="L23"/>
      <c r="M23"/>
      <c r="N23"/>
      <c r="O23"/>
      <c r="P23"/>
      <c r="Q23"/>
    </row>
    <row r="24" spans="1:17" ht="12.6" customHeight="1">
      <c r="A24" s="21" t="s">
        <v>13</v>
      </c>
      <c r="B24" s="127">
        <v>1380225.2623600001</v>
      </c>
      <c r="C24" s="127">
        <v>254442.14923000001</v>
      </c>
      <c r="D24" s="127">
        <v>1125783.11313</v>
      </c>
      <c r="E24" s="127"/>
      <c r="F24" s="127">
        <v>745400.74870999996</v>
      </c>
      <c r="G24" s="127">
        <v>245537.5282</v>
      </c>
      <c r="H24" s="127">
        <v>499863.22051000001</v>
      </c>
      <c r="I24"/>
      <c r="J24" s="109"/>
      <c r="K24" s="109"/>
      <c r="L24"/>
      <c r="M24"/>
      <c r="N24"/>
      <c r="O24"/>
      <c r="P24"/>
      <c r="Q24"/>
    </row>
    <row r="25" spans="1:17" ht="12.6" customHeight="1">
      <c r="A25" s="21" t="s">
        <v>19</v>
      </c>
      <c r="B25" s="127">
        <v>2918751.9820599998</v>
      </c>
      <c r="C25" s="127">
        <v>1414731.91505</v>
      </c>
      <c r="D25" s="127">
        <v>1504020.0670100001</v>
      </c>
      <c r="E25" s="127"/>
      <c r="F25" s="127">
        <v>1955300.5279300001</v>
      </c>
      <c r="G25" s="127">
        <v>1132538.19624</v>
      </c>
      <c r="H25" s="127">
        <v>822762.33169000002</v>
      </c>
      <c r="I25"/>
      <c r="J25" s="109"/>
      <c r="K25" s="109"/>
      <c r="L25"/>
      <c r="M25"/>
      <c r="N25"/>
      <c r="O25"/>
      <c r="P25"/>
      <c r="Q25"/>
    </row>
    <row r="26" spans="1:17" ht="12.6" customHeight="1">
      <c r="A26" s="21" t="s">
        <v>20</v>
      </c>
      <c r="B26" s="127">
        <v>346889.53830999997</v>
      </c>
      <c r="C26" s="127">
        <v>133592.26743000001</v>
      </c>
      <c r="D26" s="127">
        <v>213297.27088</v>
      </c>
      <c r="E26" s="127"/>
      <c r="F26" s="127">
        <v>227773.26272999999</v>
      </c>
      <c r="G26" s="127">
        <v>106717.38747</v>
      </c>
      <c r="H26" s="127">
        <v>121055.87526</v>
      </c>
      <c r="I26"/>
      <c r="J26" s="109"/>
      <c r="K26" s="109"/>
      <c r="L26"/>
      <c r="M26"/>
      <c r="N26"/>
      <c r="O26"/>
      <c r="P26"/>
      <c r="Q26"/>
    </row>
    <row r="27" spans="1:17" ht="12.6" customHeight="1">
      <c r="A27" s="21" t="s">
        <v>164</v>
      </c>
      <c r="B27" s="127">
        <v>389873.22081999999</v>
      </c>
      <c r="C27" s="127">
        <v>113078.24961</v>
      </c>
      <c r="D27" s="127">
        <v>276794.97120999999</v>
      </c>
      <c r="E27" s="127"/>
      <c r="F27" s="127">
        <v>384692.43407999998</v>
      </c>
      <c r="G27" s="127">
        <v>111808.76999</v>
      </c>
      <c r="H27" s="127">
        <v>272883.66408999998</v>
      </c>
      <c r="I27"/>
      <c r="J27" s="109"/>
      <c r="K27" s="109"/>
      <c r="L27"/>
      <c r="M27"/>
      <c r="N27"/>
      <c r="O27"/>
      <c r="P27"/>
      <c r="Q27"/>
    </row>
    <row r="28" spans="1:17" ht="12.6" customHeight="1">
      <c r="A28" s="21" t="s">
        <v>14</v>
      </c>
      <c r="B28" s="127">
        <v>1213084.7904399999</v>
      </c>
      <c r="C28" s="127">
        <v>394818.07238000003</v>
      </c>
      <c r="D28" s="127">
        <v>818266.71805999998</v>
      </c>
      <c r="E28" s="127"/>
      <c r="F28" s="127">
        <v>996187.91934000002</v>
      </c>
      <c r="G28" s="127">
        <v>373664.19543000002</v>
      </c>
      <c r="H28" s="127">
        <v>622523.72390999994</v>
      </c>
      <c r="I28"/>
      <c r="J28" s="109"/>
      <c r="K28" s="109"/>
      <c r="L28"/>
      <c r="M28"/>
      <c r="N28"/>
      <c r="O28"/>
      <c r="P28"/>
      <c r="Q28"/>
    </row>
    <row r="29" spans="1:17" ht="12.6" customHeight="1">
      <c r="A29" s="21" t="s">
        <v>1</v>
      </c>
      <c r="B29" s="127">
        <v>101265.47758999999</v>
      </c>
      <c r="C29" s="127">
        <v>25545.035019999999</v>
      </c>
      <c r="D29" s="127">
        <v>75720.442569999999</v>
      </c>
      <c r="E29" s="127"/>
      <c r="F29" s="127">
        <v>90858.299960000004</v>
      </c>
      <c r="G29" s="127">
        <v>24491.923500000001</v>
      </c>
      <c r="H29" s="127">
        <v>66366.376459999999</v>
      </c>
      <c r="I29"/>
      <c r="J29" s="109"/>
      <c r="K29" s="109"/>
      <c r="L29"/>
      <c r="M29"/>
      <c r="N29"/>
      <c r="O29"/>
      <c r="P29"/>
      <c r="Q29"/>
    </row>
    <row r="30" spans="1:17" ht="12.6" customHeight="1">
      <c r="A30" s="21" t="s">
        <v>29</v>
      </c>
      <c r="B30" s="127">
        <v>36649.722600000001</v>
      </c>
      <c r="C30" s="127">
        <v>5618.1953400000002</v>
      </c>
      <c r="D30" s="127">
        <v>31031.527259999999</v>
      </c>
      <c r="E30" s="127"/>
      <c r="F30" s="127">
        <v>11959.871649999999</v>
      </c>
      <c r="G30" s="127">
        <v>4412.3297700000003</v>
      </c>
      <c r="H30" s="127">
        <v>7547.5418799999998</v>
      </c>
      <c r="I30"/>
      <c r="J30" s="109"/>
      <c r="K30" s="109"/>
      <c r="L30"/>
      <c r="M30"/>
      <c r="N30"/>
      <c r="O30"/>
      <c r="P30"/>
      <c r="Q30"/>
    </row>
    <row r="31" spans="1:17" ht="12.6" customHeight="1">
      <c r="A31" s="21" t="s">
        <v>27</v>
      </c>
      <c r="B31" s="127">
        <v>24548.39633</v>
      </c>
      <c r="C31" s="127">
        <v>5447.7524100000001</v>
      </c>
      <c r="D31" s="127">
        <v>19100.643919999999</v>
      </c>
      <c r="E31" s="127"/>
      <c r="F31" s="127">
        <v>21499.415919999999</v>
      </c>
      <c r="G31" s="127">
        <v>3621.6159200000002</v>
      </c>
      <c r="H31" s="127">
        <v>17877.8</v>
      </c>
      <c r="I31"/>
      <c r="J31" s="109"/>
      <c r="K31" s="109"/>
      <c r="L31"/>
      <c r="M31"/>
      <c r="N31"/>
      <c r="O31"/>
      <c r="P31"/>
      <c r="Q31"/>
    </row>
    <row r="32" spans="1:17" ht="12.6" customHeight="1">
      <c r="A32" s="21" t="s">
        <v>199</v>
      </c>
      <c r="B32" s="127">
        <v>1155337.8038600001</v>
      </c>
      <c r="C32" s="127">
        <v>17535.252700000001</v>
      </c>
      <c r="D32" s="127">
        <v>1137802.55116</v>
      </c>
      <c r="E32" s="127"/>
      <c r="F32" s="127" t="s">
        <v>43</v>
      </c>
      <c r="G32" s="127" t="s">
        <v>43</v>
      </c>
      <c r="H32" s="127" t="s">
        <v>43</v>
      </c>
      <c r="J32" s="109"/>
      <c r="K32" s="109"/>
      <c r="L32"/>
      <c r="M32"/>
      <c r="N32"/>
      <c r="O32"/>
      <c r="P32"/>
      <c r="Q32"/>
    </row>
    <row r="33" spans="1:19" ht="11.1" customHeight="1">
      <c r="A33" s="103"/>
      <c r="B33" s="284"/>
      <c r="C33" s="284"/>
      <c r="D33" s="284"/>
      <c r="E33" s="284"/>
      <c r="F33" s="284"/>
      <c r="G33" s="284"/>
      <c r="H33" s="284"/>
      <c r="I33"/>
      <c r="J33"/>
      <c r="K33"/>
      <c r="L33"/>
      <c r="N33" s="109"/>
      <c r="O33"/>
      <c r="P33"/>
      <c r="Q33"/>
    </row>
    <row r="34" spans="1:19" ht="12.75" customHeight="1">
      <c r="A34" s="153" t="s">
        <v>305</v>
      </c>
      <c r="B34" s="153"/>
      <c r="C34" s="40"/>
      <c r="E34" s="75"/>
      <c r="I34"/>
      <c r="J34" s="165" t="s">
        <v>39</v>
      </c>
      <c r="K34" s="163"/>
      <c r="L34" s="68"/>
      <c r="M34" s="21"/>
      <c r="N34" s="127"/>
    </row>
    <row r="35" spans="1:19" ht="12.75" customHeight="1">
      <c r="A35" s="40" t="s">
        <v>381</v>
      </c>
      <c r="B35" s="40"/>
      <c r="C35" s="40"/>
      <c r="D35" s="40"/>
      <c r="E35" s="40"/>
      <c r="F35" s="40"/>
      <c r="J35" s="164" t="s">
        <v>107</v>
      </c>
      <c r="K35" s="76"/>
      <c r="L35" s="96"/>
      <c r="M35" s="21"/>
      <c r="N35" s="127"/>
      <c r="O35" s="109"/>
    </row>
    <row r="36" spans="1:19" ht="12.75" customHeight="1">
      <c r="A36" s="40"/>
      <c r="B36" s="40"/>
      <c r="C36" s="40"/>
      <c r="D36" s="40"/>
      <c r="E36" s="40"/>
      <c r="F36" s="40"/>
      <c r="J36" s="129" t="s">
        <v>27</v>
      </c>
      <c r="K36" s="285">
        <v>24548.39633</v>
      </c>
      <c r="L36" s="96"/>
      <c r="M36" s="21"/>
      <c r="N36" s="127"/>
      <c r="O36" s="109"/>
      <c r="R36" s="21"/>
      <c r="S36" s="68"/>
    </row>
    <row r="37" spans="1:19" ht="16.5" customHeight="1">
      <c r="A37" s="331" t="s">
        <v>333</v>
      </c>
      <c r="B37" s="332"/>
      <c r="C37" s="332"/>
      <c r="D37" s="332"/>
      <c r="E37" s="332"/>
      <c r="F37" s="332"/>
      <c r="G37" s="332"/>
      <c r="H37" s="332"/>
      <c r="J37" s="129" t="s">
        <v>29</v>
      </c>
      <c r="K37" s="285">
        <v>36649.722600000001</v>
      </c>
      <c r="M37" s="21"/>
      <c r="N37" s="127"/>
      <c r="R37" s="21"/>
      <c r="S37" s="68"/>
    </row>
    <row r="38" spans="1:19" ht="14.1" customHeight="1">
      <c r="I38" s="106"/>
      <c r="J38" s="129" t="s">
        <v>202</v>
      </c>
      <c r="K38" s="285">
        <v>101265.47758999999</v>
      </c>
      <c r="L38" s="65"/>
      <c r="M38" s="23"/>
      <c r="N38" s="127"/>
      <c r="R38" s="23"/>
      <c r="S38" s="68"/>
    </row>
    <row r="39" spans="1:19" s="3" customFormat="1" ht="12.95" customHeight="1">
      <c r="A39" s="105"/>
      <c r="B39" s="65"/>
      <c r="C39" s="65"/>
      <c r="D39" s="65"/>
      <c r="E39" s="65"/>
      <c r="F39" s="65"/>
      <c r="G39" s="65"/>
      <c r="H39" s="65"/>
      <c r="J39" s="129" t="s">
        <v>20</v>
      </c>
      <c r="K39" s="285">
        <v>347058.14828999998</v>
      </c>
      <c r="M39" s="21"/>
      <c r="N39" s="127"/>
      <c r="R39" s="21"/>
      <c r="S39" s="68"/>
    </row>
    <row r="40" spans="1:19" ht="12.95" customHeight="1">
      <c r="J40" s="266" t="s">
        <v>8</v>
      </c>
      <c r="K40" s="285">
        <v>354838.85924000002</v>
      </c>
      <c r="M40" s="23"/>
      <c r="N40" s="127"/>
      <c r="R40" s="23"/>
      <c r="S40" s="68"/>
    </row>
    <row r="41" spans="1:19" ht="12.95" customHeight="1">
      <c r="J41" s="129" t="s">
        <v>164</v>
      </c>
      <c r="K41" s="285">
        <v>389873.22081999999</v>
      </c>
      <c r="M41" s="22"/>
      <c r="N41" s="127"/>
      <c r="R41" s="21"/>
      <c r="S41" s="68"/>
    </row>
    <row r="42" spans="1:19" ht="12.95" customHeight="1">
      <c r="J42" s="266" t="s">
        <v>163</v>
      </c>
      <c r="K42" s="285">
        <v>468039.55405999999</v>
      </c>
      <c r="M42" s="24"/>
      <c r="N42" s="127"/>
      <c r="R42" s="8"/>
      <c r="S42" s="68"/>
    </row>
    <row r="43" spans="1:19" ht="12.95" customHeight="1">
      <c r="J43" s="266" t="s">
        <v>6</v>
      </c>
      <c r="K43" s="285">
        <v>479067.87601000001</v>
      </c>
      <c r="M43" s="22"/>
      <c r="N43" s="127"/>
      <c r="R43" s="22"/>
      <c r="S43" s="68"/>
    </row>
    <row r="44" spans="1:19" ht="12.95" customHeight="1">
      <c r="J44" s="130" t="s">
        <v>191</v>
      </c>
      <c r="K44" s="285">
        <v>513057.59769000002</v>
      </c>
      <c r="M44" s="21"/>
      <c r="N44" s="127"/>
      <c r="R44" s="21"/>
      <c r="S44" s="68"/>
    </row>
    <row r="45" spans="1:19" ht="12.95" customHeight="1">
      <c r="J45" s="266" t="s">
        <v>7</v>
      </c>
      <c r="K45" s="285">
        <v>715959.70120000001</v>
      </c>
      <c r="M45" s="8"/>
      <c r="N45" s="127"/>
      <c r="R45" s="21"/>
      <c r="S45" s="68"/>
    </row>
    <row r="46" spans="1:19" ht="12.95" customHeight="1">
      <c r="J46" s="129" t="s">
        <v>12</v>
      </c>
      <c r="K46" s="285">
        <v>777867.56370000006</v>
      </c>
      <c r="M46" s="8"/>
      <c r="N46" s="127"/>
      <c r="R46" s="21"/>
      <c r="S46" s="68"/>
    </row>
    <row r="47" spans="1:19" ht="12.95" customHeight="1">
      <c r="J47" s="267" t="s">
        <v>9</v>
      </c>
      <c r="K47" s="285">
        <v>832185.43681999994</v>
      </c>
      <c r="M47" s="21"/>
      <c r="N47" s="127"/>
      <c r="R47" s="22"/>
      <c r="S47" s="68"/>
    </row>
    <row r="48" spans="1:19" ht="12.95" customHeight="1">
      <c r="J48" s="267" t="s">
        <v>10</v>
      </c>
      <c r="K48" s="285">
        <v>971567.65792000003</v>
      </c>
      <c r="M48" s="21"/>
      <c r="N48" s="127"/>
      <c r="R48" s="24"/>
      <c r="S48" s="68"/>
    </row>
    <row r="49" spans="6:19" ht="12.95" customHeight="1">
      <c r="J49" s="129" t="s">
        <v>14</v>
      </c>
      <c r="K49" s="285">
        <v>1213084.7904399999</v>
      </c>
      <c r="M49" s="21"/>
      <c r="N49" s="127"/>
      <c r="R49" s="21"/>
      <c r="S49" s="68"/>
    </row>
    <row r="50" spans="6:19" ht="12.95" customHeight="1">
      <c r="F50" s="4"/>
      <c r="G50" s="4"/>
      <c r="H50" s="4"/>
      <c r="J50" s="129" t="s">
        <v>13</v>
      </c>
      <c r="K50" s="285">
        <v>1380337.6917600001</v>
      </c>
      <c r="M50" s="21"/>
      <c r="N50" s="127"/>
      <c r="R50" s="21"/>
      <c r="S50" s="68"/>
    </row>
    <row r="51" spans="6:19" ht="12.95" customHeight="1">
      <c r="F51" s="4"/>
      <c r="G51" s="4"/>
      <c r="H51" s="4"/>
      <c r="I51" s="4"/>
      <c r="J51" s="129" t="s">
        <v>18</v>
      </c>
      <c r="K51" s="285">
        <v>1963463.56173</v>
      </c>
      <c r="M51" s="8"/>
      <c r="N51" s="127"/>
      <c r="R51" s="21"/>
      <c r="S51" s="68"/>
    </row>
    <row r="52" spans="6:19" ht="12.95" customHeight="1">
      <c r="F52" s="4"/>
      <c r="G52" s="4"/>
      <c r="H52" s="4"/>
      <c r="I52" s="4"/>
      <c r="J52" s="129" t="s">
        <v>11</v>
      </c>
      <c r="K52" s="285">
        <v>2313516.15912</v>
      </c>
      <c r="M52" s="21"/>
      <c r="N52" s="127"/>
      <c r="R52" s="8"/>
      <c r="S52" s="68"/>
    </row>
    <row r="53" spans="6:19" ht="12.95" customHeight="1">
      <c r="F53" s="4"/>
      <c r="G53" s="4"/>
      <c r="H53" s="4"/>
      <c r="I53" s="4"/>
      <c r="J53" s="267" t="s">
        <v>5</v>
      </c>
      <c r="K53" s="285">
        <v>2601786.84913</v>
      </c>
      <c r="R53" s="8"/>
      <c r="S53" s="68"/>
    </row>
    <row r="54" spans="6:19" ht="12.95" customHeight="1">
      <c r="F54" s="4"/>
      <c r="G54" s="4"/>
      <c r="H54" s="4"/>
      <c r="I54" s="4"/>
      <c r="J54" s="129" t="s">
        <v>19</v>
      </c>
      <c r="K54" s="285">
        <v>2923246.4364200002</v>
      </c>
      <c r="R54" s="21"/>
      <c r="S54" s="68"/>
    </row>
    <row r="55" spans="6:19" ht="12.95" customHeight="1">
      <c r="F55" s="4"/>
      <c r="G55" s="4"/>
      <c r="H55" s="4"/>
      <c r="I55" s="4"/>
      <c r="J55" s="272"/>
      <c r="K55" s="273"/>
      <c r="R55" s="21"/>
      <c r="S55" s="68"/>
    </row>
    <row r="56" spans="6:19" ht="12.95" customHeight="1">
      <c r="F56" s="4"/>
      <c r="G56" s="4"/>
      <c r="H56" s="4"/>
      <c r="I56" s="4"/>
      <c r="J56" s="4"/>
      <c r="K56" s="4"/>
    </row>
    <row r="57" spans="6:19" ht="9.75" customHeight="1">
      <c r="F57" s="4"/>
      <c r="G57" s="4"/>
      <c r="H57" s="4"/>
      <c r="I57" s="4"/>
      <c r="J57" s="4"/>
      <c r="K57" s="4"/>
    </row>
    <row r="58" spans="6:19" ht="14.1" customHeight="1">
      <c r="F58" s="4"/>
      <c r="G58" s="4"/>
      <c r="H58" s="4"/>
      <c r="I58" s="4"/>
      <c r="J58" s="4"/>
      <c r="K58" s="4"/>
      <c r="N58" s="21"/>
    </row>
    <row r="59" spans="6:19" ht="14.1" customHeight="1">
      <c r="F59" s="4"/>
      <c r="G59" s="4"/>
      <c r="H59" s="4"/>
      <c r="I59" s="4"/>
    </row>
    <row r="60" spans="6:19">
      <c r="I60" s="4"/>
    </row>
    <row r="62" spans="6:19">
      <c r="O62" s="109"/>
    </row>
  </sheetData>
  <sortState ref="M34:N52">
    <sortCondition ref="N34:N52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7"/>
  <sheetViews>
    <sheetView zoomScaleNormal="100" workbookViewId="0">
      <selection activeCell="H3" sqref="H3"/>
    </sheetView>
  </sheetViews>
  <sheetFormatPr baseColWidth="10" defaultColWidth="11.42578125" defaultRowHeight="12.75"/>
  <cols>
    <col min="1" max="1" width="28.42578125" style="4" customWidth="1"/>
    <col min="2" max="2" width="13.5703125" style="4" customWidth="1"/>
    <col min="3" max="4" width="15.42578125" style="4" customWidth="1"/>
    <col min="5" max="5" width="6.5703125" style="4" customWidth="1"/>
    <col min="6" max="6" width="12.7109375" style="75" customWidth="1"/>
    <col min="7" max="7" width="5.5703125" style="75" customWidth="1"/>
    <col min="8" max="8" width="11.85546875" style="75" customWidth="1"/>
    <col min="9" max="9" width="9.85546875" style="75" customWidth="1"/>
    <col min="10" max="10" width="9.5703125" style="75" customWidth="1"/>
    <col min="11" max="11" width="7.5703125" style="4" customWidth="1"/>
    <col min="12" max="12" width="8.7109375" style="4" customWidth="1"/>
    <col min="13" max="13" width="9.28515625" style="4" bestFit="1" customWidth="1"/>
    <col min="14" max="14" width="16.28515625" style="4" customWidth="1"/>
    <col min="15" max="15" width="17.42578125" style="4" customWidth="1"/>
    <col min="16" max="16384" width="11.42578125" style="4"/>
  </cols>
  <sheetData>
    <row r="1" spans="1:12" ht="14.1" customHeight="1" thickBot="1">
      <c r="A1" s="1" t="s">
        <v>211</v>
      </c>
      <c r="B1" s="1"/>
      <c r="C1" s="1"/>
      <c r="D1" s="1"/>
      <c r="E1" s="1"/>
      <c r="F1" s="87"/>
      <c r="G1"/>
      <c r="H1"/>
      <c r="I1"/>
      <c r="J1"/>
      <c r="K1"/>
      <c r="L1"/>
    </row>
    <row r="2" spans="1:12" ht="14.1" customHeight="1">
      <c r="A2" s="3"/>
      <c r="B2" s="3"/>
      <c r="C2" s="3"/>
      <c r="D2" s="3"/>
      <c r="E2" s="3"/>
      <c r="K2" s="75"/>
      <c r="L2" s="75"/>
    </row>
    <row r="3" spans="1:12" ht="13.5" customHeight="1">
      <c r="A3" s="5" t="s">
        <v>334</v>
      </c>
      <c r="B3" s="5"/>
      <c r="C3" s="5"/>
      <c r="D3" s="5"/>
      <c r="E3" s="5"/>
      <c r="H3" s="213" t="s">
        <v>236</v>
      </c>
    </row>
    <row r="4" spans="1:12" ht="14.1" customHeight="1">
      <c r="A4" s="5"/>
      <c r="B4" s="5"/>
      <c r="C4" s="5"/>
      <c r="D4" s="5"/>
      <c r="E4" s="5"/>
    </row>
    <row r="5" spans="1:12" ht="14.1" customHeight="1">
      <c r="A5" s="6" t="s">
        <v>55</v>
      </c>
      <c r="B5" s="6"/>
      <c r="C5" s="6"/>
      <c r="D5" s="6"/>
      <c r="E5" s="6"/>
    </row>
    <row r="6" spans="1:12" ht="9.9499999999999993" customHeight="1">
      <c r="A6" s="33"/>
      <c r="B6" s="75"/>
      <c r="C6" s="75"/>
      <c r="D6" s="75"/>
      <c r="E6" s="75"/>
      <c r="F6" s="4"/>
      <c r="G6" s="4"/>
      <c r="H6" s="4"/>
      <c r="I6" s="4"/>
      <c r="J6" s="4"/>
    </row>
    <row r="7" spans="1:12" ht="14.1" customHeight="1">
      <c r="A7" s="80"/>
      <c r="B7" s="111" t="s">
        <v>148</v>
      </c>
      <c r="C7" s="111"/>
      <c r="D7" s="111"/>
      <c r="E7" s="208"/>
      <c r="F7" s="333" t="s">
        <v>224</v>
      </c>
      <c r="G7" s="4"/>
      <c r="H7" s="4"/>
      <c r="I7" s="4"/>
      <c r="J7" s="4"/>
    </row>
    <row r="8" spans="1:12" ht="11.1" customHeight="1">
      <c r="A8" s="97"/>
      <c r="B8" s="98" t="s">
        <v>215</v>
      </c>
      <c r="C8" s="98" t="s">
        <v>221</v>
      </c>
      <c r="D8" s="98" t="s">
        <v>222</v>
      </c>
      <c r="E8" s="98"/>
      <c r="F8" s="334"/>
      <c r="G8" s="4"/>
      <c r="H8" s="4"/>
      <c r="I8" s="4"/>
      <c r="J8" s="4"/>
    </row>
    <row r="9" spans="1:12" ht="11.1" customHeight="1">
      <c r="A9" s="15"/>
      <c r="B9" s="15"/>
      <c r="C9" s="17" t="s">
        <v>223</v>
      </c>
      <c r="D9" s="17" t="s">
        <v>223</v>
      </c>
      <c r="E9" s="17"/>
      <c r="F9" s="335"/>
      <c r="G9" s="4"/>
      <c r="H9" s="4"/>
      <c r="I9" s="4"/>
      <c r="J9" s="4"/>
    </row>
    <row r="10" spans="1:12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>
      <c r="A11" s="46" t="s">
        <v>0</v>
      </c>
      <c r="B11" s="112">
        <v>1657.575</v>
      </c>
      <c r="C11" s="112">
        <v>1927.15</v>
      </c>
      <c r="D11" s="112">
        <v>1649.2750000000001</v>
      </c>
      <c r="E11" s="112"/>
      <c r="F11" s="112">
        <v>1142.05</v>
      </c>
      <c r="G11" s="4"/>
      <c r="H11" s="4"/>
      <c r="I11" s="286"/>
      <c r="J11" s="287"/>
      <c r="K11" s="288"/>
      <c r="L11" s="166"/>
    </row>
    <row r="12" spans="1:12" ht="14.1" customHeight="1">
      <c r="A12" s="8" t="s">
        <v>5</v>
      </c>
      <c r="B12" s="112">
        <v>1337.5</v>
      </c>
      <c r="C12" s="112">
        <v>1583.425</v>
      </c>
      <c r="D12" s="112">
        <v>1331.15</v>
      </c>
      <c r="E12" s="112"/>
      <c r="F12" s="112">
        <v>1126.375</v>
      </c>
      <c r="G12" s="27"/>
      <c r="H12" s="4"/>
      <c r="I12" s="286"/>
      <c r="J12" s="289"/>
      <c r="K12" s="288"/>
      <c r="L12" s="166"/>
    </row>
    <row r="13" spans="1:12" ht="14.1" customHeight="1">
      <c r="A13" s="22" t="s">
        <v>6</v>
      </c>
      <c r="B13" s="112">
        <v>1206.3999999999999</v>
      </c>
      <c r="C13" s="112">
        <v>1495.7750000000001</v>
      </c>
      <c r="D13" s="112">
        <v>1195.3</v>
      </c>
      <c r="E13" s="112"/>
      <c r="F13" s="112">
        <v>1068.1500000000001</v>
      </c>
      <c r="G13" s="4"/>
      <c r="H13" s="4"/>
      <c r="I13" s="286"/>
      <c r="J13" s="289"/>
      <c r="K13" s="288"/>
      <c r="L13" s="166"/>
    </row>
    <row r="14" spans="1:12" ht="14.1" customHeight="1">
      <c r="A14" s="23" t="s">
        <v>163</v>
      </c>
      <c r="B14" s="112">
        <v>1285.825</v>
      </c>
      <c r="C14" s="112">
        <v>1549</v>
      </c>
      <c r="D14" s="112">
        <v>1281.6000000000001</v>
      </c>
      <c r="E14" s="112"/>
      <c r="F14" s="112">
        <v>1074.125</v>
      </c>
      <c r="G14" s="4"/>
      <c r="H14" s="4"/>
      <c r="I14" s="286"/>
      <c r="J14" s="289"/>
      <c r="K14" s="288"/>
      <c r="L14" s="166"/>
    </row>
    <row r="15" spans="1:12" ht="14.1" customHeight="1">
      <c r="A15" s="24" t="s">
        <v>191</v>
      </c>
      <c r="B15" s="112">
        <v>2462.2750000000001</v>
      </c>
      <c r="C15" s="112">
        <v>2815.9250000000002</v>
      </c>
      <c r="D15" s="112">
        <v>2452.4</v>
      </c>
      <c r="E15" s="112"/>
      <c r="F15" s="112">
        <v>1065.25</v>
      </c>
      <c r="G15" s="4"/>
      <c r="H15" s="4"/>
      <c r="I15" s="286"/>
      <c r="J15" s="289"/>
      <c r="K15" s="288"/>
      <c r="L15" s="166"/>
    </row>
    <row r="16" spans="1:12" ht="14.1" customHeight="1">
      <c r="A16" s="22" t="s">
        <v>7</v>
      </c>
      <c r="B16" s="112">
        <v>1533.3</v>
      </c>
      <c r="C16" s="112">
        <v>1695.95</v>
      </c>
      <c r="D16" s="112">
        <v>1529.2</v>
      </c>
      <c r="E16" s="112"/>
      <c r="F16" s="112">
        <v>1010.575</v>
      </c>
      <c r="G16" s="4"/>
      <c r="H16" s="4"/>
      <c r="I16" s="286"/>
      <c r="J16" s="289"/>
      <c r="K16" s="288"/>
      <c r="L16" s="166"/>
    </row>
    <row r="17" spans="1:12" ht="14.1" customHeight="1">
      <c r="A17" s="23" t="s">
        <v>8</v>
      </c>
      <c r="B17" s="112">
        <v>1464.4</v>
      </c>
      <c r="C17" s="112">
        <v>1573.9</v>
      </c>
      <c r="D17" s="112">
        <v>1462.4250000000002</v>
      </c>
      <c r="E17" s="112"/>
      <c r="F17" s="112">
        <v>1069.875</v>
      </c>
      <c r="G17" s="4"/>
      <c r="H17" s="4"/>
      <c r="I17" s="286"/>
      <c r="J17" s="289"/>
      <c r="K17" s="71"/>
      <c r="L17" s="166"/>
    </row>
    <row r="18" spans="1:12" ht="14.1" customHeight="1">
      <c r="A18" s="23" t="s">
        <v>10</v>
      </c>
      <c r="B18" s="112">
        <v>1022.85</v>
      </c>
      <c r="C18" s="112">
        <v>1189.4000000000001</v>
      </c>
      <c r="D18" s="112">
        <v>1018.7</v>
      </c>
      <c r="E18" s="112"/>
      <c r="F18" s="112">
        <v>1005.2749999999999</v>
      </c>
      <c r="G18" s="4"/>
      <c r="H18" s="4"/>
      <c r="I18" s="286"/>
      <c r="J18" s="289"/>
      <c r="K18" s="71"/>
      <c r="L18" s="166"/>
    </row>
    <row r="19" spans="1:12" ht="14.1" customHeight="1">
      <c r="A19" s="23" t="s">
        <v>9</v>
      </c>
      <c r="B19" s="112">
        <v>884.25</v>
      </c>
      <c r="C19" s="112">
        <v>1026.95</v>
      </c>
      <c r="D19" s="112">
        <v>879.27500000000009</v>
      </c>
      <c r="E19" s="112"/>
      <c r="F19" s="112">
        <v>988.47500000000014</v>
      </c>
      <c r="G19" s="4"/>
      <c r="H19" s="4"/>
      <c r="I19" s="286"/>
      <c r="J19" s="289"/>
      <c r="K19" s="71"/>
      <c r="L19" s="166"/>
    </row>
    <row r="20" spans="1:12" ht="14.1" customHeight="1">
      <c r="A20" s="23" t="s">
        <v>11</v>
      </c>
      <c r="B20" s="112">
        <v>2046.4499999999998</v>
      </c>
      <c r="C20" s="112">
        <v>2391.3500000000004</v>
      </c>
      <c r="D20" s="112">
        <v>2039.9499999999998</v>
      </c>
      <c r="E20" s="112"/>
      <c r="F20" s="112">
        <v>1202.6499999999999</v>
      </c>
      <c r="G20" s="4"/>
      <c r="H20" s="4"/>
      <c r="I20" s="286"/>
      <c r="J20" s="289"/>
      <c r="K20" s="71"/>
      <c r="L20" s="166"/>
    </row>
    <row r="21" spans="1:12" ht="14.1" customHeight="1">
      <c r="A21" s="21" t="s">
        <v>18</v>
      </c>
      <c r="B21" s="112">
        <v>1253.7750000000001</v>
      </c>
      <c r="C21" s="112">
        <v>1548.9</v>
      </c>
      <c r="D21" s="112">
        <v>1245.5</v>
      </c>
      <c r="E21" s="112"/>
      <c r="F21" s="112">
        <v>1100.7</v>
      </c>
      <c r="G21" s="4"/>
      <c r="H21" s="4"/>
      <c r="I21" s="286"/>
      <c r="J21" s="289"/>
      <c r="K21" s="71"/>
      <c r="L21" s="166"/>
    </row>
    <row r="22" spans="1:12" ht="14.1" customHeight="1">
      <c r="A22" s="21" t="s">
        <v>12</v>
      </c>
      <c r="B22" s="112">
        <v>849.35</v>
      </c>
      <c r="C22" s="112">
        <v>963.99999999999989</v>
      </c>
      <c r="D22" s="112">
        <v>847.02499999999998</v>
      </c>
      <c r="E22" s="112"/>
      <c r="F22" s="112">
        <v>766.82500000000005</v>
      </c>
      <c r="G22" s="4"/>
      <c r="H22" s="4"/>
      <c r="I22" s="286"/>
      <c r="J22" s="289"/>
      <c r="K22" s="71"/>
      <c r="L22" s="166"/>
    </row>
    <row r="23" spans="1:12" ht="14.1" customHeight="1">
      <c r="A23" s="21" t="s">
        <v>13</v>
      </c>
      <c r="B23" s="112">
        <v>1213.4000000000001</v>
      </c>
      <c r="C23" s="112">
        <v>1429.55</v>
      </c>
      <c r="D23" s="112">
        <v>1205.925</v>
      </c>
      <c r="E23" s="112"/>
      <c r="F23" s="112">
        <v>968.82499999999993</v>
      </c>
      <c r="G23" s="4"/>
      <c r="H23" s="4"/>
      <c r="I23" s="286"/>
      <c r="J23" s="289"/>
      <c r="K23" s="71"/>
      <c r="L23" s="166"/>
    </row>
    <row r="24" spans="1:12" ht="14.1" customHeight="1">
      <c r="A24" s="21" t="s">
        <v>19</v>
      </c>
      <c r="B24" s="112">
        <v>2676.25</v>
      </c>
      <c r="C24" s="112">
        <v>2993.05</v>
      </c>
      <c r="D24" s="112">
        <v>2667.25</v>
      </c>
      <c r="E24" s="112"/>
      <c r="F24" s="112">
        <v>1395.625</v>
      </c>
      <c r="G24" s="4"/>
      <c r="H24" s="4"/>
      <c r="I24" s="286"/>
      <c r="J24" s="290"/>
      <c r="K24" s="71"/>
      <c r="L24" s="166"/>
    </row>
    <row r="25" spans="1:12" ht="14.1" customHeight="1">
      <c r="A25" s="21" t="s">
        <v>20</v>
      </c>
      <c r="B25" s="112">
        <v>998.5</v>
      </c>
      <c r="C25" s="112">
        <v>1198.375</v>
      </c>
      <c r="D25" s="112">
        <v>991.39999999999986</v>
      </c>
      <c r="E25" s="112"/>
      <c r="F25" s="112">
        <v>990.5</v>
      </c>
      <c r="G25" s="4"/>
      <c r="H25" s="4"/>
      <c r="I25" s="286"/>
      <c r="J25" s="289"/>
      <c r="K25" s="71"/>
      <c r="L25" s="166"/>
    </row>
    <row r="26" spans="1:12" ht="14.1" customHeight="1">
      <c r="A26" s="21" t="s">
        <v>164</v>
      </c>
      <c r="B26" s="112">
        <v>1428.675</v>
      </c>
      <c r="C26" s="112">
        <v>1631.8</v>
      </c>
      <c r="D26" s="112">
        <v>1414.7</v>
      </c>
      <c r="E26" s="112"/>
      <c r="F26" s="112">
        <v>1183.75</v>
      </c>
      <c r="G26" s="4"/>
      <c r="H26" s="4"/>
      <c r="I26" s="286"/>
      <c r="J26" s="290"/>
      <c r="K26" s="71"/>
      <c r="L26" s="166"/>
    </row>
    <row r="27" spans="1:12" ht="14.1" customHeight="1">
      <c r="A27" s="21" t="s">
        <v>14</v>
      </c>
      <c r="B27" s="112">
        <v>2433.9499999999998</v>
      </c>
      <c r="C27" s="112">
        <v>2720.95</v>
      </c>
      <c r="D27" s="112">
        <v>2426.4499999999998</v>
      </c>
      <c r="E27" s="112"/>
      <c r="F27" s="112">
        <v>1143.6499999999999</v>
      </c>
      <c r="G27" s="4"/>
      <c r="H27" s="4"/>
      <c r="I27" s="286"/>
      <c r="J27" s="289"/>
      <c r="K27" s="71"/>
      <c r="L27" s="166"/>
    </row>
    <row r="28" spans="1:12" ht="14.1" customHeight="1">
      <c r="A28" s="21" t="s">
        <v>1</v>
      </c>
      <c r="B28" s="112">
        <v>1094.6500000000001</v>
      </c>
      <c r="C28" s="112">
        <v>1475.125</v>
      </c>
      <c r="D28" s="112">
        <v>1070.125</v>
      </c>
      <c r="E28" s="112"/>
      <c r="F28" s="112">
        <v>1065.125</v>
      </c>
      <c r="G28" s="4"/>
      <c r="H28" s="4"/>
      <c r="I28" s="286"/>
      <c r="J28" s="289"/>
      <c r="K28" s="71"/>
      <c r="L28" s="166"/>
    </row>
    <row r="29" spans="1:12" ht="14.1" customHeight="1">
      <c r="A29" s="21" t="s">
        <v>117</v>
      </c>
      <c r="B29" s="112">
        <v>1719.075</v>
      </c>
      <c r="C29" s="112">
        <v>1966.7750000000001</v>
      </c>
      <c r="D29" s="112">
        <v>1701.95</v>
      </c>
      <c r="E29" s="112"/>
      <c r="F29" s="211" t="s">
        <v>43</v>
      </c>
      <c r="G29" s="4"/>
      <c r="I29" s="286"/>
      <c r="J29" s="289"/>
      <c r="K29" s="71"/>
      <c r="L29" s="166"/>
    </row>
    <row r="30" spans="1:12" ht="12" customHeight="1">
      <c r="A30" s="39"/>
      <c r="B30" s="284"/>
      <c r="C30" s="253"/>
      <c r="D30" s="284"/>
      <c r="E30" s="284"/>
      <c r="F30" s="284"/>
      <c r="G30" s="4"/>
      <c r="I30" s="286"/>
      <c r="J30" s="71"/>
      <c r="K30" s="71"/>
    </row>
    <row r="31" spans="1:12" ht="14.1" customHeight="1">
      <c r="A31" s="104" t="s">
        <v>306</v>
      </c>
      <c r="B31" s="75"/>
      <c r="C31" s="75"/>
      <c r="D31" s="75"/>
      <c r="E31" s="75"/>
      <c r="G31" s="4"/>
      <c r="I31" s="4"/>
      <c r="J31" s="4"/>
    </row>
    <row r="32" spans="1:12" ht="14.1" customHeight="1">
      <c r="A32" s="40"/>
      <c r="B32" s="40"/>
      <c r="C32" s="40"/>
      <c r="D32" s="40"/>
      <c r="E32" s="40"/>
      <c r="H32" s="4"/>
      <c r="I32" s="4"/>
      <c r="J32" s="4"/>
    </row>
    <row r="33" spans="1:13" ht="13.5" customHeight="1">
      <c r="A33" s="40"/>
      <c r="B33" s="40"/>
      <c r="C33" s="40"/>
      <c r="D33" s="40"/>
      <c r="E33" s="40"/>
      <c r="H33" s="190" t="s">
        <v>39</v>
      </c>
      <c r="I33" s="186"/>
      <c r="J33" s="186"/>
      <c r="K33" s="186"/>
      <c r="L33" s="186"/>
      <c r="M33" s="163"/>
    </row>
    <row r="34" spans="1:13" ht="15" customHeight="1">
      <c r="A34" s="311" t="s">
        <v>335</v>
      </c>
      <c r="B34" s="312"/>
      <c r="C34" s="312"/>
      <c r="D34" s="312"/>
      <c r="E34" s="312"/>
      <c r="F34" s="312"/>
      <c r="G34" s="3"/>
      <c r="H34" s="91" t="s">
        <v>107</v>
      </c>
      <c r="I34" s="71"/>
      <c r="J34" s="71"/>
      <c r="K34" s="71"/>
      <c r="L34" s="71" t="s">
        <v>239</v>
      </c>
      <c r="M34" s="76"/>
    </row>
    <row r="35" spans="1:13">
      <c r="A35" s="313"/>
      <c r="B35" s="313"/>
      <c r="C35" s="313"/>
      <c r="D35" s="313"/>
      <c r="E35" s="313"/>
      <c r="F35" s="314"/>
      <c r="H35" s="92"/>
      <c r="I35" s="71" t="s">
        <v>237</v>
      </c>
      <c r="J35" s="71" t="s">
        <v>238</v>
      </c>
      <c r="K35" s="71"/>
      <c r="L35" s="71" t="s">
        <v>237</v>
      </c>
      <c r="M35" s="76" t="s">
        <v>238</v>
      </c>
    </row>
    <row r="36" spans="1:13">
      <c r="A36" s="313"/>
      <c r="B36" s="313"/>
      <c r="C36" s="313"/>
      <c r="D36" s="313"/>
      <c r="E36" s="313"/>
      <c r="F36" s="314"/>
      <c r="H36" s="92" t="s">
        <v>5</v>
      </c>
      <c r="I36" s="112">
        <v>1337.5</v>
      </c>
      <c r="J36" s="112">
        <v>1126.375</v>
      </c>
      <c r="K36" s="228"/>
      <c r="L36" s="27">
        <f>$B$11</f>
        <v>1657.575</v>
      </c>
      <c r="M36" s="229">
        <f>$F$11</f>
        <v>1142.05</v>
      </c>
    </row>
    <row r="37" spans="1:13">
      <c r="A37" s="313"/>
      <c r="B37" s="313"/>
      <c r="C37" s="313"/>
      <c r="D37" s="313"/>
      <c r="E37" s="313"/>
      <c r="F37" s="314"/>
      <c r="H37" s="92" t="s">
        <v>6</v>
      </c>
      <c r="I37" s="112">
        <v>1206.3999999999999</v>
      </c>
      <c r="J37" s="112">
        <v>1068.1500000000001</v>
      </c>
      <c r="K37" s="228"/>
      <c r="L37" s="27">
        <f t="shared" ref="L37:L52" si="0">$B$11</f>
        <v>1657.575</v>
      </c>
      <c r="M37" s="229">
        <f t="shared" ref="M37:M52" si="1">$F$11</f>
        <v>1142.05</v>
      </c>
    </row>
    <row r="38" spans="1:13">
      <c r="A38" s="313"/>
      <c r="B38" s="313"/>
      <c r="C38" s="313"/>
      <c r="D38" s="313"/>
      <c r="E38" s="313"/>
      <c r="F38" s="314"/>
      <c r="H38" s="92" t="s">
        <v>16</v>
      </c>
      <c r="I38" s="112">
        <v>1285.825</v>
      </c>
      <c r="J38" s="112">
        <v>1074.125</v>
      </c>
      <c r="K38" s="228"/>
      <c r="L38" s="27">
        <f t="shared" si="0"/>
        <v>1657.575</v>
      </c>
      <c r="M38" s="229">
        <f t="shared" si="1"/>
        <v>1142.05</v>
      </c>
    </row>
    <row r="39" spans="1:13">
      <c r="A39" s="313"/>
      <c r="B39" s="313"/>
      <c r="C39" s="313"/>
      <c r="D39" s="313"/>
      <c r="E39" s="313"/>
      <c r="F39" s="314"/>
      <c r="H39" s="92" t="s">
        <v>17</v>
      </c>
      <c r="I39" s="112">
        <v>2462.2750000000001</v>
      </c>
      <c r="J39" s="112">
        <v>1065.25</v>
      </c>
      <c r="K39" s="228"/>
      <c r="L39" s="27">
        <f t="shared" si="0"/>
        <v>1657.575</v>
      </c>
      <c r="M39" s="229">
        <f t="shared" si="1"/>
        <v>1142.05</v>
      </c>
    </row>
    <row r="40" spans="1:13">
      <c r="A40" s="313"/>
      <c r="B40" s="313"/>
      <c r="C40" s="313"/>
      <c r="D40" s="313"/>
      <c r="E40" s="313"/>
      <c r="F40" s="314"/>
      <c r="H40" s="92" t="s">
        <v>7</v>
      </c>
      <c r="I40" s="112">
        <v>1533.3</v>
      </c>
      <c r="J40" s="112">
        <v>1010.575</v>
      </c>
      <c r="K40" s="228"/>
      <c r="L40" s="27">
        <f t="shared" si="0"/>
        <v>1657.575</v>
      </c>
      <c r="M40" s="229">
        <f t="shared" si="1"/>
        <v>1142.05</v>
      </c>
    </row>
    <row r="41" spans="1:13">
      <c r="A41" s="313"/>
      <c r="B41" s="313"/>
      <c r="C41" s="313"/>
      <c r="D41" s="313"/>
      <c r="E41" s="313"/>
      <c r="F41" s="314"/>
      <c r="H41" s="92" t="s">
        <v>8</v>
      </c>
      <c r="I41" s="112">
        <v>1464.4</v>
      </c>
      <c r="J41" s="112">
        <v>1069.875</v>
      </c>
      <c r="K41" s="228"/>
      <c r="L41" s="27">
        <f t="shared" si="0"/>
        <v>1657.575</v>
      </c>
      <c r="M41" s="229">
        <f t="shared" si="1"/>
        <v>1142.05</v>
      </c>
    </row>
    <row r="42" spans="1:13">
      <c r="A42" s="313"/>
      <c r="B42" s="313"/>
      <c r="C42" s="313"/>
      <c r="D42" s="313"/>
      <c r="E42" s="313"/>
      <c r="F42" s="314"/>
      <c r="H42" s="23" t="s">
        <v>10</v>
      </c>
      <c r="I42" s="112">
        <v>1022.85</v>
      </c>
      <c r="J42" s="112">
        <v>1005.2749999999999</v>
      </c>
      <c r="K42" s="228"/>
      <c r="L42" s="27">
        <f t="shared" si="0"/>
        <v>1657.575</v>
      </c>
      <c r="M42" s="229">
        <f t="shared" si="1"/>
        <v>1142.05</v>
      </c>
    </row>
    <row r="43" spans="1:13">
      <c r="A43" s="313"/>
      <c r="B43" s="313"/>
      <c r="C43" s="313"/>
      <c r="D43" s="313"/>
      <c r="E43" s="313"/>
      <c r="F43" s="314"/>
      <c r="H43" s="8" t="s">
        <v>9</v>
      </c>
      <c r="I43" s="112">
        <v>884.25</v>
      </c>
      <c r="J43" s="112">
        <v>988.47500000000014</v>
      </c>
      <c r="K43" s="228"/>
      <c r="L43" s="27">
        <f t="shared" si="0"/>
        <v>1657.575</v>
      </c>
      <c r="M43" s="229">
        <f t="shared" si="1"/>
        <v>1142.05</v>
      </c>
    </row>
    <row r="44" spans="1:13">
      <c r="A44" s="313"/>
      <c r="B44" s="313"/>
      <c r="C44" s="313"/>
      <c r="D44" s="313"/>
      <c r="E44" s="313"/>
      <c r="F44" s="314"/>
      <c r="H44" s="92" t="s">
        <v>11</v>
      </c>
      <c r="I44" s="112">
        <v>2046.4499999999998</v>
      </c>
      <c r="J44" s="112">
        <v>1202.6499999999999</v>
      </c>
      <c r="K44" s="228"/>
      <c r="L44" s="27">
        <f t="shared" si="0"/>
        <v>1657.575</v>
      </c>
      <c r="M44" s="229">
        <f t="shared" si="1"/>
        <v>1142.05</v>
      </c>
    </row>
    <row r="45" spans="1:13">
      <c r="A45" s="313"/>
      <c r="B45" s="313"/>
      <c r="C45" s="313"/>
      <c r="D45" s="313"/>
      <c r="E45" s="313"/>
      <c r="F45" s="314"/>
      <c r="H45" s="92" t="s">
        <v>18</v>
      </c>
      <c r="I45" s="112">
        <v>1253.7750000000001</v>
      </c>
      <c r="J45" s="112">
        <v>1100.7</v>
      </c>
      <c r="K45" s="228"/>
      <c r="L45" s="27">
        <f t="shared" si="0"/>
        <v>1657.575</v>
      </c>
      <c r="M45" s="229">
        <f t="shared" si="1"/>
        <v>1142.05</v>
      </c>
    </row>
    <row r="46" spans="1:13">
      <c r="A46" s="313"/>
      <c r="B46" s="313"/>
      <c r="C46" s="313"/>
      <c r="D46" s="313"/>
      <c r="E46" s="313"/>
      <c r="F46" s="314"/>
      <c r="H46" s="92" t="s">
        <v>12</v>
      </c>
      <c r="I46" s="112">
        <v>849.35</v>
      </c>
      <c r="J46" s="112">
        <v>766.82500000000005</v>
      </c>
      <c r="K46" s="228"/>
      <c r="L46" s="27">
        <f t="shared" si="0"/>
        <v>1657.575</v>
      </c>
      <c r="M46" s="229">
        <f t="shared" si="1"/>
        <v>1142.05</v>
      </c>
    </row>
    <row r="47" spans="1:13">
      <c r="A47" s="313"/>
      <c r="B47" s="313"/>
      <c r="C47" s="313"/>
      <c r="D47" s="313"/>
      <c r="E47" s="313"/>
      <c r="F47" s="314"/>
      <c r="H47" s="92" t="s">
        <v>13</v>
      </c>
      <c r="I47" s="112">
        <v>1213.4000000000001</v>
      </c>
      <c r="J47" s="112">
        <v>968.82499999999993</v>
      </c>
      <c r="K47" s="228"/>
      <c r="L47" s="27">
        <f t="shared" si="0"/>
        <v>1657.575</v>
      </c>
      <c r="M47" s="229">
        <f t="shared" si="1"/>
        <v>1142.05</v>
      </c>
    </row>
    <row r="48" spans="1:13">
      <c r="A48" s="313"/>
      <c r="B48" s="313"/>
      <c r="C48" s="313"/>
      <c r="D48" s="313"/>
      <c r="E48" s="313"/>
      <c r="F48" s="314"/>
      <c r="H48" s="92" t="s">
        <v>19</v>
      </c>
      <c r="I48" s="112">
        <v>2676.25</v>
      </c>
      <c r="J48" s="112">
        <v>1395.625</v>
      </c>
      <c r="K48" s="228"/>
      <c r="L48" s="27">
        <f t="shared" si="0"/>
        <v>1657.575</v>
      </c>
      <c r="M48" s="229">
        <f t="shared" si="1"/>
        <v>1142.05</v>
      </c>
    </row>
    <row r="49" spans="1:13">
      <c r="A49" s="313"/>
      <c r="B49" s="313"/>
      <c r="C49" s="313"/>
      <c r="D49" s="313"/>
      <c r="E49" s="313"/>
      <c r="F49" s="314"/>
      <c r="H49" s="92" t="s">
        <v>20</v>
      </c>
      <c r="I49" s="112">
        <v>998.5</v>
      </c>
      <c r="J49" s="112">
        <v>990.5</v>
      </c>
      <c r="K49" s="228"/>
      <c r="L49" s="27">
        <f t="shared" si="0"/>
        <v>1657.575</v>
      </c>
      <c r="M49" s="229">
        <f t="shared" si="1"/>
        <v>1142.05</v>
      </c>
    </row>
    <row r="50" spans="1:13">
      <c r="A50" s="313"/>
      <c r="B50" s="313"/>
      <c r="C50" s="313"/>
      <c r="D50" s="313"/>
      <c r="E50" s="313"/>
      <c r="F50" s="314"/>
      <c r="H50" s="92" t="s">
        <v>21</v>
      </c>
      <c r="I50" s="112">
        <v>1428.675</v>
      </c>
      <c r="J50" s="112">
        <v>1183.75</v>
      </c>
      <c r="K50" s="228"/>
      <c r="L50" s="27">
        <f t="shared" si="0"/>
        <v>1657.575</v>
      </c>
      <c r="M50" s="229">
        <f t="shared" si="1"/>
        <v>1142.05</v>
      </c>
    </row>
    <row r="51" spans="1:13">
      <c r="A51" s="313"/>
      <c r="B51" s="313"/>
      <c r="C51" s="313"/>
      <c r="D51" s="313"/>
      <c r="E51" s="313"/>
      <c r="F51" s="314"/>
      <c r="H51" s="92" t="s">
        <v>14</v>
      </c>
      <c r="I51" s="112">
        <v>2433.9499999999998</v>
      </c>
      <c r="J51" s="112">
        <v>1143.6499999999999</v>
      </c>
      <c r="K51" s="228"/>
      <c r="L51" s="27">
        <f t="shared" si="0"/>
        <v>1657.575</v>
      </c>
      <c r="M51" s="229">
        <f t="shared" si="1"/>
        <v>1142.05</v>
      </c>
    </row>
    <row r="52" spans="1:13" ht="18" customHeight="1">
      <c r="A52" s="313"/>
      <c r="B52" s="313"/>
      <c r="C52" s="313"/>
      <c r="D52" s="313"/>
      <c r="E52" s="313"/>
      <c r="F52" s="314"/>
      <c r="H52" s="92" t="s">
        <v>202</v>
      </c>
      <c r="I52" s="112">
        <v>1094.6500000000001</v>
      </c>
      <c r="J52" s="112">
        <v>1065.125</v>
      </c>
      <c r="K52" s="228"/>
      <c r="L52" s="27">
        <f t="shared" si="0"/>
        <v>1657.575</v>
      </c>
      <c r="M52" s="229">
        <f t="shared" si="1"/>
        <v>1142.05</v>
      </c>
    </row>
    <row r="53" spans="1:13">
      <c r="A53" s="313"/>
      <c r="B53" s="313"/>
      <c r="C53" s="313"/>
      <c r="D53" s="313"/>
      <c r="E53" s="313"/>
      <c r="F53" s="314"/>
      <c r="H53" s="113"/>
      <c r="I53" s="230"/>
      <c r="J53" s="230"/>
      <c r="K53" s="230"/>
      <c r="L53" s="230"/>
      <c r="M53" s="114"/>
    </row>
    <row r="54" spans="1:13">
      <c r="A54" s="313"/>
      <c r="B54" s="313"/>
      <c r="C54" s="313"/>
      <c r="D54" s="313"/>
      <c r="E54" s="313"/>
      <c r="F54" s="314"/>
      <c r="H54" s="4"/>
      <c r="I54" s="4"/>
      <c r="J54" s="4"/>
    </row>
    <row r="55" spans="1:13">
      <c r="A55" s="313"/>
      <c r="B55" s="313"/>
      <c r="C55" s="313"/>
      <c r="D55" s="313"/>
      <c r="E55" s="313"/>
      <c r="F55" s="314"/>
      <c r="J55" s="4"/>
    </row>
    <row r="56" spans="1:13">
      <c r="J56" s="4"/>
    </row>
    <row r="57" spans="1:13">
      <c r="J57" s="4"/>
    </row>
  </sheetData>
  <mergeCells count="1">
    <mergeCell ref="F7:F9"/>
  </mergeCells>
  <phoneticPr fontId="7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5"/>
  <sheetViews>
    <sheetView zoomScaleNormal="100" workbookViewId="0">
      <selection activeCell="K2" sqref="K2"/>
    </sheetView>
  </sheetViews>
  <sheetFormatPr baseColWidth="10" defaultColWidth="11.42578125" defaultRowHeight="12.75"/>
  <cols>
    <col min="1" max="1" width="16.28515625" style="4" customWidth="1"/>
    <col min="2" max="2" width="9.85546875" style="4" customWidth="1"/>
    <col min="3" max="3" width="11.85546875" style="4" customWidth="1"/>
    <col min="4" max="4" width="11.5703125" style="4" customWidth="1"/>
    <col min="5" max="5" width="2.28515625" style="4" customWidth="1"/>
    <col min="6" max="6" width="10.85546875" style="75" customWidth="1"/>
    <col min="7" max="7" width="8.7109375" style="75" customWidth="1"/>
    <col min="8" max="8" width="10.28515625" style="75" customWidth="1"/>
    <col min="9" max="9" width="10" style="75" customWidth="1"/>
    <col min="10" max="10" width="5.5703125" style="4" customWidth="1"/>
    <col min="11" max="11" width="13.28515625" style="4" customWidth="1"/>
    <col min="12" max="16384" width="11.42578125" style="4"/>
  </cols>
  <sheetData>
    <row r="1" spans="1:12" ht="14.1" customHeight="1" thickBot="1">
      <c r="A1" s="1" t="s">
        <v>211</v>
      </c>
      <c r="B1" s="1"/>
      <c r="C1" s="1"/>
      <c r="D1" s="1"/>
      <c r="E1" s="1"/>
      <c r="F1" s="87"/>
      <c r="G1" s="87"/>
      <c r="H1" s="87"/>
      <c r="I1" s="87"/>
    </row>
    <row r="2" spans="1:12" ht="14.1" customHeight="1">
      <c r="A2" s="3"/>
      <c r="B2" s="3"/>
      <c r="C2" s="3"/>
      <c r="D2" s="3"/>
      <c r="E2" s="3"/>
      <c r="K2" s="213" t="s">
        <v>236</v>
      </c>
    </row>
    <row r="3" spans="1:12" ht="14.1" customHeight="1">
      <c r="A3" s="79" t="s">
        <v>267</v>
      </c>
      <c r="B3" s="3"/>
      <c r="C3" s="3"/>
      <c r="D3" s="3"/>
      <c r="E3" s="3"/>
    </row>
    <row r="4" spans="1:12" ht="14.1" customHeight="1">
      <c r="A4" s="3"/>
      <c r="B4" s="3"/>
      <c r="C4" s="3"/>
      <c r="D4" s="3"/>
      <c r="E4" s="3"/>
    </row>
    <row r="5" spans="1:12" ht="14.1" customHeight="1">
      <c r="A5" s="5" t="s">
        <v>368</v>
      </c>
      <c r="B5" s="5"/>
      <c r="C5" s="5"/>
      <c r="D5" s="5"/>
      <c r="E5" s="5"/>
    </row>
    <row r="6" spans="1:12" ht="14.1" customHeight="1">
      <c r="A6" s="5"/>
      <c r="B6" s="5"/>
      <c r="C6" s="5"/>
      <c r="D6" s="5"/>
      <c r="E6" s="5"/>
    </row>
    <row r="7" spans="1:12" ht="14.1" customHeight="1">
      <c r="A7" s="6" t="s">
        <v>157</v>
      </c>
      <c r="B7" s="6"/>
      <c r="C7" s="6"/>
      <c r="D7" s="6"/>
      <c r="E7" s="6"/>
    </row>
    <row r="8" spans="1:12" ht="9.9499999999999993" customHeight="1">
      <c r="A8" s="33"/>
      <c r="B8" s="33"/>
      <c r="C8" s="33"/>
      <c r="D8" s="33"/>
      <c r="E8" s="33"/>
      <c r="F8" s="88"/>
      <c r="G8" s="88"/>
      <c r="H8" s="88"/>
    </row>
    <row r="9" spans="1:12" ht="14.1" customHeight="1">
      <c r="A9" s="34"/>
      <c r="B9" s="34" t="s">
        <v>149</v>
      </c>
      <c r="C9" s="34"/>
      <c r="D9" s="34"/>
      <c r="E9" s="80"/>
      <c r="F9" s="34" t="s">
        <v>155</v>
      </c>
      <c r="G9" s="80"/>
      <c r="H9" s="80"/>
      <c r="I9" s="80"/>
    </row>
    <row r="10" spans="1:12" ht="12" customHeight="1">
      <c r="A10" s="97"/>
      <c r="B10" s="80" t="s">
        <v>150</v>
      </c>
      <c r="C10" s="80" t="s">
        <v>99</v>
      </c>
      <c r="D10" s="80" t="s">
        <v>153</v>
      </c>
      <c r="E10" s="98"/>
      <c r="F10" s="80" t="s">
        <v>99</v>
      </c>
      <c r="G10" s="80" t="s">
        <v>150</v>
      </c>
      <c r="H10" s="80" t="s">
        <v>150</v>
      </c>
      <c r="I10" s="80" t="s">
        <v>158</v>
      </c>
    </row>
    <row r="11" spans="1:12" ht="12" customHeight="1">
      <c r="A11" s="115"/>
      <c r="B11" s="64" t="s">
        <v>151</v>
      </c>
      <c r="C11" s="64" t="s">
        <v>152</v>
      </c>
      <c r="D11" s="64" t="s">
        <v>154</v>
      </c>
      <c r="E11" s="64"/>
      <c r="F11" s="64" t="s">
        <v>156</v>
      </c>
      <c r="G11" s="64" t="s">
        <v>151</v>
      </c>
      <c r="H11" s="64" t="s">
        <v>159</v>
      </c>
      <c r="I11" s="64" t="s">
        <v>154</v>
      </c>
    </row>
    <row r="12" spans="1:12" ht="14.1" customHeight="1">
      <c r="A12" s="19"/>
      <c r="B12" s="19"/>
      <c r="C12" s="19"/>
      <c r="D12" s="19"/>
      <c r="E12" s="19"/>
      <c r="F12" s="18"/>
      <c r="G12" s="18"/>
      <c r="H12" s="4"/>
      <c r="I12" s="4"/>
    </row>
    <row r="13" spans="1:12" ht="14.1" customHeight="1">
      <c r="A13" s="46" t="s">
        <v>0</v>
      </c>
      <c r="B13" s="116">
        <f>SUM(B14:B30)</f>
        <v>13952287</v>
      </c>
      <c r="C13" s="116">
        <f>SUM(C14:C30)</f>
        <v>1036635</v>
      </c>
      <c r="D13" s="116">
        <f>SUM(D14:D30)</f>
        <v>2369059647.96</v>
      </c>
      <c r="E13" s="116"/>
      <c r="F13" s="116">
        <f>SUM(F14:F30)</f>
        <v>47390062.57</v>
      </c>
      <c r="G13" s="116">
        <f>SUM(G14:G27)+SUM(G28:G30)</f>
        <v>38993848</v>
      </c>
      <c r="H13" s="116">
        <f>SUM(H14:H27)+SUM(H28:H30)</f>
        <v>49613282</v>
      </c>
      <c r="I13" s="116">
        <f>SUM(I14:I27)+SUM(I28:I30)</f>
        <v>76388158.070000008</v>
      </c>
    </row>
    <row r="14" spans="1:12" ht="14.1" customHeight="1">
      <c r="A14" s="8" t="s">
        <v>5</v>
      </c>
      <c r="B14" s="152">
        <v>2524648</v>
      </c>
      <c r="C14" s="152">
        <v>169393</v>
      </c>
      <c r="D14" s="116">
        <v>388112989.24000001</v>
      </c>
      <c r="E14" s="116"/>
      <c r="F14" s="116">
        <v>8479318.2899999991</v>
      </c>
      <c r="G14" s="116">
        <v>2853205</v>
      </c>
      <c r="H14" s="116">
        <v>4324378</v>
      </c>
      <c r="I14" s="116">
        <v>17667295.469999999</v>
      </c>
      <c r="J14"/>
    </row>
    <row r="15" spans="1:12" ht="14.1" customHeight="1">
      <c r="A15" s="22" t="s">
        <v>6</v>
      </c>
      <c r="B15" s="152">
        <v>479568</v>
      </c>
      <c r="C15" s="152">
        <v>35548</v>
      </c>
      <c r="D15" s="116">
        <v>69415075.609999999</v>
      </c>
      <c r="E15" s="116"/>
      <c r="F15" s="116">
        <v>4722983.3099999996</v>
      </c>
      <c r="G15" s="116">
        <v>2462045</v>
      </c>
      <c r="H15" s="116">
        <v>3382640</v>
      </c>
      <c r="I15" s="116">
        <v>5215941.75</v>
      </c>
      <c r="J15"/>
      <c r="L15"/>
    </row>
    <row r="16" spans="1:12" ht="14.1" customHeight="1">
      <c r="A16" s="23" t="s">
        <v>163</v>
      </c>
      <c r="B16" s="152">
        <v>356918</v>
      </c>
      <c r="C16" s="152">
        <v>29578</v>
      </c>
      <c r="D16" s="116">
        <v>50019285.119999997</v>
      </c>
      <c r="E16" s="116"/>
      <c r="F16" s="116">
        <v>1027508.39</v>
      </c>
      <c r="G16" s="116">
        <v>1480004</v>
      </c>
      <c r="H16" s="116">
        <v>1840105</v>
      </c>
      <c r="I16" s="116">
        <v>1294570.1399999999</v>
      </c>
      <c r="J16"/>
      <c r="L16"/>
    </row>
    <row r="17" spans="1:21" ht="14.1" customHeight="1">
      <c r="A17" s="24" t="s">
        <v>191</v>
      </c>
      <c r="B17" s="152">
        <v>285582</v>
      </c>
      <c r="C17" s="152">
        <v>23476</v>
      </c>
      <c r="D17" s="116">
        <v>78156277.590000004</v>
      </c>
      <c r="E17" s="116"/>
      <c r="F17" s="116">
        <v>467066.95</v>
      </c>
      <c r="G17" s="116">
        <v>274512</v>
      </c>
      <c r="H17" s="116">
        <v>444649</v>
      </c>
      <c r="I17" s="116">
        <v>4692699.17</v>
      </c>
      <c r="J17"/>
      <c r="K17"/>
      <c r="L17"/>
    </row>
    <row r="18" spans="1:21" ht="14.1" customHeight="1">
      <c r="A18" s="22" t="s">
        <v>7</v>
      </c>
      <c r="B18" s="152">
        <v>558835</v>
      </c>
      <c r="C18" s="152">
        <v>37779</v>
      </c>
      <c r="D18" s="116">
        <v>97744260.430000007</v>
      </c>
      <c r="E18" s="116"/>
      <c r="F18" s="116">
        <v>691920.21</v>
      </c>
      <c r="G18" s="116">
        <v>785054</v>
      </c>
      <c r="H18" s="116">
        <v>1057614</v>
      </c>
      <c r="I18" s="116">
        <v>2007160.55</v>
      </c>
      <c r="J18"/>
      <c r="K18"/>
      <c r="L18"/>
    </row>
    <row r="19" spans="1:21" ht="14.1" customHeight="1">
      <c r="A19" s="23" t="s">
        <v>8</v>
      </c>
      <c r="B19" s="152">
        <v>162821</v>
      </c>
      <c r="C19" s="152">
        <v>17759</v>
      </c>
      <c r="D19" s="116">
        <v>38092646.43</v>
      </c>
      <c r="E19" s="116"/>
      <c r="F19" s="116">
        <v>498862.14</v>
      </c>
      <c r="G19" s="116">
        <v>499517</v>
      </c>
      <c r="H19" s="116">
        <v>591754</v>
      </c>
      <c r="I19" s="116">
        <v>1277958.4099999999</v>
      </c>
      <c r="J19"/>
      <c r="K19"/>
      <c r="L19"/>
    </row>
    <row r="20" spans="1:21" ht="14.1" customHeight="1">
      <c r="A20" s="8" t="s">
        <v>10</v>
      </c>
      <c r="B20" s="152">
        <v>1828710</v>
      </c>
      <c r="C20" s="152">
        <v>104958</v>
      </c>
      <c r="D20" s="116">
        <v>124827568.25</v>
      </c>
      <c r="E20" s="116"/>
      <c r="F20" s="116">
        <v>9261731.5999999996</v>
      </c>
      <c r="G20" s="116">
        <v>8841280</v>
      </c>
      <c r="H20" s="116">
        <v>10260187</v>
      </c>
      <c r="I20" s="116">
        <v>8598049.1099999994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6" t="s">
        <v>9</v>
      </c>
      <c r="B21" s="152">
        <v>1281361</v>
      </c>
      <c r="C21" s="152">
        <v>85563</v>
      </c>
      <c r="D21" s="116">
        <v>103661048.76000001</v>
      </c>
      <c r="E21" s="116"/>
      <c r="F21" s="116">
        <v>7833632.0099999998</v>
      </c>
      <c r="G21" s="116">
        <v>4306781</v>
      </c>
      <c r="H21" s="116">
        <v>5429022</v>
      </c>
      <c r="I21" s="116">
        <v>6737388.4000000004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1" t="s">
        <v>11</v>
      </c>
      <c r="B22" s="152">
        <v>1539950</v>
      </c>
      <c r="C22" s="152">
        <v>130928</v>
      </c>
      <c r="D22" s="116">
        <v>429457494.94999999</v>
      </c>
      <c r="E22" s="116"/>
      <c r="F22" s="116">
        <v>3029069.91</v>
      </c>
      <c r="G22" s="116">
        <v>1388659</v>
      </c>
      <c r="H22" s="116">
        <v>2783325</v>
      </c>
      <c r="I22" s="116">
        <v>5809034.04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1" t="s">
        <v>18</v>
      </c>
      <c r="B23" s="152">
        <v>1320183</v>
      </c>
      <c r="C23" s="152">
        <v>105663</v>
      </c>
      <c r="D23" s="116">
        <v>246795021.63</v>
      </c>
      <c r="E23" s="116"/>
      <c r="F23" s="116">
        <v>2183426.4500000002</v>
      </c>
      <c r="G23" s="116">
        <v>2246368</v>
      </c>
      <c r="H23" s="116">
        <v>2993020</v>
      </c>
      <c r="I23" s="116">
        <v>6735874.7599999998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1" t="s">
        <v>12</v>
      </c>
      <c r="B24" s="152">
        <v>626991</v>
      </c>
      <c r="C24" s="152">
        <v>30822</v>
      </c>
      <c r="D24" s="116">
        <v>37278102.189999998</v>
      </c>
      <c r="E24" s="116"/>
      <c r="F24" s="116">
        <v>4133855.17</v>
      </c>
      <c r="G24" s="116">
        <v>1249716</v>
      </c>
      <c r="H24" s="116">
        <v>1794301</v>
      </c>
      <c r="I24" s="116">
        <v>3255413.2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1" t="s">
        <v>13</v>
      </c>
      <c r="B25" s="152">
        <v>1747884</v>
      </c>
      <c r="C25" s="152">
        <v>118961</v>
      </c>
      <c r="D25" s="116">
        <v>107311175.23</v>
      </c>
      <c r="E25" s="116"/>
      <c r="F25" s="116">
        <v>2822672.03</v>
      </c>
      <c r="G25" s="116">
        <v>10960442</v>
      </c>
      <c r="H25" s="116">
        <v>12639331</v>
      </c>
      <c r="I25" s="116">
        <v>5110235.08</v>
      </c>
      <c r="J25"/>
      <c r="K25"/>
      <c r="L25"/>
    </row>
    <row r="26" spans="1:21" ht="14.1" customHeight="1">
      <c r="A26" s="21" t="s">
        <v>19</v>
      </c>
      <c r="B26" s="152">
        <v>662457</v>
      </c>
      <c r="C26" s="152">
        <v>92776</v>
      </c>
      <c r="D26" s="116">
        <v>510760715.25</v>
      </c>
      <c r="E26" s="116"/>
      <c r="F26" s="116">
        <v>668311.28</v>
      </c>
      <c r="G26" s="116">
        <v>438547</v>
      </c>
      <c r="H26" s="116">
        <v>495515</v>
      </c>
      <c r="I26" s="116">
        <v>2317117.54</v>
      </c>
      <c r="J26"/>
      <c r="K26"/>
      <c r="L26"/>
    </row>
    <row r="27" spans="1:21" ht="14.1" customHeight="1">
      <c r="A27" s="21" t="s">
        <v>20</v>
      </c>
      <c r="B27" s="152">
        <v>433997</v>
      </c>
      <c r="C27" s="152">
        <v>44691</v>
      </c>
      <c r="D27" s="116">
        <v>66654703.689999998</v>
      </c>
      <c r="E27" s="116"/>
      <c r="F27" s="116">
        <v>1075432.08</v>
      </c>
      <c r="G27" s="116">
        <v>515428</v>
      </c>
      <c r="H27" s="116">
        <v>810272</v>
      </c>
      <c r="I27" s="116">
        <v>4767568.04</v>
      </c>
      <c r="J27"/>
      <c r="K27"/>
      <c r="L27"/>
    </row>
    <row r="28" spans="1:21" ht="14.1" customHeight="1">
      <c r="A28" s="21" t="s">
        <v>1</v>
      </c>
      <c r="B28" s="152">
        <v>124502</v>
      </c>
      <c r="C28" s="152">
        <v>7749</v>
      </c>
      <c r="D28" s="116">
        <v>15302269.65</v>
      </c>
      <c r="E28" s="116"/>
      <c r="F28" s="116">
        <v>492155.8</v>
      </c>
      <c r="G28" s="116">
        <v>691482</v>
      </c>
      <c r="H28" s="116">
        <v>764792</v>
      </c>
      <c r="I28" s="116">
        <v>877756.2</v>
      </c>
      <c r="J28"/>
      <c r="L28"/>
    </row>
    <row r="29" spans="1:21" ht="14.1" customHeight="1">
      <c r="A29" s="21" t="s">
        <v>29</v>
      </c>
      <c r="B29" s="152">
        <v>7695</v>
      </c>
      <c r="C29" s="262">
        <v>480</v>
      </c>
      <c r="D29" s="116">
        <v>2838660.9</v>
      </c>
      <c r="E29" s="116"/>
      <c r="F29" s="116">
        <v>1545.91</v>
      </c>
      <c r="G29" s="116">
        <v>421</v>
      </c>
      <c r="H29" s="116">
        <v>1900</v>
      </c>
      <c r="I29" s="116">
        <v>1438.37</v>
      </c>
      <c r="L29"/>
    </row>
    <row r="30" spans="1:21" ht="14.1" customHeight="1">
      <c r="A30" s="21" t="s">
        <v>27</v>
      </c>
      <c r="B30" s="152">
        <v>10185</v>
      </c>
      <c r="C30" s="262">
        <v>511</v>
      </c>
      <c r="D30" s="116">
        <v>2632353.04</v>
      </c>
      <c r="E30" s="116"/>
      <c r="F30" s="116">
        <v>571.04</v>
      </c>
      <c r="G30" s="116">
        <v>387</v>
      </c>
      <c r="H30" s="116">
        <v>477</v>
      </c>
      <c r="I30" s="116">
        <v>22657.84</v>
      </c>
      <c r="J30" s="206"/>
      <c r="K30"/>
      <c r="L30"/>
    </row>
    <row r="31" spans="1:21" ht="14.1" customHeight="1">
      <c r="A31" s="39"/>
      <c r="B31" s="86"/>
      <c r="C31" s="86"/>
      <c r="D31" s="86"/>
      <c r="E31" s="86"/>
      <c r="F31" s="103"/>
      <c r="G31" s="103"/>
      <c r="H31" s="103"/>
      <c r="I31" s="103"/>
      <c r="J31"/>
      <c r="K31"/>
      <c r="L31"/>
    </row>
    <row r="32" spans="1:21" ht="14.1" customHeight="1">
      <c r="A32" s="104" t="s">
        <v>316</v>
      </c>
      <c r="B32" s="104"/>
      <c r="C32" s="104"/>
      <c r="D32" s="40"/>
      <c r="E32" s="40"/>
    </row>
    <row r="33" spans="1:11" ht="14.1" customHeight="1">
      <c r="A33" s="117" t="s">
        <v>311</v>
      </c>
      <c r="B33" s="40"/>
      <c r="C33" s="95"/>
      <c r="D33" s="40"/>
      <c r="E33" s="40"/>
      <c r="F33" s="96"/>
      <c r="K33"/>
    </row>
    <row r="34" spans="1:11">
      <c r="A34" s="310" t="s">
        <v>369</v>
      </c>
    </row>
    <row r="35" spans="1:11">
      <c r="A35" s="310" t="s">
        <v>370</v>
      </c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3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20.7109375" style="4" customWidth="1"/>
    <col min="2" max="2" width="14.42578125" style="4" customWidth="1"/>
    <col min="3" max="3" width="12.7109375" style="4" customWidth="1"/>
    <col min="4" max="4" width="14.7109375" style="4" customWidth="1"/>
    <col min="5" max="5" width="15.7109375" style="75" customWidth="1"/>
    <col min="6" max="6" width="13.710937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211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3" t="s">
        <v>236</v>
      </c>
    </row>
    <row r="3" spans="1:14" ht="14.1" customHeight="1">
      <c r="A3" s="79" t="s">
        <v>268</v>
      </c>
      <c r="B3" s="3"/>
      <c r="C3" s="3"/>
      <c r="D3" s="3"/>
    </row>
    <row r="4" spans="1:14" ht="14.1" customHeight="1">
      <c r="A4" s="3"/>
      <c r="B4" s="3"/>
      <c r="C4" s="3"/>
      <c r="D4" s="3"/>
    </row>
    <row r="5" spans="1:14" ht="14.1" customHeight="1">
      <c r="A5" s="5" t="s">
        <v>348</v>
      </c>
      <c r="B5" s="5"/>
      <c r="C5" s="5"/>
      <c r="D5" s="5"/>
    </row>
    <row r="6" spans="1:14" ht="14.1" customHeight="1">
      <c r="A6" s="5"/>
      <c r="B6" s="5"/>
      <c r="C6" s="5"/>
      <c r="D6" s="5"/>
    </row>
    <row r="7" spans="1:14" ht="14.1" customHeight="1">
      <c r="A7" s="6" t="s">
        <v>208</v>
      </c>
      <c r="B7" s="6"/>
      <c r="C7" s="6"/>
      <c r="D7" s="6"/>
      <c r="G7" s="162"/>
    </row>
    <row r="8" spans="1:14" ht="9.9499999999999993" customHeight="1">
      <c r="A8" s="33"/>
      <c r="B8" s="33"/>
      <c r="C8" s="33"/>
      <c r="D8" s="33"/>
      <c r="E8" s="88"/>
    </row>
    <row r="9" spans="1:14" s="3" customFormat="1" ht="12" customHeight="1">
      <c r="A9" s="49"/>
      <c r="B9" s="50"/>
      <c r="C9" s="50" t="s">
        <v>243</v>
      </c>
      <c r="D9" s="50"/>
      <c r="E9" s="50" t="s">
        <v>206</v>
      </c>
      <c r="F9" s="50"/>
    </row>
    <row r="10" spans="1:14" s="75" customFormat="1" ht="12" customHeight="1">
      <c r="A10" s="161"/>
      <c r="B10" s="17" t="s">
        <v>203</v>
      </c>
      <c r="C10" s="17" t="s">
        <v>244</v>
      </c>
      <c r="D10" s="17" t="s">
        <v>204</v>
      </c>
      <c r="E10" s="17" t="s">
        <v>207</v>
      </c>
      <c r="F10" s="17" t="s">
        <v>205</v>
      </c>
      <c r="L10"/>
    </row>
    <row r="11" spans="1:14" ht="12.6" customHeight="1">
      <c r="A11" s="19"/>
      <c r="G11"/>
      <c r="H11"/>
      <c r="I11"/>
      <c r="J11"/>
      <c r="K11"/>
      <c r="L11"/>
    </row>
    <row r="12" spans="1:14" ht="14.1" customHeight="1">
      <c r="A12" s="46" t="s">
        <v>0</v>
      </c>
      <c r="B12" s="68">
        <v>1530098</v>
      </c>
      <c r="C12" s="68">
        <v>430768542</v>
      </c>
      <c r="D12" s="68">
        <v>107053740</v>
      </c>
      <c r="E12" s="68">
        <v>31658975</v>
      </c>
      <c r="F12" s="68">
        <v>5895704</v>
      </c>
      <c r="G12"/>
      <c r="H12"/>
      <c r="I12"/>
      <c r="J12"/>
      <c r="K12"/>
      <c r="L12"/>
      <c r="M12"/>
      <c r="N12"/>
    </row>
    <row r="13" spans="1:14" ht="14.1" customHeight="1">
      <c r="A13" s="8" t="s">
        <v>5</v>
      </c>
      <c r="B13" s="68">
        <v>230456</v>
      </c>
      <c r="C13" s="68">
        <v>39498275</v>
      </c>
      <c r="D13" s="68">
        <v>11066670</v>
      </c>
      <c r="E13" s="68">
        <v>2553855</v>
      </c>
      <c r="F13" s="68">
        <v>798481</v>
      </c>
      <c r="G13"/>
      <c r="H13"/>
      <c r="I13"/>
      <c r="J13"/>
      <c r="K13"/>
      <c r="L13"/>
      <c r="M13"/>
      <c r="N13"/>
    </row>
    <row r="14" spans="1:14" ht="14.1" customHeight="1">
      <c r="A14" s="22" t="s">
        <v>6</v>
      </c>
      <c r="B14" s="68">
        <v>39677</v>
      </c>
      <c r="C14" s="68">
        <v>8515831</v>
      </c>
      <c r="D14" s="68">
        <v>2351878</v>
      </c>
      <c r="E14" s="68">
        <v>570966</v>
      </c>
      <c r="F14" s="68">
        <v>144055</v>
      </c>
      <c r="G14"/>
      <c r="H14"/>
      <c r="I14"/>
      <c r="J14"/>
      <c r="K14"/>
      <c r="L14"/>
      <c r="M14"/>
      <c r="N14"/>
    </row>
    <row r="15" spans="1:14" ht="14.1" customHeight="1">
      <c r="A15" s="23" t="s">
        <v>163</v>
      </c>
      <c r="B15" s="68">
        <v>30931</v>
      </c>
      <c r="C15" s="68">
        <v>5152997</v>
      </c>
      <c r="D15" s="68">
        <v>1479055</v>
      </c>
      <c r="E15" s="68">
        <v>219677</v>
      </c>
      <c r="F15" s="68">
        <v>100283</v>
      </c>
      <c r="G15"/>
      <c r="H15"/>
      <c r="I15"/>
      <c r="J15"/>
      <c r="K15"/>
      <c r="L15"/>
      <c r="M15"/>
      <c r="N15"/>
    </row>
    <row r="16" spans="1:14" ht="14.1" customHeight="1">
      <c r="A16" s="24" t="s">
        <v>191</v>
      </c>
      <c r="B16" s="68">
        <v>51179</v>
      </c>
      <c r="C16" s="68">
        <v>10846297</v>
      </c>
      <c r="D16" s="68">
        <v>2521957</v>
      </c>
      <c r="E16" s="68">
        <v>983603</v>
      </c>
      <c r="F16" s="68">
        <v>171053</v>
      </c>
      <c r="G16"/>
      <c r="H16"/>
      <c r="I16"/>
      <c r="J16"/>
      <c r="K16"/>
      <c r="L16"/>
      <c r="M16"/>
      <c r="N16"/>
    </row>
    <row r="17" spans="1:14" ht="14.1" customHeight="1">
      <c r="A17" s="22" t="s">
        <v>7</v>
      </c>
      <c r="B17" s="68">
        <v>73809</v>
      </c>
      <c r="C17" s="68">
        <v>14692188</v>
      </c>
      <c r="D17" s="68">
        <v>3790833</v>
      </c>
      <c r="E17" s="68">
        <v>977602</v>
      </c>
      <c r="F17" s="68">
        <v>292933</v>
      </c>
      <c r="G17"/>
      <c r="H17"/>
      <c r="I17"/>
      <c r="J17"/>
      <c r="K17"/>
      <c r="L17"/>
      <c r="M17"/>
      <c r="N17"/>
    </row>
    <row r="18" spans="1:14" ht="14.1" customHeight="1">
      <c r="A18" s="23" t="s">
        <v>8</v>
      </c>
      <c r="B18" s="68">
        <v>17315</v>
      </c>
      <c r="C18" s="68">
        <v>3078292</v>
      </c>
      <c r="D18" s="68">
        <v>896937</v>
      </c>
      <c r="E18" s="68">
        <v>145764</v>
      </c>
      <c r="F18" s="68">
        <v>58859</v>
      </c>
      <c r="G18"/>
      <c r="H18"/>
      <c r="I18"/>
      <c r="J18"/>
      <c r="K18"/>
      <c r="L18"/>
      <c r="M18"/>
      <c r="N18"/>
    </row>
    <row r="19" spans="1:14" ht="14.1" customHeight="1">
      <c r="A19" s="8" t="s">
        <v>10</v>
      </c>
      <c r="B19" s="68">
        <v>63281</v>
      </c>
      <c r="C19" s="68">
        <v>10950064</v>
      </c>
      <c r="D19" s="68">
        <v>3170907</v>
      </c>
      <c r="E19" s="68">
        <v>877404</v>
      </c>
      <c r="F19" s="68">
        <v>218814</v>
      </c>
      <c r="G19"/>
      <c r="H19"/>
      <c r="I19"/>
      <c r="J19"/>
      <c r="K19"/>
      <c r="L19"/>
      <c r="M19"/>
      <c r="N19"/>
    </row>
    <row r="20" spans="1:14" ht="14.1" customHeight="1">
      <c r="A20" s="26" t="s">
        <v>9</v>
      </c>
      <c r="B20" s="68">
        <v>48849</v>
      </c>
      <c r="C20" s="68">
        <v>8795575</v>
      </c>
      <c r="D20" s="68">
        <v>2163986</v>
      </c>
      <c r="E20" s="68">
        <v>600483</v>
      </c>
      <c r="F20" s="68">
        <v>159541</v>
      </c>
      <c r="G20"/>
      <c r="H20"/>
      <c r="I20"/>
      <c r="J20"/>
      <c r="K20"/>
      <c r="L20"/>
      <c r="M20"/>
      <c r="N20"/>
    </row>
    <row r="21" spans="1:14" ht="14.1" customHeight="1">
      <c r="A21" s="21" t="s">
        <v>11</v>
      </c>
      <c r="B21" s="68">
        <v>298610</v>
      </c>
      <c r="C21" s="68">
        <v>85524062</v>
      </c>
      <c r="D21" s="68">
        <v>22601666</v>
      </c>
      <c r="E21" s="68">
        <v>6141087</v>
      </c>
      <c r="F21" s="68">
        <v>1137291</v>
      </c>
      <c r="G21"/>
      <c r="H21"/>
      <c r="I21"/>
      <c r="J21"/>
      <c r="K21"/>
      <c r="L21"/>
      <c r="M21"/>
      <c r="N21"/>
    </row>
    <row r="22" spans="1:14" ht="14.1" customHeight="1">
      <c r="A22" s="21" t="s">
        <v>18</v>
      </c>
      <c r="B22" s="68">
        <v>160452</v>
      </c>
      <c r="C22" s="68">
        <v>33214292</v>
      </c>
      <c r="D22" s="68">
        <v>8196481</v>
      </c>
      <c r="E22" s="68">
        <v>2165735</v>
      </c>
      <c r="F22" s="68">
        <v>549589</v>
      </c>
      <c r="G22"/>
      <c r="H22"/>
      <c r="I22"/>
      <c r="J22"/>
      <c r="K22"/>
      <c r="L22"/>
      <c r="M22"/>
      <c r="N22"/>
    </row>
    <row r="23" spans="1:14" ht="14.1" customHeight="1">
      <c r="A23" s="21" t="s">
        <v>12</v>
      </c>
      <c r="B23" s="68">
        <v>24464</v>
      </c>
      <c r="C23" s="68">
        <v>3627264</v>
      </c>
      <c r="D23" s="68">
        <v>917841</v>
      </c>
      <c r="E23" s="68">
        <v>312395</v>
      </c>
      <c r="F23" s="68">
        <v>76607</v>
      </c>
      <c r="G23"/>
      <c r="H23"/>
      <c r="I23"/>
      <c r="J23"/>
      <c r="K23"/>
      <c r="L23"/>
      <c r="M23"/>
      <c r="N23"/>
    </row>
    <row r="24" spans="1:14" ht="14.1" customHeight="1">
      <c r="A24" s="21" t="s">
        <v>13</v>
      </c>
      <c r="B24" s="68">
        <v>80960</v>
      </c>
      <c r="C24" s="68">
        <v>17116715</v>
      </c>
      <c r="D24" s="68">
        <v>4120014</v>
      </c>
      <c r="E24" s="68">
        <v>1085979</v>
      </c>
      <c r="F24" s="68">
        <v>267927</v>
      </c>
      <c r="G24"/>
      <c r="H24"/>
      <c r="I24"/>
      <c r="J24"/>
      <c r="K24"/>
      <c r="L24"/>
      <c r="M24"/>
      <c r="N24"/>
    </row>
    <row r="25" spans="1:14" ht="14.1" customHeight="1">
      <c r="A25" s="21" t="s">
        <v>19</v>
      </c>
      <c r="B25" s="68">
        <v>278147</v>
      </c>
      <c r="C25" s="68">
        <v>155153962</v>
      </c>
      <c r="D25" s="68">
        <v>34412135</v>
      </c>
      <c r="E25" s="68">
        <v>13101946</v>
      </c>
      <c r="F25" s="68">
        <v>1397531</v>
      </c>
      <c r="G25"/>
      <c r="H25"/>
      <c r="I25"/>
      <c r="J25"/>
      <c r="K25"/>
      <c r="L25"/>
      <c r="M25"/>
      <c r="N25"/>
    </row>
    <row r="26" spans="1:14" ht="14.1" customHeight="1">
      <c r="A26" s="21" t="s">
        <v>20</v>
      </c>
      <c r="B26" s="68">
        <v>37531</v>
      </c>
      <c r="C26" s="68">
        <v>8747861</v>
      </c>
      <c r="D26" s="68">
        <v>2126526</v>
      </c>
      <c r="E26" s="68">
        <v>433085</v>
      </c>
      <c r="F26" s="68">
        <v>145799</v>
      </c>
      <c r="G26"/>
      <c r="H26"/>
      <c r="I26"/>
      <c r="J26"/>
      <c r="K26"/>
      <c r="L26"/>
      <c r="M26"/>
      <c r="N26"/>
    </row>
    <row r="27" spans="1:14" ht="14.1" customHeight="1">
      <c r="A27" s="21" t="s">
        <v>164</v>
      </c>
      <c r="B27" s="68">
        <v>18270</v>
      </c>
      <c r="C27" s="68">
        <v>4168864</v>
      </c>
      <c r="D27" s="68">
        <v>1167150</v>
      </c>
      <c r="E27" s="68">
        <v>335292</v>
      </c>
      <c r="F27" s="68">
        <v>66118</v>
      </c>
      <c r="G27"/>
      <c r="H27"/>
      <c r="I27"/>
      <c r="J27"/>
      <c r="K27"/>
      <c r="L27"/>
      <c r="M27"/>
      <c r="N27"/>
    </row>
    <row r="28" spans="1:14" ht="14.1" customHeight="1">
      <c r="A28" s="21" t="s">
        <v>14</v>
      </c>
      <c r="B28" s="68">
        <v>62281</v>
      </c>
      <c r="C28" s="68">
        <v>19597927</v>
      </c>
      <c r="D28" s="68">
        <v>5464353</v>
      </c>
      <c r="E28" s="68">
        <v>1057341</v>
      </c>
      <c r="F28" s="68">
        <v>267515</v>
      </c>
      <c r="G28"/>
      <c r="H28"/>
      <c r="I28"/>
      <c r="J28"/>
      <c r="K28"/>
      <c r="L28"/>
      <c r="M28"/>
      <c r="N28"/>
    </row>
    <row r="29" spans="1:14" ht="14.1" customHeight="1">
      <c r="A29" s="21" t="s">
        <v>1</v>
      </c>
      <c r="B29" s="68">
        <v>10326</v>
      </c>
      <c r="C29" s="68">
        <v>1563484</v>
      </c>
      <c r="D29" s="68">
        <v>430965</v>
      </c>
      <c r="E29" s="68">
        <v>81134</v>
      </c>
      <c r="F29" s="68">
        <v>30810</v>
      </c>
      <c r="G29"/>
      <c r="H29"/>
      <c r="I29"/>
      <c r="J29"/>
      <c r="K29"/>
      <c r="L29"/>
      <c r="M29"/>
      <c r="N29"/>
    </row>
    <row r="30" spans="1:14" ht="14.1" customHeight="1">
      <c r="A30" s="21" t="s">
        <v>29</v>
      </c>
      <c r="B30" s="68">
        <v>1597</v>
      </c>
      <c r="C30" s="68">
        <v>295869</v>
      </c>
      <c r="D30" s="68">
        <v>95998</v>
      </c>
      <c r="E30" s="68">
        <v>7938</v>
      </c>
      <c r="F30" s="68">
        <v>5942</v>
      </c>
      <c r="G30"/>
      <c r="H30"/>
      <c r="I30"/>
      <c r="J30"/>
      <c r="K30"/>
      <c r="L30"/>
      <c r="M30"/>
      <c r="N30"/>
    </row>
    <row r="31" spans="1:14" ht="14.1" customHeight="1">
      <c r="A31" s="21" t="s">
        <v>27</v>
      </c>
      <c r="B31" s="68">
        <v>1964</v>
      </c>
      <c r="C31" s="68">
        <v>228723</v>
      </c>
      <c r="D31" s="68">
        <v>78387</v>
      </c>
      <c r="E31" s="68">
        <v>7691</v>
      </c>
      <c r="F31" s="68">
        <v>6558</v>
      </c>
      <c r="G31"/>
      <c r="H31"/>
      <c r="I31"/>
      <c r="J31"/>
      <c r="K31"/>
      <c r="L31"/>
      <c r="M31"/>
      <c r="N31"/>
    </row>
    <row r="32" spans="1:14" ht="12.6" customHeight="1">
      <c r="A32" s="39"/>
      <c r="B32" s="86"/>
      <c r="C32" s="86"/>
      <c r="D32" s="86"/>
      <c r="E32" s="94"/>
      <c r="F32" s="89"/>
      <c r="G32"/>
      <c r="H32"/>
      <c r="I32"/>
      <c r="J32"/>
      <c r="K32"/>
      <c r="L32"/>
    </row>
    <row r="33" spans="1:4" ht="14.1" customHeight="1">
      <c r="A33" s="40" t="s">
        <v>250</v>
      </c>
      <c r="B33" s="40"/>
      <c r="C33" s="40"/>
      <c r="D33" s="40"/>
    </row>
    <row r="34" spans="1:4" ht="14.1" customHeight="1"/>
    <row r="35" spans="1:4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17.7109375" style="4" customWidth="1"/>
    <col min="2" max="2" width="14.42578125" style="4" customWidth="1"/>
    <col min="3" max="4" width="15.140625" style="4" customWidth="1"/>
    <col min="5" max="5" width="15.140625" style="75" customWidth="1"/>
    <col min="6" max="6" width="14.5703125" style="75" customWidth="1"/>
    <col min="7" max="7" width="5.5703125" style="4" customWidth="1"/>
    <col min="8" max="16384" width="11.42578125" style="4"/>
  </cols>
  <sheetData>
    <row r="1" spans="1:14" ht="14.1" customHeight="1" thickBot="1">
      <c r="A1" s="1" t="s">
        <v>211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3" t="s">
        <v>236</v>
      </c>
    </row>
    <row r="3" spans="1:14" ht="14.1" customHeight="1">
      <c r="A3" s="5" t="s">
        <v>349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208</v>
      </c>
      <c r="B5" s="6"/>
      <c r="C5" s="6"/>
      <c r="D5" s="6"/>
      <c r="G5" s="162"/>
    </row>
    <row r="6" spans="1:14" ht="9.9499999999999993" customHeight="1">
      <c r="A6" s="33"/>
      <c r="B6" s="33"/>
      <c r="C6" s="33"/>
      <c r="D6" s="33"/>
      <c r="E6" s="88"/>
    </row>
    <row r="7" spans="1:14" s="3" customFormat="1" ht="12" customHeight="1">
      <c r="A7" s="49"/>
      <c r="B7" s="50"/>
      <c r="C7" s="50" t="s">
        <v>243</v>
      </c>
      <c r="D7" s="50"/>
      <c r="E7" s="50" t="s">
        <v>206</v>
      </c>
      <c r="F7" s="50"/>
    </row>
    <row r="8" spans="1:14" s="75" customFormat="1" ht="12" customHeight="1">
      <c r="A8" s="161"/>
      <c r="B8" s="17" t="s">
        <v>203</v>
      </c>
      <c r="C8" s="17" t="s">
        <v>244</v>
      </c>
      <c r="D8" s="17" t="s">
        <v>204</v>
      </c>
      <c r="E8" s="17" t="s">
        <v>207</v>
      </c>
      <c r="F8" s="17" t="s">
        <v>205</v>
      </c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6" t="s">
        <v>0</v>
      </c>
      <c r="B10" s="68">
        <v>858222</v>
      </c>
      <c r="C10" s="68">
        <v>764711691</v>
      </c>
      <c r="D10" s="68">
        <v>56498728</v>
      </c>
      <c r="E10" s="68">
        <v>10397084</v>
      </c>
      <c r="F10" s="68">
        <v>3118428</v>
      </c>
      <c r="G10"/>
      <c r="H10"/>
      <c r="I10"/>
      <c r="J10"/>
      <c r="K10"/>
      <c r="L10"/>
      <c r="M10"/>
      <c r="N10"/>
    </row>
    <row r="11" spans="1:14" ht="14.1" customHeight="1">
      <c r="A11" s="8" t="s">
        <v>5</v>
      </c>
      <c r="B11" s="68">
        <v>157542</v>
      </c>
      <c r="C11" s="68">
        <v>96924310</v>
      </c>
      <c r="D11" s="68">
        <v>7090812</v>
      </c>
      <c r="E11" s="68">
        <v>1555274</v>
      </c>
      <c r="F11" s="68">
        <v>500877</v>
      </c>
      <c r="G11"/>
      <c r="H11"/>
      <c r="I11"/>
      <c r="J11"/>
      <c r="K11"/>
      <c r="L11"/>
      <c r="M11"/>
      <c r="N11"/>
    </row>
    <row r="12" spans="1:14" ht="14.1" customHeight="1">
      <c r="A12" s="22" t="s">
        <v>6</v>
      </c>
      <c r="B12" s="68">
        <v>22009</v>
      </c>
      <c r="C12" s="68">
        <v>19895133</v>
      </c>
      <c r="D12" s="68">
        <v>1484896</v>
      </c>
      <c r="E12" s="68">
        <v>321475</v>
      </c>
      <c r="F12" s="68">
        <v>82793</v>
      </c>
      <c r="G12"/>
      <c r="H12"/>
      <c r="I12"/>
      <c r="J12"/>
      <c r="K12"/>
      <c r="L12"/>
      <c r="M12"/>
      <c r="N12"/>
    </row>
    <row r="13" spans="1:14" ht="14.1" customHeight="1">
      <c r="A13" s="23" t="s">
        <v>163</v>
      </c>
      <c r="B13" s="68">
        <v>16970</v>
      </c>
      <c r="C13" s="68">
        <v>10660507</v>
      </c>
      <c r="D13" s="68">
        <v>928809</v>
      </c>
      <c r="E13" s="68">
        <v>192351</v>
      </c>
      <c r="F13" s="68">
        <v>59312</v>
      </c>
      <c r="G13"/>
      <c r="H13" s="215"/>
      <c r="I13"/>
      <c r="J13"/>
      <c r="K13"/>
      <c r="L13"/>
      <c r="M13"/>
      <c r="N13"/>
    </row>
    <row r="14" spans="1:14" ht="14.1" customHeight="1">
      <c r="A14" s="24" t="s">
        <v>191</v>
      </c>
      <c r="B14" s="68">
        <v>20110</v>
      </c>
      <c r="C14" s="68">
        <v>12629959</v>
      </c>
      <c r="D14" s="68">
        <v>1161189</v>
      </c>
      <c r="E14" s="68">
        <v>216962</v>
      </c>
      <c r="F14" s="68">
        <v>73337</v>
      </c>
      <c r="G14"/>
      <c r="H14" s="224"/>
      <c r="I14"/>
      <c r="J14"/>
      <c r="K14"/>
      <c r="L14"/>
      <c r="M14"/>
      <c r="N14"/>
    </row>
    <row r="15" spans="1:14" ht="14.1" customHeight="1">
      <c r="A15" s="22" t="s">
        <v>7</v>
      </c>
      <c r="B15" s="68">
        <v>39725</v>
      </c>
      <c r="C15" s="68">
        <v>24553658</v>
      </c>
      <c r="D15" s="68">
        <v>2084537</v>
      </c>
      <c r="E15" s="68">
        <v>470906</v>
      </c>
      <c r="F15" s="68">
        <v>149841</v>
      </c>
      <c r="G15"/>
      <c r="H15"/>
      <c r="I15"/>
      <c r="J15"/>
      <c r="K15"/>
      <c r="L15"/>
      <c r="M15"/>
      <c r="N15"/>
    </row>
    <row r="16" spans="1:14" ht="14.1" customHeight="1">
      <c r="A16" s="23" t="s">
        <v>8</v>
      </c>
      <c r="B16" s="68">
        <v>9615</v>
      </c>
      <c r="C16" s="68">
        <v>6704417</v>
      </c>
      <c r="D16" s="68">
        <v>517475</v>
      </c>
      <c r="E16" s="68">
        <v>85985</v>
      </c>
      <c r="F16" s="68">
        <v>32625</v>
      </c>
      <c r="G16"/>
      <c r="H16"/>
      <c r="I16"/>
      <c r="J16"/>
      <c r="K16"/>
      <c r="L16"/>
      <c r="M16"/>
      <c r="N16"/>
    </row>
    <row r="17" spans="1:14" ht="14.1" customHeight="1">
      <c r="A17" s="8" t="s">
        <v>10</v>
      </c>
      <c r="B17" s="68">
        <v>42080</v>
      </c>
      <c r="C17" s="68">
        <v>29032676</v>
      </c>
      <c r="D17" s="68">
        <v>1997020</v>
      </c>
      <c r="E17" s="68">
        <v>443152</v>
      </c>
      <c r="F17" s="68">
        <v>131603</v>
      </c>
      <c r="G17"/>
      <c r="H17"/>
      <c r="I17"/>
      <c r="J17"/>
      <c r="K17"/>
      <c r="L17"/>
      <c r="M17"/>
      <c r="N17"/>
    </row>
    <row r="18" spans="1:14" ht="14.1" customHeight="1">
      <c r="A18" s="26" t="s">
        <v>9</v>
      </c>
      <c r="B18" s="68">
        <v>36642</v>
      </c>
      <c r="C18" s="68">
        <v>23528054</v>
      </c>
      <c r="D18" s="68">
        <v>1570477</v>
      </c>
      <c r="E18" s="68">
        <v>337974</v>
      </c>
      <c r="F18" s="68">
        <v>106405</v>
      </c>
      <c r="G18"/>
      <c r="H18"/>
      <c r="I18"/>
      <c r="J18"/>
      <c r="K18"/>
      <c r="L18"/>
      <c r="M18"/>
      <c r="N18"/>
    </row>
    <row r="19" spans="1:14" ht="14.1" customHeight="1">
      <c r="A19" s="21" t="s">
        <v>11</v>
      </c>
      <c r="B19" s="68">
        <v>145107</v>
      </c>
      <c r="C19" s="68">
        <v>149190252</v>
      </c>
      <c r="D19" s="68">
        <v>12453473</v>
      </c>
      <c r="E19" s="68">
        <v>1800890</v>
      </c>
      <c r="F19" s="68">
        <v>573633</v>
      </c>
      <c r="G19"/>
      <c r="H19"/>
      <c r="I19"/>
      <c r="J19"/>
      <c r="K19"/>
      <c r="L19"/>
      <c r="M19"/>
      <c r="N19"/>
    </row>
    <row r="20" spans="1:14" ht="14.1" customHeight="1">
      <c r="A20" s="21" t="s">
        <v>18</v>
      </c>
      <c r="B20" s="68">
        <v>98280</v>
      </c>
      <c r="C20" s="68">
        <v>73906179</v>
      </c>
      <c r="D20" s="68">
        <v>6129611</v>
      </c>
      <c r="E20" s="68">
        <v>1267549</v>
      </c>
      <c r="F20" s="68">
        <v>371437</v>
      </c>
      <c r="G20"/>
      <c r="H20"/>
      <c r="I20"/>
      <c r="J20"/>
      <c r="K20"/>
      <c r="L20"/>
      <c r="M20"/>
      <c r="N20"/>
    </row>
    <row r="21" spans="1:14" ht="14.1" customHeight="1">
      <c r="A21" s="21" t="s">
        <v>12</v>
      </c>
      <c r="B21" s="68">
        <v>21640</v>
      </c>
      <c r="C21" s="68">
        <v>10593792</v>
      </c>
      <c r="D21" s="68">
        <v>695896</v>
      </c>
      <c r="E21" s="68">
        <v>169448</v>
      </c>
      <c r="F21" s="68">
        <v>57669</v>
      </c>
      <c r="G21"/>
      <c r="H21"/>
      <c r="I21"/>
      <c r="J21"/>
      <c r="K21"/>
      <c r="L21"/>
      <c r="M21"/>
      <c r="N21"/>
    </row>
    <row r="22" spans="1:14" ht="14.1" customHeight="1">
      <c r="A22" s="21" t="s">
        <v>13</v>
      </c>
      <c r="B22" s="68">
        <v>53384</v>
      </c>
      <c r="C22" s="68">
        <v>44500359</v>
      </c>
      <c r="D22" s="68">
        <v>2753251</v>
      </c>
      <c r="E22" s="68">
        <v>585806</v>
      </c>
      <c r="F22" s="68">
        <v>169707</v>
      </c>
      <c r="G22"/>
      <c r="H22"/>
      <c r="I22"/>
      <c r="J22"/>
      <c r="K22"/>
      <c r="L22"/>
      <c r="M22"/>
      <c r="N22"/>
    </row>
    <row r="23" spans="1:14" ht="14.1" customHeight="1">
      <c r="A23" s="21" t="s">
        <v>19</v>
      </c>
      <c r="B23" s="68">
        <v>106786</v>
      </c>
      <c r="C23" s="68">
        <v>186088687</v>
      </c>
      <c r="D23" s="68">
        <v>12163110</v>
      </c>
      <c r="E23" s="68">
        <v>1765390</v>
      </c>
      <c r="F23" s="68">
        <v>487906</v>
      </c>
      <c r="G23"/>
      <c r="H23"/>
      <c r="I23"/>
      <c r="J23"/>
      <c r="K23"/>
      <c r="L23"/>
      <c r="M23"/>
      <c r="N23"/>
    </row>
    <row r="24" spans="1:14" ht="14.1" customHeight="1">
      <c r="A24" s="21" t="s">
        <v>20</v>
      </c>
      <c r="B24" s="68">
        <v>28797</v>
      </c>
      <c r="C24" s="68">
        <v>26218490</v>
      </c>
      <c r="D24" s="68">
        <v>1801692</v>
      </c>
      <c r="E24" s="68">
        <v>416629</v>
      </c>
      <c r="F24" s="68">
        <v>121846</v>
      </c>
      <c r="G24"/>
      <c r="H24"/>
      <c r="I24"/>
      <c r="J24"/>
      <c r="K24"/>
      <c r="L24"/>
      <c r="M24"/>
      <c r="N24"/>
    </row>
    <row r="25" spans="1:14" ht="14.1" customHeight="1">
      <c r="A25" s="21" t="s">
        <v>164</v>
      </c>
      <c r="B25" s="68">
        <v>10625</v>
      </c>
      <c r="C25" s="68">
        <v>10441636</v>
      </c>
      <c r="D25" s="68">
        <v>655324</v>
      </c>
      <c r="E25" s="68">
        <v>222680</v>
      </c>
      <c r="F25" s="68">
        <v>36810</v>
      </c>
      <c r="G25"/>
      <c r="H25"/>
      <c r="I25"/>
      <c r="J25"/>
      <c r="K25"/>
      <c r="L25"/>
      <c r="M25"/>
      <c r="N25"/>
    </row>
    <row r="26" spans="1:14" ht="14.1" customHeight="1">
      <c r="A26" s="21" t="s">
        <v>14</v>
      </c>
      <c r="B26" s="68">
        <v>37473</v>
      </c>
      <c r="C26" s="68">
        <v>34010822</v>
      </c>
      <c r="D26" s="68">
        <v>2570914</v>
      </c>
      <c r="E26" s="68">
        <v>430189</v>
      </c>
      <c r="F26" s="68">
        <v>133558</v>
      </c>
      <c r="G26"/>
      <c r="H26"/>
      <c r="I26"/>
      <c r="J26"/>
      <c r="K26"/>
      <c r="L26"/>
      <c r="M26"/>
      <c r="N26"/>
    </row>
    <row r="27" spans="1:14" ht="14.1" customHeight="1">
      <c r="A27" s="21" t="s">
        <v>1</v>
      </c>
      <c r="B27" s="68">
        <v>6600</v>
      </c>
      <c r="C27" s="68">
        <v>4144365</v>
      </c>
      <c r="D27" s="68">
        <v>331875</v>
      </c>
      <c r="E27" s="68">
        <v>77382</v>
      </c>
      <c r="F27" s="68">
        <v>19795</v>
      </c>
      <c r="G27"/>
      <c r="H27"/>
      <c r="I27"/>
      <c r="J27"/>
      <c r="K27"/>
      <c r="L27"/>
      <c r="M27"/>
      <c r="N27"/>
    </row>
    <row r="28" spans="1:14" ht="14.1" customHeight="1">
      <c r="A28" s="21" t="s">
        <v>29</v>
      </c>
      <c r="B28" s="68">
        <v>1945</v>
      </c>
      <c r="C28" s="68">
        <v>833488</v>
      </c>
      <c r="D28" s="68">
        <v>58619</v>
      </c>
      <c r="E28" s="68">
        <v>19223</v>
      </c>
      <c r="F28" s="68">
        <v>4281</v>
      </c>
      <c r="G28"/>
      <c r="H28"/>
      <c r="I28"/>
      <c r="J28"/>
      <c r="K28"/>
      <c r="L28"/>
      <c r="M28"/>
      <c r="N28"/>
    </row>
    <row r="29" spans="1:14" ht="14.1" customHeight="1">
      <c r="A29" s="21" t="s">
        <v>27</v>
      </c>
      <c r="B29" s="68">
        <v>2893</v>
      </c>
      <c r="C29" s="68">
        <v>854906</v>
      </c>
      <c r="D29" s="68">
        <v>49750</v>
      </c>
      <c r="E29" s="68">
        <v>17820</v>
      </c>
      <c r="F29" s="68">
        <v>4994</v>
      </c>
      <c r="G29"/>
      <c r="H29"/>
      <c r="I29"/>
      <c r="J29"/>
      <c r="K29"/>
      <c r="L29"/>
      <c r="M29"/>
      <c r="N29"/>
    </row>
    <row r="30" spans="1:14" ht="14.1" customHeight="1">
      <c r="A30" s="39"/>
      <c r="B30" s="86"/>
      <c r="C30" s="86"/>
      <c r="D30" s="86"/>
      <c r="E30" s="94"/>
      <c r="F30" s="89"/>
    </row>
    <row r="31" spans="1:14" ht="14.1" customHeight="1">
      <c r="A31" s="40" t="s">
        <v>251</v>
      </c>
      <c r="B31" s="40"/>
      <c r="C31" s="40"/>
      <c r="D31" s="40"/>
      <c r="G31"/>
      <c r="H31"/>
      <c r="I31"/>
      <c r="J31"/>
      <c r="K31"/>
      <c r="L31"/>
    </row>
    <row r="32" spans="1:14" ht="14.1" customHeight="1"/>
    <row r="33" ht="14.1" customHeight="1"/>
  </sheetData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6"/>
  <sheetViews>
    <sheetView zoomScaleNormal="100" workbookViewId="0">
      <selection activeCell="G2" sqref="G2"/>
    </sheetView>
  </sheetViews>
  <sheetFormatPr baseColWidth="10" defaultColWidth="11.42578125" defaultRowHeight="12.75"/>
  <cols>
    <col min="1" max="1" width="28.85546875" style="4" customWidth="1"/>
    <col min="2" max="2" width="15.5703125" style="4" customWidth="1"/>
    <col min="3" max="4" width="16.28515625" style="75" customWidth="1"/>
    <col min="5" max="5" width="14.85546875" style="75" customWidth="1"/>
    <col min="6" max="6" width="5.5703125" style="75" customWidth="1"/>
    <col min="7" max="7" width="4.7109375" style="4" customWidth="1"/>
    <col min="8" max="8" width="11.42578125" style="4"/>
    <col min="9" max="9" width="15.5703125" style="4" customWidth="1"/>
    <col min="10" max="10" width="11" style="4" customWidth="1"/>
    <col min="11" max="16384" width="11.42578125" style="4"/>
  </cols>
  <sheetData>
    <row r="1" spans="1:12" ht="14.1" customHeight="1" thickBot="1">
      <c r="A1" s="1" t="s">
        <v>211</v>
      </c>
      <c r="B1" s="1"/>
      <c r="C1" s="87"/>
      <c r="D1" s="87"/>
      <c r="E1" s="87"/>
      <c r="F1" s="137"/>
    </row>
    <row r="2" spans="1:12" ht="12.95" customHeight="1">
      <c r="A2" s="3"/>
      <c r="B2" s="3"/>
      <c r="G2" s="213" t="s">
        <v>236</v>
      </c>
    </row>
    <row r="3" spans="1:12" ht="12.95" customHeight="1">
      <c r="A3" s="79" t="s">
        <v>269</v>
      </c>
      <c r="B3" s="3"/>
    </row>
    <row r="4" spans="1:12" ht="12.95" customHeight="1">
      <c r="A4" s="3"/>
      <c r="B4" s="3"/>
    </row>
    <row r="5" spans="1:12" ht="12.95" customHeight="1">
      <c r="A5" s="5" t="s">
        <v>346</v>
      </c>
      <c r="B5" s="5"/>
    </row>
    <row r="6" spans="1:12" ht="12.95" customHeight="1">
      <c r="A6" s="5"/>
      <c r="B6" s="5"/>
    </row>
    <row r="7" spans="1:12" ht="12.95" customHeight="1">
      <c r="A7" s="6" t="s">
        <v>122</v>
      </c>
      <c r="B7" s="6"/>
      <c r="C7" s="110"/>
      <c r="D7" s="125"/>
    </row>
    <row r="8" spans="1:12" ht="9.9499999999999993" customHeight="1">
      <c r="A8" s="33"/>
      <c r="B8" s="33"/>
      <c r="C8" s="126"/>
      <c r="D8" s="125"/>
    </row>
    <row r="9" spans="1:12" ht="12.95" customHeight="1">
      <c r="A9" s="72"/>
      <c r="B9" s="80" t="s">
        <v>121</v>
      </c>
      <c r="C9" s="80" t="s">
        <v>178</v>
      </c>
      <c r="D9" s="80" t="s">
        <v>118</v>
      </c>
      <c r="E9" s="80" t="s">
        <v>120</v>
      </c>
    </row>
    <row r="10" spans="1:12" ht="12.95" customHeight="1">
      <c r="A10" s="15"/>
      <c r="B10" s="17"/>
      <c r="C10" s="17" t="s">
        <v>179</v>
      </c>
      <c r="D10" s="17" t="s">
        <v>119</v>
      </c>
      <c r="E10" s="17" t="s">
        <v>168</v>
      </c>
      <c r="I10"/>
      <c r="J10"/>
    </row>
    <row r="11" spans="1:12" s="12" customFormat="1" ht="12.95" customHeight="1">
      <c r="A11" s="19"/>
      <c r="B11" s="19"/>
      <c r="C11" s="124"/>
      <c r="D11" s="124"/>
      <c r="E11" s="18"/>
      <c r="F11" s="18"/>
      <c r="G11" s="251"/>
      <c r="I11" s="4"/>
      <c r="J11" s="254"/>
      <c r="K11" s="4"/>
      <c r="L11" s="4"/>
    </row>
    <row r="12" spans="1:12" ht="12.95" customHeight="1">
      <c r="A12" s="46" t="s">
        <v>0</v>
      </c>
      <c r="B12" s="127">
        <v>1325693</v>
      </c>
      <c r="C12" s="127">
        <v>980399</v>
      </c>
      <c r="D12" s="127">
        <v>35178808</v>
      </c>
      <c r="E12" s="127">
        <v>742.18937884260322</v>
      </c>
      <c r="F12" s="68"/>
      <c r="G12"/>
      <c r="H12"/>
      <c r="I12"/>
      <c r="J12" s="109"/>
      <c r="K12" s="12"/>
      <c r="L12" s="12"/>
    </row>
    <row r="13" spans="1:12" ht="12.95" customHeight="1">
      <c r="A13" s="8" t="s">
        <v>5</v>
      </c>
      <c r="B13" s="127">
        <v>162318</v>
      </c>
      <c r="C13" s="127">
        <v>160215</v>
      </c>
      <c r="D13" s="127">
        <v>6124904</v>
      </c>
      <c r="E13" s="127">
        <v>720.38904676274444</v>
      </c>
      <c r="F13" s="68"/>
      <c r="G13"/>
      <c r="H13"/>
      <c r="I13"/>
      <c r="J13" s="109"/>
    </row>
    <row r="14" spans="1:12" ht="12.95" customHeight="1">
      <c r="A14" s="22" t="s">
        <v>6</v>
      </c>
      <c r="B14" s="127">
        <v>26386</v>
      </c>
      <c r="C14" s="127">
        <v>28616</v>
      </c>
      <c r="D14" s="127">
        <v>914832</v>
      </c>
      <c r="E14" s="127">
        <v>687.25814775833817</v>
      </c>
      <c r="F14" s="68"/>
      <c r="G14"/>
      <c r="H14"/>
      <c r="I14"/>
      <c r="J14" s="109"/>
    </row>
    <row r="15" spans="1:12" ht="12.95" customHeight="1">
      <c r="A15" s="23" t="s">
        <v>163</v>
      </c>
      <c r="B15" s="127">
        <v>18307</v>
      </c>
      <c r="C15" s="127">
        <v>19579</v>
      </c>
      <c r="D15" s="127">
        <v>710577</v>
      </c>
      <c r="E15" s="127">
        <v>701.53491646172483</v>
      </c>
      <c r="F15" s="68"/>
      <c r="G15"/>
      <c r="H15"/>
      <c r="I15"/>
      <c r="J15" s="109"/>
    </row>
    <row r="16" spans="1:12" ht="12.95" customHeight="1">
      <c r="A16" s="24" t="s">
        <v>191</v>
      </c>
      <c r="B16" s="127">
        <v>33300</v>
      </c>
      <c r="C16" s="127">
        <v>28235</v>
      </c>
      <c r="D16" s="127">
        <v>1067897</v>
      </c>
      <c r="E16" s="127">
        <v>875.48687257895915</v>
      </c>
      <c r="F16" s="68"/>
      <c r="G16"/>
      <c r="H16"/>
      <c r="I16"/>
      <c r="J16" s="109"/>
    </row>
    <row r="17" spans="1:10" ht="12.95" customHeight="1">
      <c r="A17" s="22" t="s">
        <v>7</v>
      </c>
      <c r="B17" s="127">
        <v>55235</v>
      </c>
      <c r="C17" s="127">
        <v>35740</v>
      </c>
      <c r="D17" s="127">
        <v>1767342</v>
      </c>
      <c r="E17" s="127">
        <v>787.4560733996949</v>
      </c>
      <c r="F17" s="68"/>
      <c r="G17"/>
      <c r="H17"/>
      <c r="I17"/>
      <c r="J17" s="109"/>
    </row>
    <row r="18" spans="1:10" ht="12.95" customHeight="1">
      <c r="A18" s="23" t="s">
        <v>8</v>
      </c>
      <c r="B18" s="127">
        <v>13452</v>
      </c>
      <c r="C18" s="127">
        <v>10955</v>
      </c>
      <c r="D18" s="127">
        <v>441253</v>
      </c>
      <c r="E18" s="127">
        <v>756.01682500792424</v>
      </c>
      <c r="F18" s="68"/>
      <c r="G18"/>
      <c r="H18"/>
      <c r="I18"/>
      <c r="J18" s="109"/>
    </row>
    <row r="19" spans="1:10" ht="12.95" customHeight="1">
      <c r="A19" s="8" t="s">
        <v>10</v>
      </c>
      <c r="B19" s="127">
        <v>45613</v>
      </c>
      <c r="C19" s="127">
        <v>47447</v>
      </c>
      <c r="D19" s="127">
        <v>1873210</v>
      </c>
      <c r="E19" s="127">
        <v>784.87033493404351</v>
      </c>
      <c r="F19" s="68"/>
      <c r="G19"/>
      <c r="H19"/>
      <c r="I19"/>
      <c r="J19" s="109"/>
    </row>
    <row r="20" spans="1:10" ht="12.95" customHeight="1">
      <c r="A20" s="26" t="s">
        <v>9</v>
      </c>
      <c r="B20" s="127">
        <v>36830</v>
      </c>
      <c r="C20" s="127">
        <v>50004</v>
      </c>
      <c r="D20" s="127">
        <v>1627312</v>
      </c>
      <c r="E20" s="127">
        <v>794.33150319038441</v>
      </c>
      <c r="F20" s="68"/>
      <c r="G20"/>
      <c r="H20"/>
      <c r="I20"/>
      <c r="J20" s="109"/>
    </row>
    <row r="21" spans="1:10" ht="12.95" customHeight="1">
      <c r="A21" s="21" t="s">
        <v>11</v>
      </c>
      <c r="B21" s="127">
        <v>196493</v>
      </c>
      <c r="C21" s="127">
        <v>179608</v>
      </c>
      <c r="D21" s="127">
        <v>5366768</v>
      </c>
      <c r="E21" s="127">
        <v>699.59470767031155</v>
      </c>
      <c r="F21" s="68"/>
      <c r="G21"/>
      <c r="H21"/>
      <c r="I21"/>
      <c r="J21" s="109"/>
    </row>
    <row r="22" spans="1:10" ht="12.95" customHeight="1">
      <c r="A22" s="21" t="s">
        <v>18</v>
      </c>
      <c r="B22" s="127">
        <v>123289</v>
      </c>
      <c r="C22" s="127">
        <v>111338</v>
      </c>
      <c r="D22" s="127">
        <v>3682022</v>
      </c>
      <c r="E22" s="127">
        <v>729.54015666593034</v>
      </c>
      <c r="F22" s="68"/>
      <c r="G22"/>
      <c r="H22"/>
      <c r="I22"/>
      <c r="J22" s="109"/>
    </row>
    <row r="23" spans="1:10" ht="12.95" customHeight="1">
      <c r="A23" s="21" t="s">
        <v>12</v>
      </c>
      <c r="B23" s="127">
        <v>14221</v>
      </c>
      <c r="C23" s="127">
        <v>22976</v>
      </c>
      <c r="D23" s="127">
        <v>862468</v>
      </c>
      <c r="E23" s="127">
        <v>815.18791605663148</v>
      </c>
      <c r="F23" s="68"/>
      <c r="G23"/>
      <c r="H23"/>
      <c r="I23"/>
      <c r="J23" s="109"/>
    </row>
    <row r="24" spans="1:10" ht="12.95" customHeight="1">
      <c r="A24" s="21" t="s">
        <v>13</v>
      </c>
      <c r="B24" s="127">
        <v>46176</v>
      </c>
      <c r="C24" s="127">
        <v>50989</v>
      </c>
      <c r="D24" s="127">
        <v>2124023</v>
      </c>
      <c r="E24" s="127">
        <v>787.58645187987872</v>
      </c>
      <c r="F24" s="68"/>
      <c r="G24"/>
      <c r="H24"/>
      <c r="I24"/>
      <c r="J24" s="109"/>
    </row>
    <row r="25" spans="1:10" ht="12.95" customHeight="1">
      <c r="A25" s="21" t="s">
        <v>19</v>
      </c>
      <c r="B25" s="127">
        <v>462644</v>
      </c>
      <c r="C25" s="127">
        <v>142414</v>
      </c>
      <c r="D25" s="127">
        <v>5233961</v>
      </c>
      <c r="E25" s="127">
        <v>774.73271966071366</v>
      </c>
      <c r="F25" s="68"/>
      <c r="G25"/>
      <c r="H25"/>
      <c r="I25"/>
      <c r="J25" s="109"/>
    </row>
    <row r="26" spans="1:10" ht="12.95" customHeight="1">
      <c r="A26" s="21" t="s">
        <v>20</v>
      </c>
      <c r="B26" s="127">
        <v>30976</v>
      </c>
      <c r="C26" s="127">
        <v>29769</v>
      </c>
      <c r="D26" s="127">
        <v>1141630</v>
      </c>
      <c r="E26" s="127">
        <v>754.50935709772671</v>
      </c>
      <c r="F26" s="68"/>
      <c r="G26"/>
      <c r="H26"/>
      <c r="I26"/>
      <c r="J26" s="109"/>
    </row>
    <row r="27" spans="1:10" ht="12.95" customHeight="1">
      <c r="A27" s="21" t="s">
        <v>164</v>
      </c>
      <c r="B27" s="127">
        <v>11387</v>
      </c>
      <c r="C27" s="127">
        <v>13664</v>
      </c>
      <c r="D27" s="127">
        <v>482493</v>
      </c>
      <c r="E27" s="127">
        <v>733.65782006951986</v>
      </c>
      <c r="F27" s="68"/>
      <c r="G27"/>
      <c r="H27"/>
      <c r="I27"/>
      <c r="J27" s="109"/>
    </row>
    <row r="28" spans="1:10" ht="12.95" customHeight="1">
      <c r="A28" s="21" t="s">
        <v>14</v>
      </c>
      <c r="B28" s="127">
        <v>40567</v>
      </c>
      <c r="C28" s="127">
        <v>39588</v>
      </c>
      <c r="D28" s="127">
        <v>1403405</v>
      </c>
      <c r="E28" s="127">
        <v>642.02381801978856</v>
      </c>
      <c r="F28" s="68"/>
      <c r="G28"/>
      <c r="H28"/>
      <c r="I28"/>
      <c r="J28" s="109"/>
    </row>
    <row r="29" spans="1:10" ht="12.95" customHeight="1">
      <c r="A29" s="21" t="s">
        <v>1</v>
      </c>
      <c r="B29" s="127">
        <v>4765</v>
      </c>
      <c r="C29" s="127">
        <v>5947</v>
      </c>
      <c r="D29" s="127">
        <v>221138</v>
      </c>
      <c r="E29" s="127">
        <v>699.41425029097718</v>
      </c>
      <c r="F29" s="68"/>
      <c r="G29"/>
      <c r="H29"/>
      <c r="I29"/>
      <c r="J29" s="109"/>
    </row>
    <row r="30" spans="1:10" ht="12.95" customHeight="1">
      <c r="A30" s="21" t="s">
        <v>117</v>
      </c>
      <c r="B30" s="127">
        <v>3734</v>
      </c>
      <c r="C30" s="127">
        <v>3315</v>
      </c>
      <c r="D30" s="127">
        <v>133573</v>
      </c>
      <c r="E30" s="127">
        <v>797.26511439127603</v>
      </c>
      <c r="F30" s="68"/>
      <c r="G30"/>
      <c r="H30"/>
      <c r="I30"/>
      <c r="J30" s="82"/>
    </row>
    <row r="31" spans="1:10" ht="12.95" customHeight="1">
      <c r="A31" s="39"/>
      <c r="B31" s="39"/>
      <c r="C31" s="89"/>
      <c r="D31" s="89"/>
      <c r="E31" s="89"/>
      <c r="F31" s="88"/>
      <c r="G31"/>
      <c r="H31"/>
      <c r="I31"/>
      <c r="J31" s="109"/>
    </row>
    <row r="32" spans="1:10" ht="12.95" customHeight="1">
      <c r="A32" s="69" t="s">
        <v>382</v>
      </c>
      <c r="B32" s="40"/>
      <c r="G32"/>
      <c r="H32"/>
      <c r="I32" s="11"/>
      <c r="J32" s="109"/>
    </row>
    <row r="33" spans="1:10" ht="12.95" customHeight="1">
      <c r="A33" s="40" t="s">
        <v>299</v>
      </c>
      <c r="B33" s="40"/>
      <c r="G33"/>
      <c r="H33"/>
      <c r="I33"/>
      <c r="J33"/>
    </row>
    <row r="34" spans="1:10">
      <c r="A34" s="40" t="s">
        <v>358</v>
      </c>
      <c r="B34" s="40"/>
      <c r="G34"/>
      <c r="H34"/>
      <c r="I34"/>
      <c r="J34"/>
    </row>
    <row r="35" spans="1:10" ht="15.75" customHeight="1">
      <c r="A35" s="313"/>
      <c r="B35" s="313"/>
      <c r="C35" s="314"/>
      <c r="D35" s="314"/>
      <c r="E35" s="314"/>
      <c r="F35" s="65"/>
      <c r="G35"/>
      <c r="H35" s="185" t="s">
        <v>39</v>
      </c>
      <c r="I35" s="163"/>
    </row>
    <row r="36" spans="1:10" ht="8.25" customHeight="1">
      <c r="A36" s="315"/>
      <c r="B36" s="315"/>
      <c r="C36" s="315"/>
      <c r="D36" s="315"/>
      <c r="E36" s="315"/>
      <c r="F36"/>
      <c r="H36" s="91"/>
      <c r="I36" s="76"/>
      <c r="J36"/>
    </row>
    <row r="37" spans="1:10" ht="15">
      <c r="A37" s="336" t="s">
        <v>350</v>
      </c>
      <c r="B37" s="337"/>
      <c r="C37" s="337"/>
      <c r="D37" s="337"/>
      <c r="E37" s="337"/>
      <c r="G37"/>
      <c r="H37" s="130" t="s">
        <v>191</v>
      </c>
      <c r="I37" s="285">
        <v>875.48687257895926</v>
      </c>
      <c r="J37"/>
    </row>
    <row r="38" spans="1:10">
      <c r="A38" s="313"/>
      <c r="B38" s="313"/>
      <c r="C38" s="314"/>
      <c r="D38" s="314"/>
      <c r="E38" s="314"/>
      <c r="G38"/>
      <c r="H38" s="266" t="s">
        <v>12</v>
      </c>
      <c r="I38" s="285">
        <v>815.18791605663148</v>
      </c>
      <c r="J38"/>
    </row>
    <row r="39" spans="1:10">
      <c r="A39" s="313"/>
      <c r="B39" s="313"/>
      <c r="C39" s="314"/>
      <c r="D39" s="314"/>
      <c r="E39" s="314"/>
      <c r="G39"/>
      <c r="H39" s="129" t="s">
        <v>117</v>
      </c>
      <c r="I39" s="285">
        <v>797.26511439127603</v>
      </c>
      <c r="J39"/>
    </row>
    <row r="40" spans="1:10">
      <c r="A40" s="313"/>
      <c r="B40" s="313"/>
      <c r="C40" s="314"/>
      <c r="D40" s="314"/>
      <c r="E40" s="314"/>
      <c r="G40"/>
      <c r="H40" s="269" t="s">
        <v>9</v>
      </c>
      <c r="I40" s="285">
        <v>794.3315031903843</v>
      </c>
      <c r="J40"/>
    </row>
    <row r="41" spans="1:10">
      <c r="A41" s="313"/>
      <c r="B41" s="313"/>
      <c r="C41" s="314"/>
      <c r="D41" s="314"/>
      <c r="E41" s="314"/>
      <c r="G41"/>
      <c r="H41" s="129" t="s">
        <v>13</v>
      </c>
      <c r="I41" s="285">
        <v>787.58645187987884</v>
      </c>
      <c r="J41"/>
    </row>
    <row r="42" spans="1:10">
      <c r="A42" s="313"/>
      <c r="B42" s="313"/>
      <c r="C42" s="314"/>
      <c r="D42" s="314"/>
      <c r="E42" s="314"/>
      <c r="G42"/>
      <c r="H42" s="129" t="s">
        <v>7</v>
      </c>
      <c r="I42" s="285">
        <v>787.45607339969501</v>
      </c>
      <c r="J42"/>
    </row>
    <row r="43" spans="1:10">
      <c r="A43" s="313"/>
      <c r="B43" s="313"/>
      <c r="C43" s="314"/>
      <c r="D43" s="314"/>
      <c r="E43" s="314"/>
      <c r="G43"/>
      <c r="H43" s="267" t="s">
        <v>10</v>
      </c>
      <c r="I43" s="285">
        <v>784.87033493404351</v>
      </c>
      <c r="J43"/>
    </row>
    <row r="44" spans="1:10">
      <c r="A44" s="313"/>
      <c r="B44" s="313"/>
      <c r="C44" s="314"/>
      <c r="D44" s="314"/>
      <c r="E44" s="314"/>
      <c r="G44"/>
      <c r="H44" s="129" t="s">
        <v>19</v>
      </c>
      <c r="I44" s="285">
        <v>773.2525161978665</v>
      </c>
      <c r="J44"/>
    </row>
    <row r="45" spans="1:10">
      <c r="A45" s="313"/>
      <c r="B45" s="313"/>
      <c r="C45" s="314"/>
      <c r="D45" s="314"/>
      <c r="E45" s="314"/>
      <c r="G45"/>
      <c r="H45" s="266" t="s">
        <v>8</v>
      </c>
      <c r="I45" s="285">
        <v>756.01682500792424</v>
      </c>
      <c r="J45"/>
    </row>
    <row r="46" spans="1:10">
      <c r="A46" s="313"/>
      <c r="B46" s="313"/>
      <c r="C46" s="314"/>
      <c r="D46" s="314"/>
      <c r="E46" s="314"/>
      <c r="G46"/>
      <c r="H46" s="129" t="s">
        <v>20</v>
      </c>
      <c r="I46" s="285">
        <v>754.50935709772671</v>
      </c>
      <c r="J46"/>
    </row>
    <row r="47" spans="1:10">
      <c r="A47" s="313"/>
      <c r="B47" s="313"/>
      <c r="C47" s="314"/>
      <c r="D47" s="314"/>
      <c r="E47" s="314"/>
      <c r="G47"/>
      <c r="H47" s="268" t="s">
        <v>0</v>
      </c>
      <c r="I47" s="285">
        <v>741.97840256994414</v>
      </c>
      <c r="J47"/>
    </row>
    <row r="48" spans="1:10">
      <c r="A48" s="313"/>
      <c r="B48" s="313"/>
      <c r="C48" s="314"/>
      <c r="D48" s="314"/>
      <c r="E48" s="314"/>
      <c r="G48"/>
      <c r="H48" s="129" t="s">
        <v>164</v>
      </c>
      <c r="I48" s="285">
        <v>733.65782006951986</v>
      </c>
      <c r="J48"/>
    </row>
    <row r="49" spans="1:10">
      <c r="A49" s="313"/>
      <c r="B49" s="313"/>
      <c r="C49" s="314"/>
      <c r="D49" s="314"/>
      <c r="E49" s="314"/>
      <c r="G49"/>
      <c r="H49" s="129" t="s">
        <v>18</v>
      </c>
      <c r="I49" s="285">
        <v>729.54015666593023</v>
      </c>
      <c r="J49"/>
    </row>
    <row r="50" spans="1:10">
      <c r="A50" s="313"/>
      <c r="B50" s="313"/>
      <c r="C50" s="314"/>
      <c r="D50" s="314"/>
      <c r="E50" s="314"/>
      <c r="G50"/>
      <c r="H50" s="267" t="s">
        <v>5</v>
      </c>
      <c r="I50" s="285">
        <v>720.38904676274433</v>
      </c>
      <c r="J50"/>
    </row>
    <row r="51" spans="1:10">
      <c r="A51" s="313"/>
      <c r="B51" s="313"/>
      <c r="C51" s="314"/>
      <c r="D51" s="314"/>
      <c r="E51" s="314"/>
      <c r="G51"/>
      <c r="H51" s="129" t="s">
        <v>163</v>
      </c>
      <c r="I51" s="285">
        <v>701.53491646172483</v>
      </c>
      <c r="J51"/>
    </row>
    <row r="52" spans="1:10">
      <c r="A52" s="313"/>
      <c r="B52" s="313"/>
      <c r="C52" s="314"/>
      <c r="D52" s="314"/>
      <c r="E52" s="314"/>
      <c r="G52"/>
      <c r="H52" s="266" t="s">
        <v>11</v>
      </c>
      <c r="I52" s="285">
        <v>699.59470767031144</v>
      </c>
      <c r="J52"/>
    </row>
    <row r="53" spans="1:10">
      <c r="A53" s="313"/>
      <c r="B53" s="313"/>
      <c r="C53" s="314"/>
      <c r="D53" s="314"/>
      <c r="E53" s="314"/>
      <c r="G53"/>
      <c r="H53" s="129" t="s">
        <v>202</v>
      </c>
      <c r="I53" s="285">
        <v>699.41425029097718</v>
      </c>
      <c r="J53"/>
    </row>
    <row r="54" spans="1:10">
      <c r="A54" s="313"/>
      <c r="B54" s="313"/>
      <c r="C54" s="314"/>
      <c r="D54" s="314"/>
      <c r="E54" s="314"/>
      <c r="G54"/>
      <c r="H54" s="266" t="s">
        <v>6</v>
      </c>
      <c r="I54" s="285">
        <v>687.25814775833817</v>
      </c>
    </row>
    <row r="55" spans="1:10">
      <c r="A55" s="313"/>
      <c r="B55" s="313"/>
      <c r="C55" s="314"/>
      <c r="D55" s="314"/>
      <c r="E55" s="314"/>
      <c r="H55" s="131" t="s">
        <v>14</v>
      </c>
      <c r="I55" s="292">
        <v>642.02381801978856</v>
      </c>
    </row>
    <row r="56" spans="1:10">
      <c r="A56" s="313"/>
      <c r="B56" s="313"/>
      <c r="C56" s="314"/>
      <c r="D56" s="314"/>
      <c r="E56" s="314"/>
    </row>
  </sheetData>
  <sortState ref="H12:I30">
    <sortCondition descending="1" ref="I12:I30"/>
  </sortState>
  <mergeCells count="1">
    <mergeCell ref="A37:E37"/>
  </mergeCells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R38"/>
  <sheetViews>
    <sheetView zoomScaleNormal="100" workbookViewId="0">
      <selection activeCell="L2" sqref="L2"/>
    </sheetView>
  </sheetViews>
  <sheetFormatPr baseColWidth="10" defaultColWidth="11.42578125" defaultRowHeight="12.75"/>
  <cols>
    <col min="1" max="1" width="18.28515625" style="4" customWidth="1"/>
    <col min="2" max="2" width="8.42578125" style="4" customWidth="1"/>
    <col min="3" max="3" width="11.140625" style="4" customWidth="1"/>
    <col min="4" max="4" width="4" style="4" customWidth="1"/>
    <col min="5" max="5" width="9.28515625" style="75" customWidth="1"/>
    <col min="6" max="6" width="11.42578125" style="75"/>
    <col min="7" max="7" width="4.7109375" style="75" customWidth="1"/>
    <col min="8" max="8" width="7.28515625" style="75" customWidth="1"/>
    <col min="9" max="9" width="8.5703125" style="75" customWidth="1"/>
    <col min="10" max="10" width="9" style="75" customWidth="1"/>
    <col min="11" max="11" width="5.5703125" style="4" customWidth="1"/>
    <col min="12" max="16384" width="11.42578125" style="4"/>
  </cols>
  <sheetData>
    <row r="1" spans="1:18" ht="14.1" customHeight="1" thickBot="1">
      <c r="A1" s="1" t="s">
        <v>211</v>
      </c>
      <c r="B1" s="1"/>
      <c r="C1" s="1"/>
      <c r="D1" s="1"/>
      <c r="E1" s="87"/>
      <c r="F1" s="87"/>
      <c r="G1" s="87"/>
      <c r="H1" s="87"/>
      <c r="I1" s="87"/>
      <c r="J1" s="87"/>
    </row>
    <row r="2" spans="1:18" ht="14.1" customHeight="1">
      <c r="A2" s="3"/>
      <c r="B2" s="3"/>
      <c r="C2" s="3"/>
      <c r="D2" s="3"/>
      <c r="L2" s="213" t="s">
        <v>236</v>
      </c>
    </row>
    <row r="3" spans="1:18" ht="14.1" customHeight="1">
      <c r="A3" s="79" t="s">
        <v>270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386</v>
      </c>
      <c r="B5" s="5"/>
      <c r="C5" s="5"/>
      <c r="D5" s="5"/>
    </row>
    <row r="6" spans="1:18" ht="14.1" customHeight="1">
      <c r="A6" s="5"/>
      <c r="B6" s="5"/>
      <c r="C6" s="5"/>
      <c r="D6" s="5"/>
      <c r="M6" s="127"/>
      <c r="N6" s="127"/>
      <c r="O6" s="127"/>
      <c r="P6" s="259"/>
      <c r="Q6" s="259"/>
      <c r="R6" s="68"/>
    </row>
    <row r="7" spans="1:18" ht="14.1" customHeight="1">
      <c r="A7" s="6" t="s">
        <v>15</v>
      </c>
      <c r="B7" s="6"/>
      <c r="C7" s="6"/>
      <c r="D7" s="6"/>
    </row>
    <row r="8" spans="1:18" ht="9.9499999999999993" customHeight="1">
      <c r="A8" s="33"/>
      <c r="B8" s="33"/>
      <c r="C8" s="33"/>
      <c r="D8" s="33"/>
      <c r="E8" s="88"/>
    </row>
    <row r="9" spans="1:18" ht="14.1" customHeight="1">
      <c r="A9" s="72"/>
      <c r="B9" s="34" t="s">
        <v>112</v>
      </c>
      <c r="C9" s="14"/>
      <c r="D9" s="14"/>
      <c r="E9" s="34" t="s">
        <v>113</v>
      </c>
      <c r="F9" s="35"/>
      <c r="G9" s="80"/>
      <c r="H9" s="80" t="s">
        <v>110</v>
      </c>
      <c r="I9" s="80" t="s">
        <v>114</v>
      </c>
      <c r="J9" s="80" t="s">
        <v>115</v>
      </c>
    </row>
    <row r="10" spans="1:18" ht="13.5" customHeight="1">
      <c r="A10" s="99"/>
      <c r="B10" s="80" t="s">
        <v>173</v>
      </c>
      <c r="C10" s="80" t="s">
        <v>174</v>
      </c>
      <c r="D10" s="100"/>
      <c r="E10" s="80" t="s">
        <v>173</v>
      </c>
      <c r="F10" s="80" t="s">
        <v>174</v>
      </c>
      <c r="G10" s="98"/>
      <c r="H10" s="98" t="s">
        <v>111</v>
      </c>
      <c r="I10" s="98" t="s">
        <v>170</v>
      </c>
      <c r="J10" s="98" t="s">
        <v>171</v>
      </c>
    </row>
    <row r="11" spans="1:18" ht="11.25" customHeight="1">
      <c r="A11" s="15"/>
      <c r="B11" s="101" t="s">
        <v>172</v>
      </c>
      <c r="C11" s="101" t="s">
        <v>175</v>
      </c>
      <c r="D11" s="101"/>
      <c r="E11" s="101" t="s">
        <v>172</v>
      </c>
      <c r="F11" s="101" t="s">
        <v>175</v>
      </c>
      <c r="G11" s="101"/>
      <c r="H11" s="101"/>
      <c r="I11" s="102" t="s">
        <v>176</v>
      </c>
      <c r="J11" s="102" t="s">
        <v>177</v>
      </c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27">
        <v>40272683</v>
      </c>
      <c r="C13" s="127">
        <v>20451448</v>
      </c>
      <c r="D13" s="127"/>
      <c r="E13" s="127">
        <v>90699916</v>
      </c>
      <c r="F13" s="127">
        <v>82106778</v>
      </c>
      <c r="G13" s="127"/>
      <c r="H13" s="259">
        <v>2.85</v>
      </c>
      <c r="I13" s="259">
        <v>43.23</v>
      </c>
      <c r="J13" s="68">
        <v>127994.69</v>
      </c>
    </row>
    <row r="14" spans="1:18" ht="14.1" customHeight="1">
      <c r="A14" s="8" t="s">
        <v>5</v>
      </c>
      <c r="B14" s="127">
        <v>8284280</v>
      </c>
      <c r="C14" s="127">
        <v>2998351</v>
      </c>
      <c r="D14" s="127"/>
      <c r="E14" s="127">
        <v>20393500</v>
      </c>
      <c r="F14" s="127">
        <v>9688323</v>
      </c>
      <c r="G14" s="127"/>
      <c r="H14" s="259">
        <v>2.67</v>
      </c>
      <c r="I14" s="259">
        <v>43.8</v>
      </c>
      <c r="J14" s="68">
        <v>22326.39</v>
      </c>
    </row>
    <row r="15" spans="1:18" ht="14.1" customHeight="1">
      <c r="A15" s="22" t="s">
        <v>6</v>
      </c>
      <c r="B15" s="127">
        <v>1612466</v>
      </c>
      <c r="C15" s="127">
        <v>271345</v>
      </c>
      <c r="D15" s="127"/>
      <c r="E15" s="127">
        <v>3193996</v>
      </c>
      <c r="F15" s="127">
        <v>558008</v>
      </c>
      <c r="G15" s="127"/>
      <c r="H15" s="259">
        <v>1.99</v>
      </c>
      <c r="I15" s="259">
        <v>33.869999999999997</v>
      </c>
      <c r="J15" s="68">
        <v>2614.9699999999998</v>
      </c>
    </row>
    <row r="16" spans="1:18" ht="14.1" customHeight="1">
      <c r="A16" s="23" t="s">
        <v>163</v>
      </c>
      <c r="B16" s="127">
        <v>1143503</v>
      </c>
      <c r="C16" s="127">
        <v>132683</v>
      </c>
      <c r="D16" s="127"/>
      <c r="E16" s="127">
        <v>2522439</v>
      </c>
      <c r="F16" s="127">
        <v>279603</v>
      </c>
      <c r="G16" s="127"/>
      <c r="H16" s="259">
        <v>2.2000000000000002</v>
      </c>
      <c r="I16" s="259">
        <v>39.69</v>
      </c>
      <c r="J16" s="68">
        <v>1942.25</v>
      </c>
    </row>
    <row r="17" spans="1:10" ht="14.1" customHeight="1">
      <c r="A17" s="24" t="s">
        <v>191</v>
      </c>
      <c r="B17" s="127">
        <v>1175472</v>
      </c>
      <c r="C17" s="127">
        <v>3906905</v>
      </c>
      <c r="D17" s="127"/>
      <c r="E17" s="127">
        <v>3938683</v>
      </c>
      <c r="F17" s="127">
        <v>21879614</v>
      </c>
      <c r="G17" s="127"/>
      <c r="H17" s="259">
        <v>5.08</v>
      </c>
      <c r="I17" s="259">
        <v>56.89</v>
      </c>
      <c r="J17" s="68">
        <v>17379.419999999998</v>
      </c>
    </row>
    <row r="18" spans="1:10" ht="14.1" customHeight="1">
      <c r="A18" s="22" t="s">
        <v>7</v>
      </c>
      <c r="B18" s="127">
        <v>1912898</v>
      </c>
      <c r="C18" s="127">
        <v>3157391</v>
      </c>
      <c r="D18" s="127"/>
      <c r="E18" s="127">
        <v>6854665</v>
      </c>
      <c r="F18" s="127">
        <v>23305896</v>
      </c>
      <c r="G18" s="127"/>
      <c r="H18" s="259">
        <v>5.95</v>
      </c>
      <c r="I18" s="259">
        <v>51.52</v>
      </c>
      <c r="J18" s="68">
        <v>26430.36</v>
      </c>
    </row>
    <row r="19" spans="1:10" ht="14.1" customHeight="1">
      <c r="A19" s="23" t="s">
        <v>8</v>
      </c>
      <c r="B19" s="127">
        <v>779318</v>
      </c>
      <c r="C19" s="127">
        <v>128491</v>
      </c>
      <c r="D19" s="127"/>
      <c r="E19" s="127">
        <v>1776342</v>
      </c>
      <c r="F19" s="127">
        <v>315169</v>
      </c>
      <c r="G19" s="127"/>
      <c r="H19" s="259">
        <v>2.2999999999999998</v>
      </c>
      <c r="I19" s="259">
        <v>45.71</v>
      </c>
      <c r="J19" s="68">
        <v>1546.16</v>
      </c>
    </row>
    <row r="20" spans="1:10" ht="14.1" customHeight="1">
      <c r="A20" s="8" t="s">
        <v>10</v>
      </c>
      <c r="B20" s="127">
        <v>2691334</v>
      </c>
      <c r="C20" s="127">
        <v>459586</v>
      </c>
      <c r="D20" s="127"/>
      <c r="E20" s="127">
        <v>4663325</v>
      </c>
      <c r="F20" s="127">
        <v>746703</v>
      </c>
      <c r="G20" s="127"/>
      <c r="H20" s="259">
        <v>1.72</v>
      </c>
      <c r="I20" s="259">
        <v>32.6</v>
      </c>
      <c r="J20" s="68">
        <v>4548.3900000000003</v>
      </c>
    </row>
    <row r="21" spans="1:10" ht="14.1" customHeight="1">
      <c r="A21" s="26" t="s">
        <v>9</v>
      </c>
      <c r="B21" s="127">
        <v>1376808</v>
      </c>
      <c r="C21" s="127">
        <v>156629</v>
      </c>
      <c r="D21" s="127"/>
      <c r="E21" s="127">
        <v>2330439</v>
      </c>
      <c r="F21" s="127">
        <v>292278</v>
      </c>
      <c r="G21" s="127"/>
      <c r="H21" s="259">
        <v>1.71</v>
      </c>
      <c r="I21" s="259">
        <v>26.38</v>
      </c>
      <c r="J21" s="68">
        <v>2038.77</v>
      </c>
    </row>
    <row r="22" spans="1:10" ht="14.1" customHeight="1">
      <c r="A22" s="21" t="s">
        <v>11</v>
      </c>
      <c r="B22" s="127">
        <v>5940471</v>
      </c>
      <c r="C22" s="127">
        <v>4297583</v>
      </c>
      <c r="D22" s="127"/>
      <c r="E22" s="127">
        <v>12922137</v>
      </c>
      <c r="F22" s="127">
        <v>12666580</v>
      </c>
      <c r="G22" s="127"/>
      <c r="H22" s="259">
        <v>2.5</v>
      </c>
      <c r="I22" s="259">
        <v>40.270000000000003</v>
      </c>
      <c r="J22" s="68">
        <v>17717.59</v>
      </c>
    </row>
    <row r="23" spans="1:10" ht="14.1" customHeight="1">
      <c r="A23" s="21" t="s">
        <v>18</v>
      </c>
      <c r="B23" s="127">
        <v>4224826</v>
      </c>
      <c r="C23" s="127">
        <v>1489239</v>
      </c>
      <c r="D23" s="127"/>
      <c r="E23" s="127">
        <v>10914239</v>
      </c>
      <c r="F23" s="127">
        <v>4665068</v>
      </c>
      <c r="G23" s="127"/>
      <c r="H23" s="259">
        <v>2.73</v>
      </c>
      <c r="I23" s="259">
        <v>45.13</v>
      </c>
      <c r="J23" s="68">
        <v>9922.68</v>
      </c>
    </row>
    <row r="24" spans="1:10" ht="14.1" customHeight="1">
      <c r="A24" s="21" t="s">
        <v>12</v>
      </c>
      <c r="B24" s="127">
        <v>884475</v>
      </c>
      <c r="C24" s="127">
        <v>98542</v>
      </c>
      <c r="D24" s="127"/>
      <c r="E24" s="127">
        <v>1525767</v>
      </c>
      <c r="F24" s="127">
        <v>160728</v>
      </c>
      <c r="G24" s="127"/>
      <c r="H24" s="259">
        <v>1.72</v>
      </c>
      <c r="I24" s="259">
        <v>28.86</v>
      </c>
      <c r="J24" s="68">
        <v>1658.21</v>
      </c>
    </row>
    <row r="25" spans="1:10" ht="14.1" customHeight="1">
      <c r="A25" s="21" t="s">
        <v>13</v>
      </c>
      <c r="B25" s="127">
        <v>2678536</v>
      </c>
      <c r="C25" s="127">
        <v>472539</v>
      </c>
      <c r="D25" s="127"/>
      <c r="E25" s="127">
        <v>5627399</v>
      </c>
      <c r="F25" s="127">
        <v>869513</v>
      </c>
      <c r="G25" s="127"/>
      <c r="H25" s="259">
        <v>2.06</v>
      </c>
      <c r="I25" s="259">
        <v>34.020000000000003</v>
      </c>
      <c r="J25" s="68">
        <v>5022.1400000000003</v>
      </c>
    </row>
    <row r="26" spans="1:10" ht="14.1" customHeight="1">
      <c r="A26" s="21" t="s">
        <v>19</v>
      </c>
      <c r="B26" s="127">
        <v>4348367</v>
      </c>
      <c r="C26" s="127">
        <v>1917138</v>
      </c>
      <c r="D26" s="127"/>
      <c r="E26" s="127">
        <v>7796137</v>
      </c>
      <c r="F26" s="127">
        <v>4826799</v>
      </c>
      <c r="G26" s="127"/>
      <c r="H26" s="259">
        <v>2.0099999999999998</v>
      </c>
      <c r="I26" s="259">
        <v>37.72</v>
      </c>
      <c r="J26" s="68">
        <v>8729.93</v>
      </c>
    </row>
    <row r="27" spans="1:10" ht="14.1" customHeight="1">
      <c r="A27" s="21" t="s">
        <v>20</v>
      </c>
      <c r="B27" s="127">
        <v>746741</v>
      </c>
      <c r="C27" s="127">
        <v>150579</v>
      </c>
      <c r="D27" s="127"/>
      <c r="E27" s="127">
        <v>1527154</v>
      </c>
      <c r="F27" s="127">
        <v>361539</v>
      </c>
      <c r="G27" s="127"/>
      <c r="H27" s="259">
        <v>2.1</v>
      </c>
      <c r="I27" s="259">
        <v>39.840000000000003</v>
      </c>
      <c r="J27" s="68">
        <v>1351.72</v>
      </c>
    </row>
    <row r="28" spans="1:10" ht="14.1" customHeight="1">
      <c r="A28" s="21" t="s">
        <v>164</v>
      </c>
      <c r="B28" s="127">
        <v>583078</v>
      </c>
      <c r="C28" s="127">
        <v>126352</v>
      </c>
      <c r="D28" s="127"/>
      <c r="E28" s="127">
        <v>1101697</v>
      </c>
      <c r="F28" s="127">
        <v>223677</v>
      </c>
      <c r="G28" s="127"/>
      <c r="H28" s="259">
        <v>1.87</v>
      </c>
      <c r="I28" s="259">
        <v>34.03</v>
      </c>
      <c r="J28" s="68">
        <v>1068.8900000000001</v>
      </c>
    </row>
    <row r="29" spans="1:10" ht="14.1" customHeight="1">
      <c r="A29" s="21" t="s">
        <v>14</v>
      </c>
      <c r="B29" s="127">
        <v>1515407</v>
      </c>
      <c r="C29" s="127">
        <v>628167</v>
      </c>
      <c r="D29" s="127"/>
      <c r="E29" s="127">
        <v>2913057</v>
      </c>
      <c r="F29" s="127">
        <v>1159697</v>
      </c>
      <c r="G29" s="127"/>
      <c r="H29" s="259">
        <v>1.9</v>
      </c>
      <c r="I29" s="259">
        <v>40.020000000000003</v>
      </c>
      <c r="J29" s="68">
        <v>2927.06</v>
      </c>
    </row>
    <row r="30" spans="1:10" ht="14.1" customHeight="1">
      <c r="A30" s="21" t="s">
        <v>1</v>
      </c>
      <c r="B30" s="127">
        <v>309246</v>
      </c>
      <c r="C30" s="127">
        <v>53060</v>
      </c>
      <c r="D30" s="127"/>
      <c r="E30" s="127">
        <v>532633</v>
      </c>
      <c r="F30" s="127">
        <v>88222</v>
      </c>
      <c r="G30" s="127"/>
      <c r="H30" s="259">
        <v>1.71</v>
      </c>
      <c r="I30" s="259">
        <v>32.799999999999997</v>
      </c>
      <c r="J30" s="68">
        <v>535.85</v>
      </c>
    </row>
    <row r="31" spans="1:10" ht="14.1" customHeight="1">
      <c r="A31" s="21" t="s">
        <v>29</v>
      </c>
      <c r="B31" s="127">
        <v>36508</v>
      </c>
      <c r="C31" s="127">
        <v>2726</v>
      </c>
      <c r="D31" s="127"/>
      <c r="E31" s="127">
        <v>89844</v>
      </c>
      <c r="F31" s="127">
        <v>7504</v>
      </c>
      <c r="G31" s="127"/>
      <c r="H31" s="259">
        <v>2.48</v>
      </c>
      <c r="I31" s="259">
        <v>38.869999999999997</v>
      </c>
      <c r="J31" s="68">
        <v>119.07</v>
      </c>
    </row>
    <row r="32" spans="1:10" ht="14.1" customHeight="1">
      <c r="A32" s="21" t="s">
        <v>27</v>
      </c>
      <c r="B32" s="127">
        <v>28949</v>
      </c>
      <c r="C32" s="127">
        <v>4142</v>
      </c>
      <c r="D32" s="127"/>
      <c r="E32" s="127">
        <v>76463</v>
      </c>
      <c r="F32" s="127">
        <v>11857</v>
      </c>
      <c r="G32" s="127"/>
      <c r="H32" s="259">
        <v>2.67</v>
      </c>
      <c r="I32" s="259">
        <v>30.7</v>
      </c>
      <c r="J32" s="68">
        <v>114.83</v>
      </c>
    </row>
    <row r="33" spans="1:10" ht="14.1" customHeight="1">
      <c r="A33" s="39"/>
      <c r="B33" s="39"/>
      <c r="C33" s="39"/>
      <c r="D33" s="89"/>
      <c r="E33" s="89"/>
      <c r="F33" s="89"/>
      <c r="G33" s="89"/>
      <c r="H33" s="89"/>
      <c r="I33" s="89"/>
      <c r="J33" s="89"/>
    </row>
    <row r="34" spans="1:10" ht="14.1" customHeight="1">
      <c r="A34" s="40" t="s">
        <v>116</v>
      </c>
      <c r="B34" s="40"/>
      <c r="C34" s="40"/>
      <c r="D34" s="40"/>
    </row>
    <row r="35" spans="1:10" ht="14.1" customHeight="1">
      <c r="A35" s="40" t="s">
        <v>384</v>
      </c>
      <c r="B35" s="40"/>
      <c r="C35" s="40"/>
      <c r="D35" s="40"/>
    </row>
    <row r="36" spans="1:10" ht="14.1" customHeight="1">
      <c r="A36" s="40" t="s">
        <v>385</v>
      </c>
      <c r="B36" s="40"/>
      <c r="C36" s="40"/>
      <c r="D36" s="40"/>
    </row>
    <row r="37" spans="1:10">
      <c r="A37" s="40" t="s">
        <v>383</v>
      </c>
      <c r="B37" s="40"/>
      <c r="C37" s="40"/>
      <c r="D37" s="40"/>
    </row>
    <row r="38" spans="1:10">
      <c r="A38" s="40"/>
      <c r="B38" s="40"/>
      <c r="C38" s="40"/>
      <c r="D38" s="40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8"/>
  <sheetViews>
    <sheetView zoomScaleNormal="100" workbookViewId="0">
      <selection activeCell="I2" sqref="I2"/>
    </sheetView>
  </sheetViews>
  <sheetFormatPr baseColWidth="10" defaultColWidth="11.42578125" defaultRowHeight="12.75"/>
  <cols>
    <col min="1" max="1" width="24.42578125" style="4" customWidth="1"/>
    <col min="2" max="2" width="12.7109375" style="4" customWidth="1"/>
    <col min="3" max="3" width="14.42578125" style="4" customWidth="1"/>
    <col min="4" max="4" width="11.7109375" style="75" customWidth="1"/>
    <col min="5" max="5" width="6.42578125" style="75" customWidth="1"/>
    <col min="6" max="7" width="11" style="75" bestFit="1" customWidth="1"/>
    <col min="8" max="8" width="5.5703125" style="4" customWidth="1"/>
    <col min="9" max="9" width="15.42578125" style="4" customWidth="1"/>
    <col min="10" max="10" width="9" style="4" customWidth="1"/>
    <col min="11" max="11" width="3.42578125" style="4" customWidth="1"/>
    <col min="12" max="12" width="11.42578125" style="4" hidden="1" customWidth="1"/>
    <col min="13" max="13" width="17.28515625" hidden="1" customWidth="1"/>
    <col min="14" max="14" width="24.5703125" style="4" hidden="1" customWidth="1"/>
    <col min="15" max="15" width="0" style="4" hidden="1" customWidth="1"/>
    <col min="16" max="16384" width="11.42578125" style="4"/>
  </cols>
  <sheetData>
    <row r="1" spans="1:14" ht="14.1" customHeight="1" thickBot="1">
      <c r="A1" s="1" t="s">
        <v>211</v>
      </c>
      <c r="B1" s="1"/>
      <c r="C1" s="1"/>
      <c r="D1" s="87"/>
      <c r="E1" s="87"/>
      <c r="F1" s="87"/>
      <c r="G1" s="87"/>
    </row>
    <row r="2" spans="1:14" ht="14.1" customHeight="1">
      <c r="A2" s="3"/>
      <c r="B2" s="3"/>
      <c r="C2" s="3"/>
      <c r="I2" s="213" t="s">
        <v>236</v>
      </c>
    </row>
    <row r="3" spans="1:14" ht="14.1" customHeight="1">
      <c r="A3" s="79" t="s">
        <v>271</v>
      </c>
      <c r="B3" s="3"/>
      <c r="C3" s="3"/>
      <c r="L3" s="213"/>
    </row>
    <row r="4" spans="1:14" ht="14.1" customHeight="1">
      <c r="A4" s="3"/>
      <c r="B4" s="3"/>
      <c r="C4" s="3"/>
      <c r="L4" s="213"/>
    </row>
    <row r="5" spans="1:14" ht="14.1" customHeight="1">
      <c r="A5" s="79" t="s">
        <v>347</v>
      </c>
      <c r="B5" s="3"/>
      <c r="C5" s="3"/>
    </row>
    <row r="6" spans="1:14" ht="14.1" customHeight="1">
      <c r="A6" s="3"/>
      <c r="B6" s="3"/>
      <c r="C6" s="3"/>
    </row>
    <row r="7" spans="1:14" ht="14.1" customHeight="1">
      <c r="A7" s="6" t="s">
        <v>54</v>
      </c>
      <c r="B7" s="6"/>
      <c r="C7" s="6"/>
      <c r="H7" s="122"/>
      <c r="I7" s="123"/>
      <c r="J7" s="123"/>
      <c r="K7" s="123"/>
      <c r="L7" s="123"/>
    </row>
    <row r="8" spans="1:14" ht="9.9499999999999993" customHeight="1">
      <c r="A8" s="33"/>
      <c r="B8" s="33"/>
      <c r="C8" s="33"/>
      <c r="D8" s="88"/>
    </row>
    <row r="9" spans="1:14" ht="14.1" customHeight="1">
      <c r="A9" s="72"/>
      <c r="B9" s="80" t="s">
        <v>124</v>
      </c>
      <c r="C9" s="80" t="s">
        <v>125</v>
      </c>
      <c r="D9" s="80" t="s">
        <v>127</v>
      </c>
      <c r="E9" s="34"/>
      <c r="F9" s="338" t="s">
        <v>356</v>
      </c>
      <c r="G9" s="338"/>
      <c r="I9" s="162"/>
    </row>
    <row r="10" spans="1:14" ht="14.1" customHeight="1">
      <c r="A10" s="15"/>
      <c r="B10" s="17"/>
      <c r="C10" s="17"/>
      <c r="D10" s="17" t="s">
        <v>126</v>
      </c>
      <c r="E10" s="15"/>
      <c r="F10" s="16" t="s">
        <v>124</v>
      </c>
      <c r="G10" s="16" t="s">
        <v>125</v>
      </c>
      <c r="M10" s="80" t="s">
        <v>124</v>
      </c>
      <c r="N10" s="80" t="s">
        <v>125</v>
      </c>
    </row>
    <row r="11" spans="1:14" ht="12" customHeight="1">
      <c r="A11" s="19"/>
      <c r="B11" s="19"/>
      <c r="C11" s="19"/>
      <c r="D11" s="18"/>
      <c r="E11" s="18"/>
      <c r="F11" s="18"/>
      <c r="G11" s="18"/>
      <c r="M11" s="325">
        <v>2020</v>
      </c>
      <c r="N11" s="325"/>
    </row>
    <row r="12" spans="1:14" ht="12.2" customHeight="1">
      <c r="A12" s="46" t="s">
        <v>0</v>
      </c>
      <c r="B12" s="127">
        <v>315634079.29575998</v>
      </c>
      <c r="C12" s="127">
        <v>341348253.34823996</v>
      </c>
      <c r="D12" s="293">
        <f>B12*100/C12</f>
        <v>92.466879850635522</v>
      </c>
      <c r="E12" s="263"/>
      <c r="F12" s="259">
        <f>((B12/M12)-1)*100</f>
        <v>19.726950630287178</v>
      </c>
      <c r="G12" s="259">
        <f>((C12/N12)-1)*100</f>
        <v>23.263724855134459</v>
      </c>
      <c r="I12" s="21"/>
      <c r="J12"/>
      <c r="K12" s="68"/>
      <c r="L12" s="68"/>
      <c r="M12" s="127">
        <v>263628262.17000002</v>
      </c>
      <c r="N12" s="127">
        <v>276925148.69999999</v>
      </c>
    </row>
    <row r="13" spans="1:14" ht="12.2" customHeight="1">
      <c r="A13" s="8" t="s">
        <v>5</v>
      </c>
      <c r="B13" s="127">
        <v>34525980.574030004</v>
      </c>
      <c r="C13" s="127">
        <v>33233177.159300003</v>
      </c>
      <c r="D13" s="293">
        <f t="shared" ref="D13:D31" si="0">B13*100/C13</f>
        <v>103.89009876646182</v>
      </c>
      <c r="E13" s="263"/>
      <c r="F13" s="259">
        <f t="shared" ref="F13:F31" si="1">((B13/M13)-1)*100</f>
        <v>23.746682418895372</v>
      </c>
      <c r="G13" s="259">
        <f t="shared" ref="G13:G31" si="2">((C13/N13)-1)*100</f>
        <v>31.339513995849842</v>
      </c>
      <c r="I13" s="21"/>
      <c r="J13"/>
      <c r="K13" s="68"/>
      <c r="L13" s="68"/>
      <c r="M13" s="127">
        <v>27900530.260000002</v>
      </c>
      <c r="N13" s="127">
        <v>25303258.819999997</v>
      </c>
    </row>
    <row r="14" spans="1:14" ht="12.2" customHeight="1">
      <c r="A14" s="22" t="s">
        <v>6</v>
      </c>
      <c r="B14" s="127">
        <v>14419451.207010001</v>
      </c>
      <c r="C14" s="127">
        <v>12219932.365490001</v>
      </c>
      <c r="D14" s="293">
        <f t="shared" si="0"/>
        <v>117.99943547749582</v>
      </c>
      <c r="E14" s="263"/>
      <c r="F14" s="259">
        <f t="shared" si="1"/>
        <v>7.6688381003183537</v>
      </c>
      <c r="G14" s="259">
        <f t="shared" si="2"/>
        <v>14.898175939426238</v>
      </c>
      <c r="I14" s="22"/>
      <c r="J14"/>
      <c r="K14" s="68"/>
      <c r="L14" s="68"/>
      <c r="M14" s="127">
        <v>13392409.040000001</v>
      </c>
      <c r="N14" s="127">
        <v>10635445.050000001</v>
      </c>
    </row>
    <row r="15" spans="1:14" ht="12.2" customHeight="1">
      <c r="A15" s="23" t="s">
        <v>163</v>
      </c>
      <c r="B15" s="127">
        <v>5184045.1736300001</v>
      </c>
      <c r="C15" s="127">
        <v>4633811.4183600005</v>
      </c>
      <c r="D15" s="293">
        <f t="shared" si="0"/>
        <v>111.87432343685533</v>
      </c>
      <c r="E15" s="263"/>
      <c r="F15" s="259">
        <f t="shared" si="1"/>
        <v>32.516841075271749</v>
      </c>
      <c r="G15" s="259">
        <f t="shared" si="2"/>
        <v>49.05667373604912</v>
      </c>
      <c r="I15" s="26"/>
      <c r="J15"/>
      <c r="K15" s="68"/>
      <c r="L15" s="68"/>
      <c r="M15" s="127">
        <v>3911989.6999999997</v>
      </c>
      <c r="N15" s="127">
        <v>3108758.1000000006</v>
      </c>
    </row>
    <row r="16" spans="1:14" ht="12.2" customHeight="1">
      <c r="A16" s="24" t="s">
        <v>191</v>
      </c>
      <c r="B16" s="127">
        <v>1792996.94123</v>
      </c>
      <c r="C16" s="127">
        <v>1377660.6899499998</v>
      </c>
      <c r="D16" s="293">
        <f t="shared" si="0"/>
        <v>130.14793514178547</v>
      </c>
      <c r="E16" s="263"/>
      <c r="F16" s="259">
        <f t="shared" si="1"/>
        <v>10.373953639745537</v>
      </c>
      <c r="G16" s="259">
        <f t="shared" si="2"/>
        <v>38.317767391550952</v>
      </c>
      <c r="I16" s="21"/>
      <c r="J16"/>
      <c r="K16" s="68"/>
      <c r="L16" s="68"/>
      <c r="M16" s="127">
        <v>1624474.69</v>
      </c>
      <c r="N16" s="127">
        <v>996011.36999999988</v>
      </c>
    </row>
    <row r="17" spans="1:14" ht="12.2" customHeight="1">
      <c r="A17" s="22" t="s">
        <v>7</v>
      </c>
      <c r="B17" s="127">
        <v>1913964.2919000003</v>
      </c>
      <c r="C17" s="127">
        <v>2701931.03156</v>
      </c>
      <c r="D17" s="293">
        <f t="shared" si="0"/>
        <v>70.836904034332235</v>
      </c>
      <c r="E17" s="263"/>
      <c r="F17" s="259">
        <f t="shared" si="1"/>
        <v>7.3646688761912715</v>
      </c>
      <c r="G17" s="259">
        <f t="shared" si="2"/>
        <v>12.521675980599456</v>
      </c>
      <c r="I17" s="46"/>
      <c r="J17"/>
      <c r="K17" s="68"/>
      <c r="L17" s="68"/>
      <c r="M17" s="127">
        <v>1782676.1</v>
      </c>
      <c r="N17" s="127">
        <v>2401253.8100000005</v>
      </c>
    </row>
    <row r="18" spans="1:14" ht="12.2" customHeight="1">
      <c r="A18" s="23" t="s">
        <v>8</v>
      </c>
      <c r="B18" s="127">
        <v>2954471.1241499996</v>
      </c>
      <c r="C18" s="127">
        <v>2464909.8580699996</v>
      </c>
      <c r="D18" s="293">
        <f t="shared" si="0"/>
        <v>119.86122390955593</v>
      </c>
      <c r="E18" s="263"/>
      <c r="F18" s="259">
        <f t="shared" si="1"/>
        <v>19.230906531349667</v>
      </c>
      <c r="G18" s="259">
        <f t="shared" si="2"/>
        <v>39.691511443414363</v>
      </c>
      <c r="I18" s="8"/>
      <c r="J18"/>
      <c r="K18" s="68"/>
      <c r="L18" s="68"/>
      <c r="M18" s="127">
        <v>2477940.67</v>
      </c>
      <c r="N18" s="127">
        <v>1764538.04</v>
      </c>
    </row>
    <row r="19" spans="1:14" ht="12.2" customHeight="1">
      <c r="A19" s="26" t="s">
        <v>9</v>
      </c>
      <c r="B19" s="127">
        <v>9042918.3775900006</v>
      </c>
      <c r="C19" s="127">
        <v>11091938.285439998</v>
      </c>
      <c r="D19" s="293">
        <f t="shared" si="0"/>
        <v>81.526944568924677</v>
      </c>
      <c r="E19" s="263"/>
      <c r="F19" s="259">
        <f t="shared" si="1"/>
        <v>24.663964686150464</v>
      </c>
      <c r="G19" s="259">
        <f t="shared" si="2"/>
        <v>18.17985262626145</v>
      </c>
      <c r="I19" s="21"/>
      <c r="J19"/>
      <c r="K19" s="68"/>
      <c r="L19" s="68"/>
      <c r="M19" s="127">
        <v>7253835.0599999996</v>
      </c>
      <c r="N19" s="127">
        <v>9385642.3400000017</v>
      </c>
    </row>
    <row r="20" spans="1:14" ht="12.2" customHeight="1">
      <c r="A20" s="26" t="s">
        <v>10</v>
      </c>
      <c r="B20" s="127">
        <v>15769416.076889999</v>
      </c>
      <c r="C20" s="127">
        <v>10373362.58234</v>
      </c>
      <c r="D20" s="293">
        <f t="shared" si="0"/>
        <v>152.01836387881053</v>
      </c>
      <c r="E20" s="263"/>
      <c r="F20" s="259">
        <f t="shared" si="1"/>
        <v>10.223865137271826</v>
      </c>
      <c r="G20" s="259">
        <f t="shared" si="2"/>
        <v>1.4736471696227049</v>
      </c>
      <c r="I20" s="21"/>
      <c r="J20"/>
      <c r="K20" s="68"/>
      <c r="L20" s="68"/>
      <c r="M20" s="127">
        <v>14306716.66</v>
      </c>
      <c r="N20" s="127">
        <v>10222715.819999998</v>
      </c>
    </row>
    <row r="21" spans="1:14" ht="12.2" customHeight="1">
      <c r="A21" s="21" t="s">
        <v>11</v>
      </c>
      <c r="B21" s="127">
        <v>80004179.323330015</v>
      </c>
      <c r="C21" s="127">
        <v>90231640.374240011</v>
      </c>
      <c r="D21" s="293">
        <f t="shared" si="0"/>
        <v>88.665327363559925</v>
      </c>
      <c r="E21" s="263"/>
      <c r="F21" s="259">
        <f t="shared" si="1"/>
        <v>20.260121529699472</v>
      </c>
      <c r="G21" s="259">
        <f t="shared" si="2"/>
        <v>18.85024214529356</v>
      </c>
      <c r="I21" s="23"/>
      <c r="J21"/>
      <c r="K21" s="68"/>
      <c r="L21" s="68"/>
      <c r="M21" s="127">
        <v>66525942.519999996</v>
      </c>
      <c r="N21" s="127">
        <v>75920451.439999998</v>
      </c>
    </row>
    <row r="22" spans="1:14" ht="12.2" customHeight="1">
      <c r="A22" s="21" t="s">
        <v>18</v>
      </c>
      <c r="B22" s="127">
        <v>32348869.178160008</v>
      </c>
      <c r="C22" s="127">
        <v>29844072.509159993</v>
      </c>
      <c r="D22" s="293">
        <f t="shared" si="0"/>
        <v>108.39294525983752</v>
      </c>
      <c r="E22" s="263"/>
      <c r="F22" s="259">
        <f t="shared" si="1"/>
        <v>11.060849695854035</v>
      </c>
      <c r="G22" s="259">
        <f t="shared" si="2"/>
        <v>18.251403692776648</v>
      </c>
      <c r="I22" s="22"/>
      <c r="J22"/>
      <c r="K22" s="68"/>
      <c r="L22" s="68"/>
      <c r="M22" s="127">
        <v>29127158.010000002</v>
      </c>
      <c r="N22" s="127">
        <v>25237816.699999996</v>
      </c>
    </row>
    <row r="23" spans="1:14" ht="12.2" customHeight="1">
      <c r="A23" s="21" t="s">
        <v>12</v>
      </c>
      <c r="B23" s="127">
        <v>2389687.6547600003</v>
      </c>
      <c r="C23" s="127">
        <v>1915860.4764100001</v>
      </c>
      <c r="D23" s="293">
        <f t="shared" si="0"/>
        <v>124.7318207241204</v>
      </c>
      <c r="E23" s="263"/>
      <c r="F23" s="259">
        <f t="shared" si="1"/>
        <v>9.4318473901191524</v>
      </c>
      <c r="G23" s="259">
        <f t="shared" si="2"/>
        <v>31.267236385350962</v>
      </c>
      <c r="I23" s="23"/>
      <c r="J23"/>
      <c r="K23" s="68"/>
      <c r="L23" s="68"/>
      <c r="M23" s="127">
        <v>2183722.3000000003</v>
      </c>
      <c r="N23" s="127">
        <v>1459511.5500000003</v>
      </c>
    </row>
    <row r="24" spans="1:14" ht="12.2" customHeight="1">
      <c r="A24" s="21" t="s">
        <v>13</v>
      </c>
      <c r="B24" s="127">
        <v>25269364.633559994</v>
      </c>
      <c r="C24" s="127">
        <v>20135964.856590003</v>
      </c>
      <c r="D24" s="293">
        <f t="shared" si="0"/>
        <v>125.49368661263807</v>
      </c>
      <c r="E24" s="263"/>
      <c r="F24" s="259">
        <f t="shared" si="1"/>
        <v>20.581079791142255</v>
      </c>
      <c r="G24" s="259">
        <f t="shared" si="2"/>
        <v>19.846255012171721</v>
      </c>
      <c r="I24" s="21"/>
      <c r="J24"/>
      <c r="K24" s="68"/>
      <c r="L24" s="68"/>
      <c r="M24" s="127">
        <v>20956326.380000003</v>
      </c>
      <c r="N24" s="127">
        <v>16801496.93</v>
      </c>
    </row>
    <row r="25" spans="1:14" ht="12.2" customHeight="1">
      <c r="A25" s="21" t="s">
        <v>19</v>
      </c>
      <c r="B25" s="127">
        <v>40803308.617939994</v>
      </c>
      <c r="C25" s="127">
        <v>81989648.938649997</v>
      </c>
      <c r="D25" s="293">
        <f t="shared" si="0"/>
        <v>49.76641459761791</v>
      </c>
      <c r="E25" s="263"/>
      <c r="F25" s="259">
        <f t="shared" si="1"/>
        <v>34.120249023711999</v>
      </c>
      <c r="G25" s="259">
        <f t="shared" si="2"/>
        <v>28.852341259021962</v>
      </c>
      <c r="I25" s="21"/>
      <c r="J25"/>
      <c r="K25" s="68"/>
      <c r="L25" s="68"/>
      <c r="M25" s="127">
        <v>30422929.359999999</v>
      </c>
      <c r="N25" s="127">
        <v>63630701.730000004</v>
      </c>
    </row>
    <row r="26" spans="1:14" ht="12.2" customHeight="1">
      <c r="A26" s="21" t="s">
        <v>20</v>
      </c>
      <c r="B26" s="127">
        <v>12151504.278589997</v>
      </c>
      <c r="C26" s="127">
        <v>10890285.27383</v>
      </c>
      <c r="D26" s="293">
        <f t="shared" si="0"/>
        <v>111.58113835448168</v>
      </c>
      <c r="E26" s="263"/>
      <c r="F26" s="259">
        <f t="shared" si="1"/>
        <v>22.103351017192875</v>
      </c>
      <c r="G26" s="259">
        <f t="shared" si="2"/>
        <v>33.867360299126133</v>
      </c>
      <c r="I26" s="21"/>
      <c r="J26"/>
      <c r="K26" s="68"/>
      <c r="L26" s="68"/>
      <c r="M26" s="127">
        <v>9951818.8300000001</v>
      </c>
      <c r="N26" s="127">
        <v>8135131.1100000003</v>
      </c>
    </row>
    <row r="27" spans="1:14" ht="12.2" customHeight="1">
      <c r="A27" s="21" t="s">
        <v>164</v>
      </c>
      <c r="B27" s="127">
        <v>9499707.2868000008</v>
      </c>
      <c r="C27" s="127">
        <v>5669842.3152900003</v>
      </c>
      <c r="D27" s="293">
        <f t="shared" si="0"/>
        <v>167.54799796075301</v>
      </c>
      <c r="E27" s="263"/>
      <c r="F27" s="259">
        <f t="shared" si="1"/>
        <v>6.5079605370151672</v>
      </c>
      <c r="G27" s="259">
        <f t="shared" si="2"/>
        <v>22.02027015974577</v>
      </c>
      <c r="I27" s="24"/>
      <c r="J27"/>
      <c r="K27" s="68"/>
      <c r="L27" s="68"/>
      <c r="M27" s="127">
        <v>8919246.2599999998</v>
      </c>
      <c r="N27" s="127">
        <v>4646639.7</v>
      </c>
    </row>
    <row r="28" spans="1:14" ht="12.2" customHeight="1">
      <c r="A28" s="21" t="s">
        <v>14</v>
      </c>
      <c r="B28" s="127">
        <v>25656424.22222</v>
      </c>
      <c r="C28" s="127">
        <v>21031505.138919998</v>
      </c>
      <c r="D28" s="293">
        <f t="shared" si="0"/>
        <v>121.99043317513841</v>
      </c>
      <c r="E28" s="263"/>
      <c r="F28" s="259">
        <f t="shared" si="1"/>
        <v>21.455072000941765</v>
      </c>
      <c r="G28" s="259">
        <f t="shared" si="2"/>
        <v>32.537146335512766</v>
      </c>
      <c r="I28" s="21"/>
      <c r="J28"/>
      <c r="K28" s="68"/>
      <c r="L28" s="68"/>
      <c r="M28" s="127">
        <v>21124209.800000001</v>
      </c>
      <c r="N28" s="127">
        <v>15868385.369999999</v>
      </c>
    </row>
    <row r="29" spans="1:14" ht="12.2" customHeight="1">
      <c r="A29" s="21" t="s">
        <v>1</v>
      </c>
      <c r="B29" s="127">
        <v>1840139.3503999999</v>
      </c>
      <c r="C29" s="127">
        <v>1379724.9791899999</v>
      </c>
      <c r="D29" s="293">
        <f t="shared" si="0"/>
        <v>133.37001055676308</v>
      </c>
      <c r="E29" s="263"/>
      <c r="F29" s="259">
        <f t="shared" si="1"/>
        <v>7.8945386829914588</v>
      </c>
      <c r="G29" s="259">
        <f t="shared" si="2"/>
        <v>10.263593241396475</v>
      </c>
      <c r="I29" s="26"/>
      <c r="J29"/>
      <c r="K29" s="68"/>
      <c r="L29" s="68"/>
      <c r="M29" s="127">
        <v>1705498.1400000001</v>
      </c>
      <c r="N29" s="127">
        <v>1251296.9499999997</v>
      </c>
    </row>
    <row r="30" spans="1:14" ht="12.2" customHeight="1">
      <c r="A30" s="21" t="s">
        <v>117</v>
      </c>
      <c r="B30" s="127">
        <v>65956.31981999999</v>
      </c>
      <c r="C30" s="127">
        <v>161378.61888999998</v>
      </c>
      <c r="D30" s="293">
        <f t="shared" si="0"/>
        <v>40.870544235452648</v>
      </c>
      <c r="E30" s="263"/>
      <c r="F30" s="259">
        <f t="shared" si="1"/>
        <v>11.821132864176009</v>
      </c>
      <c r="G30" s="259">
        <f t="shared" si="2"/>
        <v>15.866234518338596</v>
      </c>
      <c r="I30" s="21"/>
      <c r="J30"/>
      <c r="K30" s="68"/>
      <c r="L30" s="68"/>
      <c r="M30" s="127">
        <v>58983.770000000004</v>
      </c>
      <c r="N30" s="127">
        <v>139280.11000000002</v>
      </c>
    </row>
    <row r="31" spans="1:14" ht="12.2" customHeight="1">
      <c r="A31" s="21" t="s">
        <v>162</v>
      </c>
      <c r="B31" s="127">
        <v>1694.6637499999999</v>
      </c>
      <c r="C31" s="127">
        <v>1606.4765600000001</v>
      </c>
      <c r="D31" s="293">
        <f t="shared" si="0"/>
        <v>105.48947878828683</v>
      </c>
      <c r="E31" s="263"/>
      <c r="F31" s="259">
        <f t="shared" si="1"/>
        <v>-8.625237918075312</v>
      </c>
      <c r="G31" s="259">
        <f t="shared" si="2"/>
        <v>-90.445408316809079</v>
      </c>
      <c r="I31" s="21"/>
      <c r="J31"/>
      <c r="K31" s="68"/>
      <c r="L31" s="68"/>
      <c r="M31" s="127">
        <v>1854.63</v>
      </c>
      <c r="N31" s="127">
        <v>16813.66</v>
      </c>
    </row>
    <row r="32" spans="1:14" ht="12" customHeight="1">
      <c r="A32" s="39"/>
      <c r="B32" s="86"/>
      <c r="C32" s="86"/>
      <c r="D32" s="103"/>
      <c r="E32" s="89"/>
      <c r="F32" s="103"/>
      <c r="G32" s="103"/>
      <c r="J32" s="68"/>
      <c r="K32" s="68"/>
      <c r="L32" s="68"/>
      <c r="N32" s="166"/>
    </row>
    <row r="33" spans="1:14" ht="12.2" customHeight="1">
      <c r="A33" s="104" t="s">
        <v>387</v>
      </c>
      <c r="B33" s="40"/>
      <c r="C33" s="40"/>
      <c r="J33" s="82"/>
      <c r="K33" s="82" t="s">
        <v>234</v>
      </c>
      <c r="L33" s="68"/>
      <c r="N33" s="55"/>
    </row>
    <row r="34" spans="1:14" ht="12.2" customHeight="1">
      <c r="A34" s="104" t="s">
        <v>373</v>
      </c>
      <c r="B34" s="40"/>
      <c r="C34" s="40"/>
      <c r="J34" s="82"/>
      <c r="K34" s="82"/>
      <c r="L34" s="68"/>
      <c r="N34" s="55"/>
    </row>
    <row r="35" spans="1:14" ht="12.2" customHeight="1">
      <c r="A35" s="104"/>
      <c r="B35" s="40"/>
      <c r="C35" s="40"/>
    </row>
    <row r="36" spans="1:14" ht="14.1" customHeight="1">
      <c r="A36" s="104"/>
      <c r="B36" s="40"/>
      <c r="C36" s="40"/>
    </row>
    <row r="37" spans="1:14" ht="15">
      <c r="A37" s="105" t="s">
        <v>357</v>
      </c>
      <c r="B37" s="65"/>
      <c r="C37" s="65"/>
      <c r="D37" s="106"/>
      <c r="E37" s="106"/>
      <c r="F37" s="106"/>
      <c r="G37" s="106"/>
      <c r="I37" s="291" t="s">
        <v>39</v>
      </c>
      <c r="J37" s="163"/>
      <c r="L37" s="21"/>
      <c r="N37"/>
    </row>
    <row r="38" spans="1:14" ht="12.6" customHeight="1">
      <c r="I38" s="160"/>
      <c r="J38" s="76"/>
      <c r="L38" s="21"/>
      <c r="M38" s="21"/>
      <c r="N38" s="293"/>
    </row>
    <row r="39" spans="1:14" ht="12.6" customHeight="1">
      <c r="I39" s="129" t="s">
        <v>117</v>
      </c>
      <c r="J39" s="294">
        <v>40.870544235452648</v>
      </c>
      <c r="L39" s="26"/>
      <c r="M39" s="21"/>
      <c r="N39" s="293"/>
    </row>
    <row r="40" spans="1:14" ht="12.6" customHeight="1">
      <c r="I40" s="129" t="s">
        <v>19</v>
      </c>
      <c r="J40" s="294">
        <v>49.76641459761791</v>
      </c>
      <c r="L40" s="46"/>
      <c r="M40" s="22"/>
      <c r="N40" s="293"/>
    </row>
    <row r="41" spans="1:14" ht="12.6" customHeight="1">
      <c r="I41" s="266" t="s">
        <v>7</v>
      </c>
      <c r="J41" s="294">
        <v>70.836904034332235</v>
      </c>
      <c r="L41" s="21"/>
      <c r="M41" s="26"/>
      <c r="N41" s="293"/>
    </row>
    <row r="42" spans="1:14" ht="12.6" customHeight="1">
      <c r="I42" s="269" t="s">
        <v>9</v>
      </c>
      <c r="J42" s="294">
        <v>81.526944568924677</v>
      </c>
      <c r="L42" s="24"/>
      <c r="M42" s="21"/>
      <c r="N42" s="293"/>
    </row>
    <row r="43" spans="1:14" ht="12.6" customHeight="1">
      <c r="I43" s="129" t="s">
        <v>11</v>
      </c>
      <c r="J43" s="294">
        <v>88.665327363559925</v>
      </c>
      <c r="L43" s="21"/>
      <c r="M43" s="46"/>
      <c r="N43" s="293"/>
    </row>
    <row r="44" spans="1:14" ht="12.6" customHeight="1">
      <c r="I44" s="268" t="s">
        <v>0</v>
      </c>
      <c r="J44" s="294">
        <v>92.466879850635522</v>
      </c>
      <c r="L44" s="22"/>
      <c r="M44" s="8"/>
      <c r="N44" s="293"/>
    </row>
    <row r="45" spans="1:14" ht="12.6" customHeight="1">
      <c r="I45" s="267" t="s">
        <v>5</v>
      </c>
      <c r="J45" s="294">
        <v>103.89009876646182</v>
      </c>
      <c r="L45" s="21"/>
      <c r="M45" s="21"/>
      <c r="N45" s="293"/>
    </row>
    <row r="46" spans="1:14" ht="12.6" customHeight="1">
      <c r="I46" s="129" t="s">
        <v>18</v>
      </c>
      <c r="J46" s="294">
        <v>108.39294525983752</v>
      </c>
      <c r="L46" s="22"/>
      <c r="M46" s="21"/>
      <c r="N46" s="293"/>
    </row>
    <row r="47" spans="1:14" ht="12.6" customHeight="1">
      <c r="I47" s="129" t="s">
        <v>20</v>
      </c>
      <c r="J47" s="294">
        <v>111.58113835448168</v>
      </c>
      <c r="L47" s="21"/>
      <c r="M47" s="21"/>
      <c r="N47" s="293"/>
    </row>
    <row r="48" spans="1:14" ht="12.6" customHeight="1">
      <c r="I48" s="129" t="s">
        <v>163</v>
      </c>
      <c r="J48" s="294">
        <v>111.87432343685533</v>
      </c>
      <c r="L48" s="8"/>
      <c r="M48" s="23"/>
      <c r="N48" s="293"/>
    </row>
    <row r="49" spans="9:14" ht="12.6" customHeight="1">
      <c r="I49" s="266" t="s">
        <v>6</v>
      </c>
      <c r="J49" s="294">
        <v>117.99943547749582</v>
      </c>
      <c r="L49" s="26"/>
      <c r="M49" s="22"/>
      <c r="N49" s="293"/>
    </row>
    <row r="50" spans="9:14" ht="12.6" customHeight="1">
      <c r="I50" s="266" t="s">
        <v>8</v>
      </c>
      <c r="J50" s="294">
        <v>119.86122390955593</v>
      </c>
      <c r="L50" s="21"/>
      <c r="M50" s="21"/>
      <c r="N50" s="293"/>
    </row>
    <row r="51" spans="9:14" ht="12.6" customHeight="1">
      <c r="I51" s="129" t="s">
        <v>14</v>
      </c>
      <c r="J51" s="294">
        <v>121.99043317513841</v>
      </c>
      <c r="L51" s="21"/>
      <c r="M51" s="26"/>
      <c r="N51" s="293"/>
    </row>
    <row r="52" spans="9:14" ht="12.6" customHeight="1">
      <c r="I52" s="269" t="s">
        <v>12</v>
      </c>
      <c r="J52" s="294">
        <v>124.7318207241204</v>
      </c>
      <c r="L52" s="23"/>
      <c r="M52" s="21"/>
      <c r="N52" s="293"/>
    </row>
    <row r="53" spans="9:14" ht="12.6" customHeight="1">
      <c r="I53" s="129" t="s">
        <v>13</v>
      </c>
      <c r="J53" s="294">
        <v>125.49368661263807</v>
      </c>
      <c r="L53" s="23"/>
      <c r="M53" s="23"/>
      <c r="N53" s="293"/>
    </row>
    <row r="54" spans="9:14" ht="12.75" customHeight="1">
      <c r="I54" s="266" t="s">
        <v>191</v>
      </c>
      <c r="J54" s="294">
        <v>130.14793514178547</v>
      </c>
      <c r="L54" s="21"/>
      <c r="M54" s="21"/>
      <c r="N54" s="293"/>
    </row>
    <row r="55" spans="9:14" ht="12" customHeight="1">
      <c r="I55" s="129" t="s">
        <v>202</v>
      </c>
      <c r="J55" s="294">
        <v>133.37001055676308</v>
      </c>
      <c r="M55" s="24"/>
      <c r="N55" s="293"/>
    </row>
    <row r="56" spans="9:14" ht="8.25" customHeight="1">
      <c r="I56" s="130" t="s">
        <v>10</v>
      </c>
      <c r="J56" s="294">
        <v>152.01836387881053</v>
      </c>
      <c r="M56" s="21"/>
      <c r="N56" s="293"/>
    </row>
    <row r="57" spans="9:14">
      <c r="I57" s="131" t="s">
        <v>164</v>
      </c>
      <c r="J57" s="295">
        <v>167.54799796075301</v>
      </c>
    </row>
    <row r="58" spans="9:14">
      <c r="I58" s="21"/>
      <c r="J58" s="293"/>
    </row>
  </sheetData>
  <sortState ref="I12:J30">
    <sortCondition ref="J12:J30"/>
  </sortState>
  <mergeCells count="2">
    <mergeCell ref="F9:G9"/>
    <mergeCell ref="M11:N11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12:D31 F12:G31" unlockedFormula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zoomScaleNormal="100" workbookViewId="0">
      <selection activeCell="N2" sqref="N2"/>
    </sheetView>
  </sheetViews>
  <sheetFormatPr baseColWidth="10" defaultColWidth="11.42578125" defaultRowHeight="12.75"/>
  <cols>
    <col min="1" max="1" width="21.7109375" style="4" customWidth="1"/>
    <col min="2" max="2" width="5.140625" style="4" customWidth="1"/>
    <col min="3" max="4" width="7.7109375" style="75" customWidth="1"/>
    <col min="5" max="6" width="5.140625" style="75" customWidth="1"/>
    <col min="7" max="7" width="4.7109375" style="75" customWidth="1"/>
    <col min="8" max="8" width="7.7109375" style="75" customWidth="1"/>
    <col min="9" max="9" width="5.140625" style="75" customWidth="1"/>
    <col min="10" max="10" width="5.5703125" style="75" customWidth="1"/>
    <col min="11" max="11" width="7.7109375" style="75" customWidth="1"/>
    <col min="12" max="12" width="8.5703125" style="75" customWidth="1"/>
    <col min="13" max="13" width="5.5703125" style="4" customWidth="1"/>
    <col min="14" max="14" width="12.42578125" style="4" customWidth="1"/>
    <col min="15" max="16384" width="11.42578125" style="4"/>
  </cols>
  <sheetData>
    <row r="1" spans="1:17" ht="14.1" customHeight="1" thickBot="1">
      <c r="A1" s="1" t="s">
        <v>211</v>
      </c>
      <c r="B1" s="1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7" ht="14.1" customHeight="1">
      <c r="A2" s="3"/>
      <c r="B2" s="3"/>
      <c r="N2" s="213" t="s">
        <v>236</v>
      </c>
    </row>
    <row r="3" spans="1:17" ht="14.1" customHeight="1">
      <c r="A3" s="79" t="s">
        <v>272</v>
      </c>
      <c r="B3" s="3"/>
    </row>
    <row r="4" spans="1:17" ht="14.1" customHeight="1">
      <c r="A4" s="3"/>
      <c r="B4" s="3"/>
    </row>
    <row r="5" spans="1:17" ht="14.1" customHeight="1">
      <c r="A5" s="5" t="s">
        <v>273</v>
      </c>
      <c r="B5" s="5"/>
    </row>
    <row r="6" spans="1:17" ht="14.1" customHeight="1">
      <c r="A6" s="5" t="s">
        <v>240</v>
      </c>
      <c r="B6" s="5"/>
    </row>
    <row r="7" spans="1:17" ht="14.1" customHeight="1">
      <c r="A7" s="5"/>
      <c r="B7" s="5"/>
    </row>
    <row r="8" spans="1:17" ht="14.1" customHeight="1">
      <c r="A8" s="74"/>
      <c r="B8" s="34" t="s">
        <v>167</v>
      </c>
      <c r="C8" s="34"/>
      <c r="D8" s="34"/>
      <c r="E8" s="34"/>
      <c r="F8" s="34" t="s">
        <v>123</v>
      </c>
      <c r="G8" s="34"/>
      <c r="H8" s="34"/>
      <c r="I8" s="34"/>
      <c r="J8" s="107" t="s">
        <v>180</v>
      </c>
      <c r="K8" s="107"/>
      <c r="L8" s="107"/>
    </row>
    <row r="9" spans="1:17" ht="14.1" customHeight="1">
      <c r="A9" s="15"/>
      <c r="B9" s="36">
        <v>2019</v>
      </c>
      <c r="C9" s="36">
        <v>2020</v>
      </c>
      <c r="D9" s="36">
        <v>2021</v>
      </c>
      <c r="E9" s="15"/>
      <c r="F9" s="36">
        <v>2019</v>
      </c>
      <c r="G9" s="36">
        <v>2020</v>
      </c>
      <c r="H9" s="36">
        <v>2021</v>
      </c>
      <c r="I9" s="15"/>
      <c r="J9" s="36">
        <v>2019</v>
      </c>
      <c r="K9" s="36">
        <v>2020</v>
      </c>
      <c r="L9" s="36">
        <v>2021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6" t="s">
        <v>0</v>
      </c>
      <c r="B11" s="293">
        <v>0.66423428174178234</v>
      </c>
      <c r="C11" s="293">
        <v>-9.1657116428481071</v>
      </c>
      <c r="D11" s="293">
        <v>7.0552181770476619</v>
      </c>
      <c r="E11" s="293"/>
      <c r="F11" s="293">
        <v>3.9388486911655862</v>
      </c>
      <c r="G11" s="293">
        <v>-15.565993622933949</v>
      </c>
      <c r="H11" s="293">
        <v>15.786984449088637</v>
      </c>
      <c r="I11" s="293"/>
      <c r="J11" s="293">
        <v>2.3882174844667592</v>
      </c>
      <c r="K11" s="293">
        <v>-6.8</v>
      </c>
      <c r="L11" s="293">
        <v>3.2302114273560001</v>
      </c>
      <c r="N11"/>
      <c r="O11"/>
      <c r="P11"/>
      <c r="Q11"/>
    </row>
    <row r="12" spans="1:17" ht="14.1" customHeight="1">
      <c r="A12" s="8" t="s">
        <v>5</v>
      </c>
      <c r="B12" s="293">
        <v>0.91240965612389147</v>
      </c>
      <c r="C12" s="293">
        <v>-11.843140374962157</v>
      </c>
      <c r="D12" s="293">
        <v>5.0031633533571984</v>
      </c>
      <c r="E12" s="293"/>
      <c r="F12" s="293">
        <v>5.9804044324798022</v>
      </c>
      <c r="G12" s="293">
        <v>-13.541044731510388</v>
      </c>
      <c r="H12" s="293">
        <v>14.522340968080162</v>
      </c>
      <c r="I12" s="293"/>
      <c r="J12" s="293">
        <v>3.6901335771177823</v>
      </c>
      <c r="K12" s="293">
        <v>-8.3000000000000007</v>
      </c>
      <c r="L12" s="293">
        <v>3.1842760565550021</v>
      </c>
      <c r="N12"/>
      <c r="O12"/>
      <c r="P12"/>
      <c r="Q12"/>
    </row>
    <row r="13" spans="1:17" ht="14.1" customHeight="1">
      <c r="A13" s="22" t="s">
        <v>6</v>
      </c>
      <c r="B13" s="293">
        <v>0.742677496236821</v>
      </c>
      <c r="C13" s="293">
        <v>-8.3137417869202359</v>
      </c>
      <c r="D13" s="293">
        <v>3.4036915127121592</v>
      </c>
      <c r="E13" s="293"/>
      <c r="F13" s="293">
        <v>3.1884846525536803</v>
      </c>
      <c r="G13" s="293">
        <v>-11.082881745064366</v>
      </c>
      <c r="H13" s="293">
        <v>14.806999440806056</v>
      </c>
      <c r="I13" s="293"/>
      <c r="J13" s="293">
        <v>1.3411833122188854</v>
      </c>
      <c r="K13" s="293">
        <v>-6.2</v>
      </c>
      <c r="L13" s="293">
        <v>1.8600924334784663</v>
      </c>
      <c r="N13"/>
      <c r="O13"/>
      <c r="P13"/>
      <c r="Q13"/>
    </row>
    <row r="14" spans="1:17" ht="14.1" customHeight="1">
      <c r="A14" s="23" t="s">
        <v>163</v>
      </c>
      <c r="B14" s="293">
        <v>-4.2135314979739658</v>
      </c>
      <c r="C14" s="293">
        <v>-13.904772697837064</v>
      </c>
      <c r="D14" s="293">
        <v>15.911736333498183</v>
      </c>
      <c r="E14" s="293"/>
      <c r="F14" s="293">
        <v>4.7354992672792307</v>
      </c>
      <c r="G14" s="293">
        <v>-12.259345428039881</v>
      </c>
      <c r="H14" s="293">
        <v>14.661080052002173</v>
      </c>
      <c r="I14" s="293"/>
      <c r="J14" s="293">
        <v>6.4800540381559912E-2</v>
      </c>
      <c r="K14" s="293">
        <v>-4.0999999999999996</v>
      </c>
      <c r="L14" s="293">
        <v>0.36357664418000812</v>
      </c>
      <c r="N14"/>
      <c r="O14"/>
      <c r="P14"/>
      <c r="Q14"/>
    </row>
    <row r="15" spans="1:17" ht="14.1" customHeight="1">
      <c r="A15" s="24" t="s">
        <v>191</v>
      </c>
      <c r="B15" s="293">
        <v>-6.3311129888010909</v>
      </c>
      <c r="C15" s="293">
        <v>-20.926139105859242</v>
      </c>
      <c r="D15" s="293">
        <v>11.246977179442052</v>
      </c>
      <c r="E15" s="293"/>
      <c r="F15" s="293">
        <v>1.226963892264421</v>
      </c>
      <c r="G15" s="293">
        <v>-37.770079797810183</v>
      </c>
      <c r="H15" s="293">
        <v>21.806523496384322</v>
      </c>
      <c r="I15" s="293"/>
      <c r="J15" s="293">
        <v>2.2935772919986608</v>
      </c>
      <c r="K15" s="293">
        <v>-14.6</v>
      </c>
      <c r="L15" s="293">
        <v>7.4341010603912849</v>
      </c>
      <c r="N15"/>
      <c r="O15"/>
      <c r="P15"/>
      <c r="Q15"/>
    </row>
    <row r="16" spans="1:17" ht="14.1" customHeight="1">
      <c r="A16" s="22" t="s">
        <v>7</v>
      </c>
      <c r="B16" s="293">
        <v>-1.7144566863810717</v>
      </c>
      <c r="C16" s="293">
        <v>-10.425185246684254</v>
      </c>
      <c r="D16" s="293">
        <v>2.7398503499879601</v>
      </c>
      <c r="E16" s="293"/>
      <c r="F16" s="293">
        <v>1.1662955683450216</v>
      </c>
      <c r="G16" s="293">
        <v>-29.91919726039437</v>
      </c>
      <c r="H16" s="293">
        <v>15.892164260075115</v>
      </c>
      <c r="I16" s="293"/>
      <c r="J16" s="293">
        <v>1.103703344725715</v>
      </c>
      <c r="K16" s="293">
        <v>-15</v>
      </c>
      <c r="L16" s="293">
        <v>1.7811791362927876</v>
      </c>
      <c r="N16"/>
      <c r="O16"/>
      <c r="P16"/>
      <c r="Q16"/>
    </row>
    <row r="17" spans="1:17" ht="14.1" customHeight="1">
      <c r="A17" s="23" t="s">
        <v>8</v>
      </c>
      <c r="B17" s="293">
        <v>-2.2809686441755406</v>
      </c>
      <c r="C17" s="293">
        <v>-9.292935863706953</v>
      </c>
      <c r="D17" s="293">
        <v>10.578961222482363</v>
      </c>
      <c r="E17" s="293"/>
      <c r="F17" s="293">
        <v>5.6890006565050166</v>
      </c>
      <c r="G17" s="293">
        <v>-11.317971799285154</v>
      </c>
      <c r="H17" s="293">
        <v>14.215251335127466</v>
      </c>
      <c r="I17" s="293"/>
      <c r="J17" s="293">
        <v>0.59628698196956265</v>
      </c>
      <c r="K17" s="293">
        <v>-4.5</v>
      </c>
      <c r="L17" s="293">
        <v>3.2684886664060997</v>
      </c>
      <c r="N17"/>
      <c r="O17"/>
      <c r="P17"/>
      <c r="Q17"/>
    </row>
    <row r="18" spans="1:17" ht="14.1" customHeight="1">
      <c r="A18" s="8" t="s">
        <v>10</v>
      </c>
      <c r="B18" s="293">
        <v>-0.91935106419827051</v>
      </c>
      <c r="C18" s="293">
        <v>-9.1444338617932441</v>
      </c>
      <c r="D18" s="293">
        <v>5.1563768435574975</v>
      </c>
      <c r="E18" s="293"/>
      <c r="F18" s="293">
        <v>2.0420310111311402</v>
      </c>
      <c r="G18" s="293">
        <v>-10.501213993751913</v>
      </c>
      <c r="H18" s="293">
        <v>15.038540139407086</v>
      </c>
      <c r="I18" s="293"/>
      <c r="J18" s="293">
        <v>0.85842248304333069</v>
      </c>
      <c r="K18" s="293">
        <v>-6.6</v>
      </c>
      <c r="L18" s="293">
        <v>1.0274652690811514E-2</v>
      </c>
      <c r="N18"/>
      <c r="O18"/>
      <c r="P18"/>
      <c r="Q18"/>
    </row>
    <row r="19" spans="1:17" ht="14.1" customHeight="1">
      <c r="A19" s="26" t="s">
        <v>9</v>
      </c>
      <c r="B19" s="293">
        <v>3.3078066121402072</v>
      </c>
      <c r="C19" s="293">
        <v>-8.3522835967960276</v>
      </c>
      <c r="D19" s="293">
        <v>5.4069255600117216</v>
      </c>
      <c r="E19" s="293"/>
      <c r="F19" s="293">
        <v>3.2820495619671375</v>
      </c>
      <c r="G19" s="293">
        <v>-9.680418125539159</v>
      </c>
      <c r="H19" s="293">
        <v>14.200874042845179</v>
      </c>
      <c r="I19" s="293"/>
      <c r="J19" s="293">
        <v>2.3985385759023092</v>
      </c>
      <c r="K19" s="293">
        <v>-3.2</v>
      </c>
      <c r="L19" s="293">
        <v>0.87093601089447414</v>
      </c>
      <c r="N19"/>
      <c r="O19"/>
      <c r="P19"/>
      <c r="Q19"/>
    </row>
    <row r="20" spans="1:17" ht="14.1" customHeight="1">
      <c r="A20" s="21" t="s">
        <v>11</v>
      </c>
      <c r="B20" s="293">
        <v>-1.2066003312387386</v>
      </c>
      <c r="C20" s="293">
        <v>-9.3303317999413053</v>
      </c>
      <c r="D20" s="293">
        <v>8.2770204626219535</v>
      </c>
      <c r="E20" s="293"/>
      <c r="F20" s="293">
        <v>3.1489605104589424</v>
      </c>
      <c r="G20" s="293">
        <v>-15.570827574578095</v>
      </c>
      <c r="H20" s="293">
        <v>15.141241993640865</v>
      </c>
      <c r="I20" s="293"/>
      <c r="J20" s="293">
        <v>2.0485640391171289</v>
      </c>
      <c r="K20" s="293">
        <v>-9.1</v>
      </c>
      <c r="L20" s="293">
        <v>3.3612112025599883</v>
      </c>
      <c r="N20"/>
      <c r="O20"/>
      <c r="P20"/>
      <c r="Q20"/>
    </row>
    <row r="21" spans="1:17" ht="14.1" customHeight="1">
      <c r="A21" s="21" t="s">
        <v>18</v>
      </c>
      <c r="B21" s="293">
        <v>1.3316716854567145</v>
      </c>
      <c r="C21" s="293">
        <v>-5.8206505018463472</v>
      </c>
      <c r="D21" s="293">
        <v>7.0818623958983418</v>
      </c>
      <c r="E21" s="293"/>
      <c r="F21" s="293">
        <v>4.5424902611455709</v>
      </c>
      <c r="G21" s="293">
        <v>-11.028949024543733</v>
      </c>
      <c r="H21" s="293">
        <v>16.042471341926866</v>
      </c>
      <c r="I21" s="293"/>
      <c r="J21" s="293">
        <v>2.1346443989487929</v>
      </c>
      <c r="K21" s="293">
        <v>-5.0999999999999996</v>
      </c>
      <c r="L21" s="293">
        <v>2.5277438741928782</v>
      </c>
      <c r="N21"/>
      <c r="O21"/>
      <c r="P21"/>
      <c r="Q21"/>
    </row>
    <row r="22" spans="1:17" ht="14.1" customHeight="1">
      <c r="A22" s="21" t="s">
        <v>12</v>
      </c>
      <c r="B22" s="293">
        <v>-2.1675776775746169</v>
      </c>
      <c r="C22" s="293">
        <v>-2.3207428484860793</v>
      </c>
      <c r="D22" s="293">
        <v>6.6299106273617348</v>
      </c>
      <c r="E22" s="293"/>
      <c r="F22" s="293">
        <v>6.2159749188128499</v>
      </c>
      <c r="G22" s="293">
        <v>-5.4722850973906052</v>
      </c>
      <c r="H22" s="293">
        <v>11.473044653464903</v>
      </c>
      <c r="I22" s="293"/>
      <c r="J22" s="293">
        <v>0.11764705882351123</v>
      </c>
      <c r="K22" s="293">
        <v>-6.4</v>
      </c>
      <c r="L22" s="293">
        <v>-0.80268477450248232</v>
      </c>
      <c r="N22"/>
      <c r="O22"/>
      <c r="P22"/>
      <c r="Q22"/>
    </row>
    <row r="23" spans="1:17" ht="14.1" customHeight="1">
      <c r="A23" s="21" t="s">
        <v>13</v>
      </c>
      <c r="B23" s="293">
        <v>-3.8076997913097932</v>
      </c>
      <c r="C23" s="293">
        <v>-8.5323241209119267</v>
      </c>
      <c r="D23" s="293">
        <v>8.3466164826683009</v>
      </c>
      <c r="E23" s="293"/>
      <c r="F23" s="293">
        <v>4.2210703732314725</v>
      </c>
      <c r="G23" s="293">
        <v>-13.637883289901476</v>
      </c>
      <c r="H23" s="293">
        <v>17.792148845583956</v>
      </c>
      <c r="I23" s="293"/>
      <c r="J23" s="293">
        <v>1.9137313130417777</v>
      </c>
      <c r="K23" s="293">
        <v>-2.5</v>
      </c>
      <c r="L23" s="293">
        <v>1.7614482186792735</v>
      </c>
      <c r="N23"/>
      <c r="O23"/>
      <c r="P23"/>
      <c r="Q23"/>
    </row>
    <row r="24" spans="1:17" ht="14.1" customHeight="1">
      <c r="A24" s="21" t="s">
        <v>19</v>
      </c>
      <c r="B24" s="293">
        <v>2.2986292900716521</v>
      </c>
      <c r="C24" s="293">
        <v>-6.6137179586237993</v>
      </c>
      <c r="D24" s="293">
        <v>5.37590806767132</v>
      </c>
      <c r="E24" s="293"/>
      <c r="F24" s="293">
        <v>4.0211304821463623</v>
      </c>
      <c r="G24" s="293">
        <v>-18.278186740260416</v>
      </c>
      <c r="H24" s="293">
        <v>17.506550537716482</v>
      </c>
      <c r="I24" s="293"/>
      <c r="J24" s="293">
        <v>4.2769312416795602</v>
      </c>
      <c r="K24" s="293">
        <v>-3.4</v>
      </c>
      <c r="L24" s="293">
        <v>7.3171149116965539</v>
      </c>
      <c r="N24"/>
      <c r="O24"/>
      <c r="P24"/>
      <c r="Q24"/>
    </row>
    <row r="25" spans="1:17" ht="14.1" customHeight="1">
      <c r="A25" s="21" t="s">
        <v>20</v>
      </c>
      <c r="B25" s="293">
        <v>7.5462973666566624</v>
      </c>
      <c r="C25" s="293">
        <v>-2.3433726737895344</v>
      </c>
      <c r="D25" s="293">
        <v>2.3910925089961399</v>
      </c>
      <c r="E25" s="293"/>
      <c r="F25" s="293">
        <v>6.3081268243107669</v>
      </c>
      <c r="G25" s="293">
        <v>-2.3548922286819596</v>
      </c>
      <c r="H25" s="293">
        <v>7.4867177677738539</v>
      </c>
      <c r="I25" s="293"/>
      <c r="J25" s="293">
        <v>2.8386188541042356</v>
      </c>
      <c r="K25" s="293">
        <v>-7.3</v>
      </c>
      <c r="L25" s="293">
        <v>2.497115638185643</v>
      </c>
      <c r="N25"/>
      <c r="O25"/>
      <c r="P25"/>
      <c r="Q25"/>
    </row>
    <row r="26" spans="1:17" ht="14.1" customHeight="1">
      <c r="A26" s="21" t="s">
        <v>164</v>
      </c>
      <c r="B26" s="293">
        <v>9.8280739513993076</v>
      </c>
      <c r="C26" s="293">
        <v>-11.352895100463812</v>
      </c>
      <c r="D26" s="293">
        <v>10.403729020536412</v>
      </c>
      <c r="E26" s="293"/>
      <c r="F26" s="293">
        <v>4.1895075399568382</v>
      </c>
      <c r="G26" s="293">
        <v>-10.197349270027045</v>
      </c>
      <c r="H26" s="293">
        <v>14.060359806866707</v>
      </c>
      <c r="I26" s="293"/>
      <c r="J26" s="293">
        <v>0.63561151022675233</v>
      </c>
      <c r="K26" s="293">
        <v>-6.1</v>
      </c>
      <c r="L26" s="293">
        <v>-3.7787590555271588E-2</v>
      </c>
      <c r="N26"/>
      <c r="O26"/>
      <c r="P26"/>
      <c r="Q26"/>
    </row>
    <row r="27" spans="1:17" ht="14.1" customHeight="1">
      <c r="A27" s="21" t="s">
        <v>14</v>
      </c>
      <c r="B27" s="293">
        <v>2.3536787094450062</v>
      </c>
      <c r="C27" s="293">
        <v>-14.122168496186738</v>
      </c>
      <c r="D27" s="293">
        <v>9.4047626504827129</v>
      </c>
      <c r="E27" s="293"/>
      <c r="F27" s="293">
        <v>4.2187837021505414</v>
      </c>
      <c r="G27" s="293">
        <v>-12.446695132600361</v>
      </c>
      <c r="H27" s="293">
        <v>15.373868436697236</v>
      </c>
      <c r="I27" s="293"/>
      <c r="J27" s="293">
        <v>1.362234994407352</v>
      </c>
      <c r="K27" s="293">
        <v>-3.5</v>
      </c>
      <c r="L27" s="293">
        <v>0.76246005494196023</v>
      </c>
      <c r="N27"/>
      <c r="O27"/>
      <c r="P27"/>
      <c r="Q27"/>
    </row>
    <row r="28" spans="1:17" ht="14.1" customHeight="1">
      <c r="A28" s="21" t="s">
        <v>1</v>
      </c>
      <c r="B28" s="293">
        <v>1.7959460947774453</v>
      </c>
      <c r="C28" s="293">
        <v>-12.039069219397492</v>
      </c>
      <c r="D28" s="293">
        <v>5.2544918380488692</v>
      </c>
      <c r="E28" s="293"/>
      <c r="F28" s="293">
        <v>3.7145812159075531</v>
      </c>
      <c r="G28" s="293">
        <v>-9.5690684713375713</v>
      </c>
      <c r="H28" s="293">
        <v>15.469029145802393</v>
      </c>
      <c r="I28" s="293"/>
      <c r="J28" s="293">
        <v>0.76838484096548587</v>
      </c>
      <c r="K28" s="293">
        <v>-4.4000000000000004</v>
      </c>
      <c r="L28" s="293">
        <v>1.1879143615529442</v>
      </c>
      <c r="N28"/>
      <c r="O28"/>
      <c r="P28"/>
      <c r="Q28"/>
    </row>
    <row r="29" spans="1:17" ht="14.1" customHeight="1">
      <c r="A29" s="39"/>
      <c r="B29" s="108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N29"/>
      <c r="O29"/>
      <c r="P29"/>
      <c r="Q29"/>
    </row>
    <row r="30" spans="1:17" ht="14.1" customHeight="1">
      <c r="A30" s="40" t="s">
        <v>195</v>
      </c>
      <c r="B30" s="40"/>
      <c r="N30"/>
      <c r="O30"/>
      <c r="P30"/>
      <c r="Q30"/>
    </row>
    <row r="31" spans="1:17" ht="14.1" customHeight="1">
      <c r="A31" s="40" t="s">
        <v>388</v>
      </c>
      <c r="B31" s="40"/>
      <c r="N31"/>
      <c r="O31"/>
      <c r="P31"/>
      <c r="Q31"/>
    </row>
    <row r="32" spans="1:17" ht="14.1" customHeight="1">
      <c r="A32" s="40"/>
      <c r="B32" s="40"/>
    </row>
    <row r="33" spans="1:2" s="4" customFormat="1" ht="12.95" customHeight="1">
      <c r="A33" s="40"/>
      <c r="B33" s="40"/>
    </row>
  </sheetData>
  <sortState ref="O10:P26">
    <sortCondition ref="P12:P28"/>
  </sortState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29"/>
  <sheetViews>
    <sheetView zoomScaleNormal="100" workbookViewId="0">
      <selection activeCell="F2" sqref="F2"/>
    </sheetView>
  </sheetViews>
  <sheetFormatPr baseColWidth="10" defaultColWidth="11.42578125" defaultRowHeight="12.75"/>
  <cols>
    <col min="1" max="1" width="27.85546875" style="4" customWidth="1"/>
    <col min="2" max="2" width="22" style="4" customWidth="1"/>
    <col min="3" max="3" width="4.42578125" style="4" customWidth="1"/>
    <col min="4" max="4" width="22" style="4" customWidth="1"/>
    <col min="5" max="5" width="5.5703125" style="4" customWidth="1"/>
    <col min="6" max="7" width="11.42578125" style="4"/>
    <col min="8" max="8" width="44.28515625" style="4" customWidth="1"/>
    <col min="9" max="16384" width="11.42578125" style="4"/>
  </cols>
  <sheetData>
    <row r="1" spans="1:9" ht="14.1" customHeight="1" thickBot="1">
      <c r="A1" s="1" t="s">
        <v>211</v>
      </c>
      <c r="B1" s="1"/>
      <c r="C1" s="87"/>
      <c r="D1" s="87"/>
      <c r="E1" s="137"/>
    </row>
    <row r="2" spans="1:9" ht="14.25">
      <c r="F2" s="213" t="s">
        <v>236</v>
      </c>
    </row>
    <row r="3" spans="1:9">
      <c r="A3"/>
      <c r="B3"/>
      <c r="C3"/>
      <c r="D3"/>
      <c r="E3"/>
      <c r="F3"/>
    </row>
    <row r="4" spans="1:9">
      <c r="A4"/>
      <c r="B4"/>
      <c r="C4"/>
      <c r="D4"/>
      <c r="E4"/>
      <c r="F4"/>
    </row>
    <row r="5" spans="1:9">
      <c r="A5"/>
      <c r="B5"/>
      <c r="C5"/>
      <c r="D5"/>
      <c r="E5"/>
      <c r="F5"/>
    </row>
    <row r="6" spans="1:9">
      <c r="A6"/>
      <c r="B6"/>
      <c r="C6"/>
      <c r="D6"/>
      <c r="E6"/>
      <c r="F6"/>
      <c r="G6"/>
      <c r="H6"/>
      <c r="I6"/>
    </row>
    <row r="7" spans="1:9">
      <c r="A7"/>
      <c r="B7"/>
      <c r="C7"/>
      <c r="D7"/>
      <c r="E7"/>
      <c r="F7"/>
      <c r="G7"/>
      <c r="H7"/>
      <c r="I7"/>
    </row>
    <row r="8" spans="1:9">
      <c r="A8"/>
      <c r="B8"/>
      <c r="C8"/>
      <c r="D8"/>
      <c r="E8"/>
      <c r="F8"/>
      <c r="G8"/>
      <c r="H8"/>
      <c r="I8"/>
    </row>
    <row r="9" spans="1:9">
      <c r="A9"/>
      <c r="B9"/>
      <c r="C9"/>
      <c r="D9"/>
      <c r="E9"/>
      <c r="F9"/>
      <c r="G9"/>
      <c r="H9"/>
      <c r="I9"/>
    </row>
    <row r="10" spans="1:9">
      <c r="A10"/>
      <c r="B10"/>
      <c r="C10"/>
      <c r="D10"/>
      <c r="E10"/>
      <c r="F10"/>
      <c r="G10"/>
      <c r="H10"/>
      <c r="I10"/>
    </row>
    <row r="11" spans="1:9">
      <c r="A11"/>
      <c r="B11"/>
      <c r="C11"/>
      <c r="D11"/>
      <c r="E11"/>
      <c r="F11"/>
      <c r="G11"/>
      <c r="H11"/>
      <c r="I11"/>
    </row>
    <row r="12" spans="1:9">
      <c r="A12"/>
      <c r="B12"/>
      <c r="C12"/>
      <c r="D12"/>
      <c r="E12"/>
      <c r="F12"/>
      <c r="G12"/>
      <c r="H12"/>
      <c r="I12"/>
    </row>
    <row r="13" spans="1:9">
      <c r="A13"/>
      <c r="B13"/>
      <c r="C13"/>
      <c r="D13"/>
      <c r="E13"/>
      <c r="F13"/>
      <c r="G13"/>
      <c r="H13"/>
      <c r="I13"/>
    </row>
    <row r="14" spans="1:9">
      <c r="A14"/>
      <c r="B14"/>
      <c r="C14"/>
      <c r="D14"/>
      <c r="E14"/>
      <c r="F14"/>
      <c r="G14"/>
      <c r="H14"/>
      <c r="I14"/>
    </row>
    <row r="15" spans="1:9">
      <c r="A15"/>
      <c r="B15"/>
      <c r="C15"/>
      <c r="D15"/>
      <c r="E15"/>
      <c r="F15"/>
      <c r="G15"/>
      <c r="H15"/>
      <c r="I15"/>
    </row>
    <row r="16" spans="1:9">
      <c r="A16"/>
      <c r="B16"/>
      <c r="C16"/>
      <c r="D16"/>
      <c r="E16"/>
      <c r="F16"/>
      <c r="G16"/>
      <c r="H16"/>
      <c r="I16"/>
    </row>
    <row r="17" spans="1:9">
      <c r="A17"/>
      <c r="B17"/>
      <c r="C17"/>
      <c r="D17"/>
      <c r="E17"/>
      <c r="F17"/>
      <c r="G17"/>
      <c r="H17"/>
      <c r="I17"/>
    </row>
    <row r="18" spans="1:9">
      <c r="A18"/>
      <c r="B18"/>
      <c r="C18"/>
      <c r="D18"/>
      <c r="E18"/>
      <c r="F18"/>
      <c r="G18"/>
      <c r="H18"/>
      <c r="I18"/>
    </row>
    <row r="19" spans="1:9">
      <c r="A19"/>
      <c r="B19"/>
      <c r="C19"/>
      <c r="D19"/>
      <c r="E19"/>
      <c r="F19"/>
      <c r="G19"/>
      <c r="H19"/>
      <c r="I19"/>
    </row>
    <row r="20" spans="1:9">
      <c r="A20"/>
      <c r="B20"/>
      <c r="C20"/>
      <c r="D20"/>
      <c r="E20"/>
      <c r="F20"/>
      <c r="G20"/>
      <c r="H20"/>
      <c r="I20"/>
    </row>
    <row r="21" spans="1:9">
      <c r="A21"/>
      <c r="B21"/>
      <c r="C21"/>
      <c r="D21"/>
      <c r="E21"/>
      <c r="F21"/>
      <c r="G21"/>
      <c r="H21"/>
      <c r="I21"/>
    </row>
    <row r="22" spans="1:9">
      <c r="A22"/>
      <c r="B22"/>
      <c r="C22"/>
      <c r="D22"/>
      <c r="E22"/>
      <c r="F22"/>
      <c r="G22"/>
      <c r="H22"/>
      <c r="I22"/>
    </row>
    <row r="23" spans="1:9">
      <c r="A23"/>
      <c r="B23"/>
      <c r="C23"/>
      <c r="D23"/>
      <c r="E23"/>
      <c r="F23"/>
      <c r="G23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A25"/>
      <c r="B25"/>
      <c r="C25"/>
      <c r="D25"/>
      <c r="E25"/>
      <c r="F25"/>
      <c r="G25"/>
      <c r="H25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 s="40"/>
      <c r="B29" s="40"/>
      <c r="C29" s="75"/>
      <c r="D29" s="75"/>
      <c r="E29" s="75"/>
      <c r="F29" s="75"/>
      <c r="G29" s="75"/>
      <c r="H29" s="75"/>
      <c r="I29" s="75"/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workbookViewId="0">
      <selection activeCell="I2" sqref="I2"/>
    </sheetView>
  </sheetViews>
  <sheetFormatPr baseColWidth="10" defaultColWidth="11.42578125" defaultRowHeight="12.75"/>
  <cols>
    <col min="1" max="1" width="20.28515625" style="4" customWidth="1"/>
    <col min="2" max="2" width="10.28515625" style="4" customWidth="1"/>
    <col min="3" max="3" width="13" style="75" customWidth="1"/>
    <col min="4" max="4" width="12.42578125" style="75" customWidth="1"/>
    <col min="5" max="5" width="11.28515625" style="75" customWidth="1"/>
    <col min="6" max="6" width="13.5703125" style="75" customWidth="1"/>
    <col min="7" max="7" width="11.140625" style="75" customWidth="1"/>
    <col min="8" max="8" width="5.5703125" style="4" customWidth="1"/>
    <col min="9" max="9" width="12.42578125" style="4" customWidth="1"/>
    <col min="10" max="16384" width="11.42578125" style="4"/>
  </cols>
  <sheetData>
    <row r="1" spans="1:28" ht="14.1" customHeight="1" thickBot="1">
      <c r="A1" s="1" t="s">
        <v>211</v>
      </c>
      <c r="B1" s="1"/>
      <c r="C1" s="87"/>
      <c r="D1" s="87"/>
      <c r="E1" s="87"/>
      <c r="F1" s="87"/>
      <c r="G1" s="87"/>
    </row>
    <row r="2" spans="1:28" ht="14.1" customHeight="1">
      <c r="A2" s="3"/>
      <c r="B2" s="3"/>
      <c r="I2" s="213" t="s">
        <v>236</v>
      </c>
    </row>
    <row r="3" spans="1:28" ht="14.1" customHeight="1">
      <c r="A3" s="238" t="s">
        <v>274</v>
      </c>
      <c r="B3" s="3"/>
      <c r="E3"/>
      <c r="F3"/>
      <c r="G3"/>
    </row>
    <row r="4" spans="1:28" ht="14.1" customHeight="1">
      <c r="A4" s="239"/>
      <c r="B4" s="3"/>
    </row>
    <row r="5" spans="1:28" ht="14.1" customHeight="1">
      <c r="A5" s="240" t="s">
        <v>359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>
      <c r="A7" s="236"/>
      <c r="B7" s="339" t="s">
        <v>254</v>
      </c>
      <c r="C7" s="333" t="s">
        <v>252</v>
      </c>
      <c r="D7" s="333" t="s">
        <v>255</v>
      </c>
      <c r="E7" s="333" t="s">
        <v>253</v>
      </c>
      <c r="F7" s="333" t="s">
        <v>259</v>
      </c>
      <c r="G7" s="333" t="s">
        <v>260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37"/>
      <c r="B8" s="340"/>
      <c r="C8" s="335"/>
      <c r="D8" s="335" t="s">
        <v>256</v>
      </c>
      <c r="E8" s="335" t="s">
        <v>257</v>
      </c>
      <c r="F8" s="335"/>
      <c r="G8" s="335" t="s">
        <v>258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>
      <c r="A10" s="46" t="s">
        <v>0</v>
      </c>
      <c r="B10" s="259">
        <v>60.57</v>
      </c>
      <c r="C10" s="259">
        <v>62.13</v>
      </c>
      <c r="D10" s="259">
        <v>63.92</v>
      </c>
      <c r="E10" s="259">
        <v>57.92</v>
      </c>
      <c r="F10" s="259">
        <v>46.71</v>
      </c>
      <c r="G10" s="259">
        <v>73.5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8" t="s">
        <v>5</v>
      </c>
      <c r="B11" s="259">
        <v>56.58</v>
      </c>
      <c r="C11" s="259">
        <v>60.84</v>
      </c>
      <c r="D11" s="259">
        <v>55.91</v>
      </c>
      <c r="E11" s="259">
        <v>53.14</v>
      </c>
      <c r="F11" s="259">
        <v>42.05</v>
      </c>
      <c r="G11" s="259">
        <v>73.37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6</v>
      </c>
      <c r="B12" s="259">
        <v>57.51</v>
      </c>
      <c r="C12" s="259">
        <v>58.27</v>
      </c>
      <c r="D12" s="259">
        <v>62.03</v>
      </c>
      <c r="E12" s="259">
        <v>53.32</v>
      </c>
      <c r="F12" s="259">
        <v>42.99</v>
      </c>
      <c r="G12" s="259">
        <v>72.27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163</v>
      </c>
      <c r="B13" s="259">
        <v>58.76</v>
      </c>
      <c r="C13" s="259">
        <v>58.41</v>
      </c>
      <c r="D13" s="259">
        <v>63.21</v>
      </c>
      <c r="E13" s="259">
        <v>56.73</v>
      </c>
      <c r="F13" s="259">
        <v>45.2</v>
      </c>
      <c r="G13" s="259">
        <v>72.02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191</v>
      </c>
      <c r="B14" s="259">
        <v>57.69</v>
      </c>
      <c r="C14" s="259">
        <v>62.14</v>
      </c>
      <c r="D14" s="259">
        <v>56.3</v>
      </c>
      <c r="E14" s="259">
        <v>60.46</v>
      </c>
      <c r="F14" s="259">
        <v>41.45</v>
      </c>
      <c r="G14" s="259">
        <v>71.47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7</v>
      </c>
      <c r="B15" s="259">
        <v>58.46</v>
      </c>
      <c r="C15" s="259">
        <v>66.58</v>
      </c>
      <c r="D15" s="259">
        <v>56.71</v>
      </c>
      <c r="E15" s="259">
        <v>55.31</v>
      </c>
      <c r="F15" s="259">
        <v>41.44</v>
      </c>
      <c r="G15" s="259">
        <v>73.66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8</v>
      </c>
      <c r="B16" s="259">
        <v>54.83</v>
      </c>
      <c r="C16" s="259">
        <v>53.72</v>
      </c>
      <c r="D16" s="259">
        <v>60.29</v>
      </c>
      <c r="E16" s="259">
        <v>54.12</v>
      </c>
      <c r="F16" s="259">
        <v>37.4</v>
      </c>
      <c r="G16" s="259">
        <v>71.540000000000006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2" t="s">
        <v>10</v>
      </c>
      <c r="B17" s="259">
        <v>55.59</v>
      </c>
      <c r="C17" s="259">
        <v>57.43</v>
      </c>
      <c r="D17" s="259">
        <v>53.43</v>
      </c>
      <c r="E17" s="259">
        <v>53.63</v>
      </c>
      <c r="F17" s="259">
        <v>45.28</v>
      </c>
      <c r="G17" s="259">
        <v>71.849999999999994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2" t="s">
        <v>9</v>
      </c>
      <c r="B18" s="259">
        <v>54.89</v>
      </c>
      <c r="C18" s="259">
        <v>61.42</v>
      </c>
      <c r="D18" s="259">
        <v>50.78</v>
      </c>
      <c r="E18" s="259">
        <v>55.49</v>
      </c>
      <c r="F18" s="259">
        <v>39.4</v>
      </c>
      <c r="G18" s="259">
        <v>70.89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2" t="s">
        <v>11</v>
      </c>
      <c r="B19" s="259">
        <v>63.47</v>
      </c>
      <c r="C19" s="259">
        <v>66.67</v>
      </c>
      <c r="D19" s="259">
        <v>64.61</v>
      </c>
      <c r="E19" s="259">
        <v>62.92</v>
      </c>
      <c r="F19" s="259">
        <v>50.83</v>
      </c>
      <c r="G19" s="259">
        <v>73.63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18</v>
      </c>
      <c r="B20" s="259">
        <v>59.76</v>
      </c>
      <c r="C20" s="259">
        <v>62.66</v>
      </c>
      <c r="D20" s="259">
        <v>57.75</v>
      </c>
      <c r="E20" s="259">
        <v>60</v>
      </c>
      <c r="F20" s="259">
        <v>47.59</v>
      </c>
      <c r="G20" s="259">
        <v>74.239999999999995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12</v>
      </c>
      <c r="B21" s="259">
        <v>54.39</v>
      </c>
      <c r="C21" s="259">
        <v>57.25</v>
      </c>
      <c r="D21" s="259">
        <v>53.72</v>
      </c>
      <c r="E21" s="259">
        <v>55.42</v>
      </c>
      <c r="F21" s="259">
        <v>37.64</v>
      </c>
      <c r="G21" s="259">
        <v>72.069999999999993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13</v>
      </c>
      <c r="B22" s="259">
        <v>56.95</v>
      </c>
      <c r="C22" s="259">
        <v>56.24</v>
      </c>
      <c r="D22" s="259">
        <v>58.19</v>
      </c>
      <c r="E22" s="259">
        <v>56.24</v>
      </c>
      <c r="F22" s="259">
        <v>44.79</v>
      </c>
      <c r="G22" s="259">
        <v>72.97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19</v>
      </c>
      <c r="B23" s="259">
        <v>66.739999999999995</v>
      </c>
      <c r="C23" s="259">
        <v>68.180000000000007</v>
      </c>
      <c r="D23" s="259">
        <v>72.63</v>
      </c>
      <c r="E23" s="259">
        <v>62.22</v>
      </c>
      <c r="F23" s="259">
        <v>53.6</v>
      </c>
      <c r="G23" s="259">
        <v>76.52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20</v>
      </c>
      <c r="B24" s="259">
        <v>55.31</v>
      </c>
      <c r="C24" s="259">
        <v>58.47</v>
      </c>
      <c r="D24" s="259">
        <v>52.64</v>
      </c>
      <c r="E24" s="259">
        <v>56.55</v>
      </c>
      <c r="F24" s="259">
        <v>41.13</v>
      </c>
      <c r="G24" s="259">
        <v>72.14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164</v>
      </c>
      <c r="B25" s="259">
        <v>55.84</v>
      </c>
      <c r="C25" s="259">
        <v>56.18</v>
      </c>
      <c r="D25" s="259">
        <v>55.21</v>
      </c>
      <c r="E25" s="259">
        <v>58.78</v>
      </c>
      <c r="F25" s="259">
        <v>42.88</v>
      </c>
      <c r="G25" s="259">
        <v>70.67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14</v>
      </c>
      <c r="B26" s="259">
        <v>60.72</v>
      </c>
      <c r="C26" s="259">
        <v>66.28</v>
      </c>
      <c r="D26" s="259">
        <v>61.82</v>
      </c>
      <c r="E26" s="259">
        <v>55.53</v>
      </c>
      <c r="F26" s="259">
        <v>47.53</v>
      </c>
      <c r="G26" s="259">
        <v>72.39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259">
        <v>57.12</v>
      </c>
      <c r="C27" s="259">
        <v>61.08</v>
      </c>
      <c r="D27" s="259">
        <v>53.74</v>
      </c>
      <c r="E27" s="259">
        <v>55.62</v>
      </c>
      <c r="F27" s="259">
        <v>45.58</v>
      </c>
      <c r="G27" s="259">
        <v>73.05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29</v>
      </c>
      <c r="B28" s="259">
        <v>56.53</v>
      </c>
      <c r="C28" s="259">
        <v>64.37</v>
      </c>
      <c r="D28" s="259">
        <v>51.95</v>
      </c>
      <c r="E28" s="259">
        <v>53.72</v>
      </c>
      <c r="F28" s="259">
        <v>41</v>
      </c>
      <c r="G28" s="259">
        <v>74.63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27</v>
      </c>
      <c r="B29" s="259">
        <v>56.37</v>
      </c>
      <c r="C29" s="259">
        <v>56.84</v>
      </c>
      <c r="D29" s="259">
        <v>59.43</v>
      </c>
      <c r="E29" s="259">
        <v>60.69</v>
      </c>
      <c r="F29" s="259">
        <v>35.19</v>
      </c>
      <c r="G29" s="259">
        <v>74.37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108"/>
      <c r="C30" s="103"/>
      <c r="D30" s="103"/>
      <c r="E30" s="103"/>
      <c r="F30" s="103"/>
      <c r="G30" s="10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40" t="s">
        <v>262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s="235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s="2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s="235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s="235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s="235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s="235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>
      <c r="A40" s="235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>
      <c r="A41" s="235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s="235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J31"/>
  <sheetViews>
    <sheetView workbookViewId="0">
      <selection activeCell="H2" sqref="H2"/>
    </sheetView>
  </sheetViews>
  <sheetFormatPr baseColWidth="10" defaultRowHeight="12.75"/>
  <cols>
    <col min="1" max="1" width="15.7109375" customWidth="1"/>
    <col min="2" max="2" width="9.140625" customWidth="1"/>
    <col min="3" max="3" width="13.85546875" customWidth="1"/>
    <col min="4" max="4" width="16.5703125" customWidth="1"/>
    <col min="5" max="5" width="18.42578125" customWidth="1"/>
    <col min="6" max="6" width="13.5703125" customWidth="1"/>
    <col min="7" max="7" width="5.5703125" customWidth="1"/>
  </cols>
  <sheetData>
    <row r="1" spans="1:10" s="4" customFormat="1" ht="14.1" customHeight="1" thickBot="1">
      <c r="A1" s="1" t="s">
        <v>211</v>
      </c>
      <c r="B1" s="1"/>
      <c r="C1" s="87"/>
      <c r="D1" s="87"/>
      <c r="E1" s="87"/>
      <c r="F1" s="87"/>
    </row>
    <row r="2" spans="1:10" s="4" customFormat="1" ht="14.1" customHeight="1">
      <c r="A2" s="239"/>
      <c r="B2" s="3"/>
      <c r="C2" s="75"/>
      <c r="D2" s="75"/>
      <c r="E2" s="75"/>
      <c r="F2" s="75"/>
      <c r="H2" s="213" t="s">
        <v>236</v>
      </c>
    </row>
    <row r="3" spans="1:10" s="4" customFormat="1" ht="14.1" customHeight="1">
      <c r="A3" s="240" t="s">
        <v>329</v>
      </c>
      <c r="B3" s="5"/>
      <c r="C3" s="75"/>
      <c r="D3" s="75"/>
      <c r="E3" s="75"/>
      <c r="F3" s="75"/>
      <c r="J3"/>
    </row>
    <row r="4" spans="1:10" s="4" customFormat="1" ht="14.1" customHeight="1">
      <c r="A4" s="5"/>
      <c r="B4" s="5"/>
      <c r="C4" s="5"/>
      <c r="D4" s="5"/>
      <c r="E4" s="75"/>
      <c r="F4" s="75"/>
      <c r="G4" s="75"/>
      <c r="H4" s="75"/>
      <c r="I4" s="75"/>
    </row>
    <row r="5" spans="1:10" s="4" customFormat="1" ht="14.1" customHeight="1">
      <c r="A5" s="6" t="s">
        <v>367</v>
      </c>
      <c r="B5" s="6"/>
      <c r="C5" s="6"/>
      <c r="D5" s="6"/>
      <c r="E5" s="75"/>
      <c r="F5" s="75"/>
      <c r="G5" s="75"/>
      <c r="H5" s="75"/>
      <c r="I5" s="75"/>
    </row>
    <row r="6" spans="1:10" s="4" customFormat="1" ht="9.9499999999999993" customHeight="1">
      <c r="A6" s="33"/>
      <c r="B6" s="33"/>
      <c r="C6" s="33"/>
      <c r="D6" s="33"/>
      <c r="E6" s="88"/>
      <c r="F6" s="75"/>
      <c r="G6" s="75"/>
      <c r="H6" s="75"/>
      <c r="I6" s="75"/>
    </row>
    <row r="7" spans="1:10" s="4" customFormat="1" ht="30" customHeight="1">
      <c r="A7" s="208"/>
      <c r="B7" s="341" t="s">
        <v>298</v>
      </c>
      <c r="C7" s="343" t="s">
        <v>325</v>
      </c>
      <c r="D7" s="343" t="s">
        <v>326</v>
      </c>
      <c r="E7" s="343" t="s">
        <v>327</v>
      </c>
      <c r="F7" s="343" t="s">
        <v>328</v>
      </c>
      <c r="H7"/>
      <c r="I7"/>
      <c r="J7"/>
    </row>
    <row r="8" spans="1:10" s="4" customFormat="1" ht="30" customHeight="1">
      <c r="A8" s="115" t="s">
        <v>275</v>
      </c>
      <c r="B8" s="342"/>
      <c r="C8" s="344"/>
      <c r="D8" s="344"/>
      <c r="E8" s="344"/>
      <c r="F8" s="344"/>
      <c r="I8"/>
      <c r="J8"/>
    </row>
    <row r="9" spans="1:10">
      <c r="A9" s="302" t="s">
        <v>234</v>
      </c>
      <c r="B9" s="302"/>
      <c r="C9" s="302"/>
      <c r="D9" s="302"/>
      <c r="E9" s="302"/>
      <c r="F9" s="302"/>
    </row>
    <row r="10" spans="1:10">
      <c r="A10" s="46" t="s">
        <v>0</v>
      </c>
      <c r="B10" s="301">
        <v>35236585</v>
      </c>
      <c r="C10" s="259">
        <v>9.3000000000000007</v>
      </c>
      <c r="D10" s="259">
        <v>9.3000000000000007</v>
      </c>
      <c r="E10" s="259">
        <v>34.5</v>
      </c>
      <c r="F10" s="259">
        <v>46.9</v>
      </c>
    </row>
    <row r="11" spans="1:10">
      <c r="A11" s="8" t="s">
        <v>5</v>
      </c>
      <c r="B11" s="301">
        <v>6367970</v>
      </c>
      <c r="C11" s="259">
        <v>6.2</v>
      </c>
      <c r="D11" s="259">
        <v>8.6999999999999993</v>
      </c>
      <c r="E11" s="259">
        <v>33.700000000000003</v>
      </c>
      <c r="F11" s="259">
        <v>51.3</v>
      </c>
    </row>
    <row r="12" spans="1:10">
      <c r="A12" s="22" t="s">
        <v>6</v>
      </c>
      <c r="B12" s="301">
        <v>958307</v>
      </c>
      <c r="C12" s="259">
        <v>7.3</v>
      </c>
      <c r="D12" s="259">
        <v>10.1</v>
      </c>
      <c r="E12" s="259">
        <v>41.2</v>
      </c>
      <c r="F12" s="259">
        <v>41.3</v>
      </c>
    </row>
    <row r="13" spans="1:10">
      <c r="A13" s="23" t="s">
        <v>163</v>
      </c>
      <c r="B13" s="301">
        <v>756307</v>
      </c>
      <c r="C13" s="259">
        <v>5.7</v>
      </c>
      <c r="D13" s="259">
        <v>9.3000000000000007</v>
      </c>
      <c r="E13" s="259">
        <v>34.799999999999997</v>
      </c>
      <c r="F13" s="259">
        <v>50.2</v>
      </c>
    </row>
    <row r="14" spans="1:10">
      <c r="A14" s="24" t="s">
        <v>191</v>
      </c>
      <c r="B14" s="301">
        <v>933756</v>
      </c>
      <c r="C14" s="259">
        <v>4.5</v>
      </c>
      <c r="D14" s="259">
        <v>9.8000000000000007</v>
      </c>
      <c r="E14" s="259">
        <v>42.4</v>
      </c>
      <c r="F14" s="259">
        <v>43.3</v>
      </c>
    </row>
    <row r="15" spans="1:10">
      <c r="A15" s="22" t="s">
        <v>7</v>
      </c>
      <c r="B15" s="301">
        <v>1761669</v>
      </c>
      <c r="C15" s="259">
        <v>7</v>
      </c>
      <c r="D15" s="259">
        <v>6.6</v>
      </c>
      <c r="E15" s="259">
        <v>31.6</v>
      </c>
      <c r="F15" s="259">
        <v>54.8</v>
      </c>
    </row>
    <row r="16" spans="1:10">
      <c r="A16" s="22" t="s">
        <v>8</v>
      </c>
      <c r="B16" s="301">
        <v>438109</v>
      </c>
      <c r="C16" s="259">
        <v>3.5</v>
      </c>
      <c r="D16" s="259">
        <v>10.8</v>
      </c>
      <c r="E16" s="259">
        <v>38.200000000000003</v>
      </c>
      <c r="F16" s="259">
        <v>47.5</v>
      </c>
    </row>
    <row r="17" spans="1:10">
      <c r="A17" s="22" t="s">
        <v>10</v>
      </c>
      <c r="B17" s="301">
        <v>1733373</v>
      </c>
      <c r="C17" s="259">
        <v>5.6</v>
      </c>
      <c r="D17" s="259">
        <v>7.8</v>
      </c>
      <c r="E17" s="259">
        <v>40.9</v>
      </c>
      <c r="F17" s="259">
        <v>45.7</v>
      </c>
    </row>
    <row r="18" spans="1:10">
      <c r="A18" s="22" t="s">
        <v>9</v>
      </c>
      <c r="B18" s="301">
        <v>1515409</v>
      </c>
      <c r="C18" s="259">
        <v>4.5</v>
      </c>
      <c r="D18" s="259">
        <v>8.9</v>
      </c>
      <c r="E18" s="259">
        <v>43.9</v>
      </c>
      <c r="F18" s="259">
        <v>42.8</v>
      </c>
    </row>
    <row r="19" spans="1:10">
      <c r="A19" s="22" t="s">
        <v>11</v>
      </c>
      <c r="B19" s="301">
        <v>5664787</v>
      </c>
      <c r="C19" s="259">
        <v>13.4</v>
      </c>
      <c r="D19" s="259">
        <v>8.5</v>
      </c>
      <c r="E19" s="259">
        <v>35.4</v>
      </c>
      <c r="F19" s="259">
        <v>42.6</v>
      </c>
    </row>
    <row r="20" spans="1:10">
      <c r="A20" s="21" t="s">
        <v>18</v>
      </c>
      <c r="B20" s="301">
        <v>3772180</v>
      </c>
      <c r="C20" s="259">
        <v>7.7</v>
      </c>
      <c r="D20" s="259">
        <v>9</v>
      </c>
      <c r="E20" s="259">
        <v>33</v>
      </c>
      <c r="F20" s="259">
        <v>50.4</v>
      </c>
    </row>
    <row r="21" spans="1:10">
      <c r="A21" s="21" t="s">
        <v>12</v>
      </c>
      <c r="B21" s="301">
        <v>784284</v>
      </c>
      <c r="C21" s="259">
        <v>5.6</v>
      </c>
      <c r="D21" s="259">
        <v>10.4</v>
      </c>
      <c r="E21" s="259">
        <v>34.6</v>
      </c>
      <c r="F21" s="259">
        <v>49.4</v>
      </c>
    </row>
    <row r="22" spans="1:10">
      <c r="A22" s="21" t="s">
        <v>13</v>
      </c>
      <c r="B22" s="301">
        <v>1978271</v>
      </c>
      <c r="C22" s="259">
        <v>5.4</v>
      </c>
      <c r="D22" s="259">
        <v>10</v>
      </c>
      <c r="E22" s="259">
        <v>34.700000000000003</v>
      </c>
      <c r="F22" s="259">
        <v>49.8</v>
      </c>
    </row>
    <row r="23" spans="1:10">
      <c r="A23" s="21" t="s">
        <v>19</v>
      </c>
      <c r="B23" s="301">
        <v>5021326</v>
      </c>
      <c r="C23" s="259">
        <v>19.899999999999999</v>
      </c>
      <c r="D23" s="259">
        <v>9.5</v>
      </c>
      <c r="E23" s="259">
        <v>28.4</v>
      </c>
      <c r="F23" s="259">
        <v>42.2</v>
      </c>
    </row>
    <row r="24" spans="1:10">
      <c r="A24" s="21" t="s">
        <v>20</v>
      </c>
      <c r="B24" s="301">
        <v>1125484</v>
      </c>
      <c r="C24" s="259">
        <v>5.5</v>
      </c>
      <c r="D24" s="259">
        <v>11.9</v>
      </c>
      <c r="E24" s="259">
        <v>35.799999999999997</v>
      </c>
      <c r="F24" s="259">
        <v>46.8</v>
      </c>
    </row>
    <row r="25" spans="1:10">
      <c r="A25" s="21" t="s">
        <v>164</v>
      </c>
      <c r="B25" s="301">
        <v>480526</v>
      </c>
      <c r="C25" s="259">
        <v>6.1</v>
      </c>
      <c r="D25" s="259">
        <v>11.8</v>
      </c>
      <c r="E25" s="259">
        <v>33.9</v>
      </c>
      <c r="F25" s="259">
        <v>48.2</v>
      </c>
    </row>
    <row r="26" spans="1:10">
      <c r="A26" s="21" t="s">
        <v>14</v>
      </c>
      <c r="B26" s="301">
        <v>1593729</v>
      </c>
      <c r="C26" s="259">
        <v>7.2</v>
      </c>
      <c r="D26" s="259">
        <v>13</v>
      </c>
      <c r="E26" s="259">
        <v>33.1</v>
      </c>
      <c r="F26" s="259">
        <v>46.7</v>
      </c>
    </row>
    <row r="27" spans="1:10">
      <c r="A27" s="21" t="s">
        <v>1</v>
      </c>
      <c r="B27" s="301">
        <v>231821</v>
      </c>
      <c r="C27" s="259">
        <v>6.4</v>
      </c>
      <c r="D27" s="259">
        <v>10.4</v>
      </c>
      <c r="E27" s="259">
        <v>41.7</v>
      </c>
      <c r="F27" s="259">
        <v>41.5</v>
      </c>
    </row>
    <row r="28" spans="1:10">
      <c r="A28" s="21" t="s">
        <v>29</v>
      </c>
      <c r="B28" s="301">
        <v>58829</v>
      </c>
      <c r="C28" s="259">
        <v>2.2999999999999998</v>
      </c>
      <c r="D28" s="259">
        <v>16.5</v>
      </c>
      <c r="E28" s="259">
        <v>14.8</v>
      </c>
      <c r="F28" s="259">
        <v>66.3</v>
      </c>
    </row>
    <row r="29" spans="1:10">
      <c r="A29" s="21" t="s">
        <v>27</v>
      </c>
      <c r="B29" s="301">
        <v>60448</v>
      </c>
      <c r="C29" s="259">
        <v>3.5</v>
      </c>
      <c r="D29" s="259">
        <v>5.2</v>
      </c>
      <c r="E29" s="259">
        <v>43</v>
      </c>
      <c r="F29" s="259">
        <v>48.3</v>
      </c>
    </row>
    <row r="30" spans="1:10" s="4" customFormat="1" ht="14.1" customHeight="1">
      <c r="A30" s="39"/>
      <c r="B30" s="108"/>
      <c r="C30" s="103"/>
      <c r="D30" s="103"/>
      <c r="E30" s="103"/>
      <c r="F30" s="103"/>
      <c r="H30"/>
      <c r="I30"/>
      <c r="J30"/>
    </row>
    <row r="31" spans="1:10" s="4" customFormat="1" ht="13.5" customHeight="1">
      <c r="A31" s="303" t="s">
        <v>323</v>
      </c>
      <c r="B31" s="40"/>
      <c r="C31" s="75"/>
      <c r="D31" s="75"/>
      <c r="E31" s="75"/>
      <c r="F31" s="75"/>
      <c r="H31"/>
      <c r="I31"/>
      <c r="J31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O31"/>
  <sheetViews>
    <sheetView workbookViewId="0">
      <selection activeCell="M2" sqref="M2"/>
    </sheetView>
  </sheetViews>
  <sheetFormatPr baseColWidth="10" defaultRowHeight="12.75"/>
  <cols>
    <col min="1" max="1" width="14" customWidth="1"/>
    <col min="2" max="2" width="7.7109375" customWidth="1"/>
    <col min="3" max="3" width="16.42578125" customWidth="1"/>
    <col min="4" max="4" width="1.5703125" customWidth="1"/>
    <col min="5" max="5" width="15.85546875" customWidth="1"/>
    <col min="6" max="6" width="1.7109375" customWidth="1"/>
    <col min="7" max="7" width="15.140625" customWidth="1"/>
    <col min="8" max="8" width="1.7109375" customWidth="1"/>
    <col min="9" max="9" width="8.28515625" customWidth="1"/>
    <col min="10" max="10" width="1.28515625" customWidth="1"/>
    <col min="11" max="11" width="4.7109375" customWidth="1"/>
    <col min="12" max="12" width="5.5703125" customWidth="1"/>
  </cols>
  <sheetData>
    <row r="1" spans="1:15" s="4" customFormat="1" ht="14.1" customHeight="1" thickBot="1">
      <c r="A1" s="1" t="s">
        <v>211</v>
      </c>
      <c r="B1" s="1"/>
      <c r="C1" s="87"/>
      <c r="D1" s="87"/>
      <c r="E1" s="87"/>
      <c r="F1" s="87"/>
      <c r="G1" s="87"/>
      <c r="H1" s="87"/>
      <c r="I1" s="87"/>
      <c r="J1" s="87"/>
      <c r="K1" s="87"/>
    </row>
    <row r="2" spans="1:15" s="4" customFormat="1" ht="14.1" customHeight="1">
      <c r="A2" s="239"/>
      <c r="B2" s="3"/>
      <c r="C2" s="75"/>
      <c r="D2" s="75"/>
      <c r="E2" s="75"/>
      <c r="F2" s="75"/>
      <c r="G2" s="75"/>
      <c r="H2" s="75"/>
      <c r="I2" s="75"/>
      <c r="J2" s="75"/>
      <c r="K2" s="75"/>
      <c r="M2" s="213" t="s">
        <v>236</v>
      </c>
    </row>
    <row r="3" spans="1:15" s="4" customFormat="1" ht="14.1" customHeight="1">
      <c r="A3" s="240" t="s">
        <v>322</v>
      </c>
      <c r="B3" s="5"/>
      <c r="C3" s="75"/>
      <c r="D3" s="75"/>
      <c r="E3" s="75"/>
      <c r="F3" s="75"/>
      <c r="G3" s="75"/>
      <c r="H3" s="75"/>
      <c r="I3" s="75"/>
      <c r="J3" s="75"/>
      <c r="K3" s="75"/>
      <c r="O3"/>
    </row>
    <row r="4" spans="1:15" s="4" customFormat="1" ht="14.1" customHeight="1">
      <c r="A4" s="5"/>
      <c r="B4" s="5"/>
      <c r="C4" s="5"/>
      <c r="D4" s="5"/>
      <c r="E4" s="5"/>
      <c r="F4" s="5"/>
      <c r="G4" s="75"/>
      <c r="H4" s="75"/>
      <c r="I4" s="75"/>
      <c r="J4" s="75"/>
      <c r="K4" s="75"/>
      <c r="L4" s="75"/>
      <c r="M4" s="75"/>
      <c r="N4" s="75"/>
    </row>
    <row r="5" spans="1:15" s="4" customFormat="1" ht="14.1" customHeight="1">
      <c r="A5" s="6" t="s">
        <v>317</v>
      </c>
      <c r="B5" s="6"/>
      <c r="C5" s="6"/>
      <c r="D5" s="6"/>
      <c r="E5" s="6"/>
      <c r="F5" s="6"/>
      <c r="G5" s="75"/>
      <c r="H5" s="75"/>
      <c r="I5" s="75"/>
      <c r="J5" s="75"/>
      <c r="K5" s="75"/>
      <c r="L5" s="75"/>
      <c r="M5" s="75"/>
      <c r="N5" s="75"/>
    </row>
    <row r="6" spans="1:15" s="4" customFormat="1" ht="9.9499999999999993" customHeight="1">
      <c r="A6" s="33"/>
      <c r="B6" s="33"/>
      <c r="C6" s="33"/>
      <c r="D6" s="33"/>
      <c r="E6" s="33"/>
      <c r="F6" s="33"/>
      <c r="G6" s="88"/>
      <c r="H6" s="88"/>
      <c r="I6" s="75"/>
      <c r="J6" s="75"/>
      <c r="K6" s="75"/>
      <c r="L6" s="75"/>
      <c r="M6" s="75"/>
      <c r="N6" s="75"/>
    </row>
    <row r="7" spans="1:15" s="4" customFormat="1" ht="30" customHeight="1">
      <c r="A7" s="208"/>
      <c r="B7" s="341" t="s">
        <v>298</v>
      </c>
      <c r="C7" s="343" t="s">
        <v>318</v>
      </c>
      <c r="D7" s="304"/>
      <c r="E7" s="343" t="s">
        <v>319</v>
      </c>
      <c r="F7" s="304"/>
      <c r="G7" s="343" t="s">
        <v>320</v>
      </c>
      <c r="H7" s="304"/>
      <c r="I7" s="343" t="s">
        <v>321</v>
      </c>
      <c r="J7" s="304"/>
      <c r="K7" s="343" t="s">
        <v>324</v>
      </c>
      <c r="M7"/>
      <c r="N7"/>
      <c r="O7"/>
    </row>
    <row r="8" spans="1:15" s="4" customFormat="1" ht="56.25" customHeight="1">
      <c r="A8" s="115" t="s">
        <v>275</v>
      </c>
      <c r="B8" s="342"/>
      <c r="C8" s="344"/>
      <c r="D8" s="305"/>
      <c r="E8" s="344"/>
      <c r="F8" s="305"/>
      <c r="G8" s="344"/>
      <c r="H8" s="305"/>
      <c r="I8" s="344"/>
      <c r="J8" s="305"/>
      <c r="K8" s="344"/>
      <c r="N8"/>
      <c r="O8"/>
    </row>
    <row r="9" spans="1:15">
      <c r="A9" s="302" t="s">
        <v>234</v>
      </c>
      <c r="B9" s="302"/>
      <c r="C9" s="302"/>
      <c r="D9" s="302"/>
      <c r="E9" s="302"/>
      <c r="F9" s="302"/>
      <c r="G9" s="302"/>
      <c r="H9" s="302"/>
      <c r="I9" s="302"/>
      <c r="J9" s="302"/>
      <c r="K9" s="302"/>
    </row>
    <row r="10" spans="1:15">
      <c r="A10" s="46" t="s">
        <v>0</v>
      </c>
      <c r="B10" s="301">
        <v>5292116</v>
      </c>
      <c r="C10" s="259">
        <v>95.2</v>
      </c>
      <c r="D10" s="259"/>
      <c r="E10" s="259">
        <v>52.7</v>
      </c>
      <c r="F10" s="259"/>
      <c r="G10" s="259">
        <v>41</v>
      </c>
      <c r="H10" s="259"/>
      <c r="I10" s="259">
        <v>4.5</v>
      </c>
      <c r="J10" s="259"/>
      <c r="K10" s="259">
        <v>1.8</v>
      </c>
    </row>
    <row r="11" spans="1:15">
      <c r="A11" s="8" t="s">
        <v>5</v>
      </c>
      <c r="B11" s="301">
        <v>1017777</v>
      </c>
      <c r="C11" s="259">
        <v>93.8</v>
      </c>
      <c r="D11" s="259"/>
      <c r="E11" s="259">
        <v>48</v>
      </c>
      <c r="F11" s="259"/>
      <c r="G11" s="259">
        <v>44.9</v>
      </c>
      <c r="H11" s="259"/>
      <c r="I11" s="259">
        <v>5.8</v>
      </c>
      <c r="J11" s="259"/>
      <c r="K11" s="259">
        <v>1.3</v>
      </c>
    </row>
    <row r="12" spans="1:15">
      <c r="A12" s="22" t="s">
        <v>6</v>
      </c>
      <c r="B12" s="301">
        <v>142430</v>
      </c>
      <c r="C12" s="259">
        <v>95.5</v>
      </c>
      <c r="D12" s="259"/>
      <c r="E12" s="259">
        <v>53.4</v>
      </c>
      <c r="F12" s="259"/>
      <c r="G12" s="259">
        <v>39</v>
      </c>
      <c r="H12" s="259"/>
      <c r="I12" s="259">
        <v>3.7</v>
      </c>
      <c r="J12" s="259"/>
      <c r="K12" s="259">
        <v>3.9</v>
      </c>
    </row>
    <row r="13" spans="1:15">
      <c r="A13" s="23" t="s">
        <v>163</v>
      </c>
      <c r="B13" s="301">
        <v>86196</v>
      </c>
      <c r="C13" s="259">
        <v>95.7</v>
      </c>
      <c r="D13" s="259"/>
      <c r="E13" s="259">
        <v>54.2</v>
      </c>
      <c r="F13" s="259"/>
      <c r="G13" s="259">
        <v>37.4</v>
      </c>
      <c r="H13" s="259"/>
      <c r="I13" s="259">
        <v>4.3</v>
      </c>
      <c r="J13" s="259"/>
      <c r="K13" s="259">
        <v>4</v>
      </c>
    </row>
    <row r="14" spans="1:15">
      <c r="A14" s="24" t="s">
        <v>191</v>
      </c>
      <c r="B14" s="301">
        <v>134991</v>
      </c>
      <c r="C14" s="259">
        <v>96.4</v>
      </c>
      <c r="D14" s="259"/>
      <c r="E14" s="259">
        <v>43.5</v>
      </c>
      <c r="F14" s="259"/>
      <c r="G14" s="259">
        <v>51.7</v>
      </c>
      <c r="H14" s="259"/>
      <c r="I14" s="259">
        <v>2.8</v>
      </c>
      <c r="J14" s="259"/>
      <c r="K14" s="259">
        <v>2</v>
      </c>
    </row>
    <row r="15" spans="1:15">
      <c r="A15" s="22" t="s">
        <v>7</v>
      </c>
      <c r="B15" s="301">
        <v>222313</v>
      </c>
      <c r="C15" s="259">
        <v>90</v>
      </c>
      <c r="D15" s="259"/>
      <c r="E15" s="259">
        <v>45.6</v>
      </c>
      <c r="F15" s="259"/>
      <c r="G15" s="259">
        <v>43.3</v>
      </c>
      <c r="H15" s="259"/>
      <c r="I15" s="259">
        <v>10</v>
      </c>
      <c r="J15" s="259"/>
      <c r="K15" s="259">
        <v>1.1000000000000001</v>
      </c>
    </row>
    <row r="16" spans="1:15">
      <c r="A16" s="22" t="s">
        <v>8</v>
      </c>
      <c r="B16" s="301">
        <v>59682</v>
      </c>
      <c r="C16" s="259">
        <v>93.3</v>
      </c>
      <c r="D16" s="259"/>
      <c r="E16" s="259">
        <v>49</v>
      </c>
      <c r="F16" s="259"/>
      <c r="G16" s="259">
        <v>42.2</v>
      </c>
      <c r="H16" s="259"/>
      <c r="I16" s="259">
        <v>5</v>
      </c>
      <c r="J16" s="259"/>
      <c r="K16" s="259">
        <v>3.8</v>
      </c>
    </row>
    <row r="17" spans="1:15">
      <c r="A17" s="22" t="s">
        <v>10</v>
      </c>
      <c r="B17" s="301">
        <v>220414</v>
      </c>
      <c r="C17" s="259">
        <v>92.8</v>
      </c>
      <c r="D17" s="259"/>
      <c r="E17" s="259">
        <v>47.6</v>
      </c>
      <c r="F17" s="259"/>
      <c r="G17" s="259">
        <v>44.1</v>
      </c>
      <c r="H17" s="259"/>
      <c r="I17" s="259">
        <v>7.2</v>
      </c>
      <c r="J17" s="259"/>
      <c r="K17" s="259">
        <v>1</v>
      </c>
    </row>
    <row r="18" spans="1:15">
      <c r="A18" s="22" t="s">
        <v>9</v>
      </c>
      <c r="B18" s="301">
        <v>238131</v>
      </c>
      <c r="C18" s="259">
        <v>95.4</v>
      </c>
      <c r="D18" s="259"/>
      <c r="E18" s="259">
        <v>47.3</v>
      </c>
      <c r="F18" s="259"/>
      <c r="G18" s="259">
        <v>46.8</v>
      </c>
      <c r="H18" s="259"/>
      <c r="I18" s="259">
        <v>2.6</v>
      </c>
      <c r="J18" s="259"/>
      <c r="K18" s="259">
        <v>3.3</v>
      </c>
    </row>
    <row r="19" spans="1:15">
      <c r="A19" s="22" t="s">
        <v>11</v>
      </c>
      <c r="B19" s="301">
        <v>897545</v>
      </c>
      <c r="C19" s="259">
        <v>97.8</v>
      </c>
      <c r="D19" s="259"/>
      <c r="E19" s="259">
        <v>59.7</v>
      </c>
      <c r="F19" s="259"/>
      <c r="G19" s="259">
        <v>37</v>
      </c>
      <c r="H19" s="259"/>
      <c r="I19" s="259">
        <v>2.2000000000000002</v>
      </c>
      <c r="J19" s="259"/>
      <c r="K19" s="259">
        <v>1</v>
      </c>
    </row>
    <row r="20" spans="1:15">
      <c r="A20" s="21" t="s">
        <v>18</v>
      </c>
      <c r="B20" s="301">
        <v>572891</v>
      </c>
      <c r="C20" s="259">
        <v>94.7</v>
      </c>
      <c r="D20" s="259"/>
      <c r="E20" s="259">
        <v>49.8</v>
      </c>
      <c r="F20" s="259"/>
      <c r="G20" s="259">
        <v>43.5</v>
      </c>
      <c r="H20" s="259"/>
      <c r="I20" s="259">
        <v>5.3</v>
      </c>
      <c r="J20" s="259"/>
      <c r="K20" s="259">
        <v>1.4</v>
      </c>
    </row>
    <row r="21" spans="1:15">
      <c r="A21" s="21" t="s">
        <v>12</v>
      </c>
      <c r="B21" s="301">
        <v>109703</v>
      </c>
      <c r="C21" s="259">
        <v>93.9</v>
      </c>
      <c r="D21" s="259"/>
      <c r="E21" s="259">
        <v>50.2</v>
      </c>
      <c r="F21" s="259"/>
      <c r="G21" s="259">
        <v>41.6</v>
      </c>
      <c r="H21" s="259"/>
      <c r="I21" s="259">
        <v>6.1</v>
      </c>
      <c r="J21" s="259"/>
      <c r="K21" s="259">
        <v>2.1</v>
      </c>
    </row>
    <row r="22" spans="1:15">
      <c r="A22" s="21" t="s">
        <v>13</v>
      </c>
      <c r="B22" s="301">
        <v>245682</v>
      </c>
      <c r="C22" s="259">
        <v>92.6</v>
      </c>
      <c r="D22" s="259"/>
      <c r="E22" s="259">
        <v>44.8</v>
      </c>
      <c r="F22" s="259"/>
      <c r="G22" s="259">
        <v>46.9</v>
      </c>
      <c r="H22" s="259"/>
      <c r="I22" s="259">
        <v>6.5</v>
      </c>
      <c r="J22" s="259"/>
      <c r="K22" s="259">
        <v>1.9</v>
      </c>
    </row>
    <row r="23" spans="1:15">
      <c r="A23" s="21" t="s">
        <v>19</v>
      </c>
      <c r="B23" s="301">
        <v>776873</v>
      </c>
      <c r="C23" s="259">
        <v>98.2</v>
      </c>
      <c r="D23" s="259"/>
      <c r="E23" s="259">
        <v>62.3</v>
      </c>
      <c r="F23" s="259"/>
      <c r="G23" s="259">
        <v>32.6</v>
      </c>
      <c r="H23" s="259"/>
      <c r="I23" s="259">
        <v>1.8</v>
      </c>
      <c r="J23" s="259"/>
      <c r="K23" s="259">
        <v>3.2</v>
      </c>
    </row>
    <row r="24" spans="1:15">
      <c r="A24" s="21" t="s">
        <v>20</v>
      </c>
      <c r="B24" s="301">
        <v>194221</v>
      </c>
      <c r="C24" s="259">
        <v>91.7</v>
      </c>
      <c r="D24" s="259"/>
      <c r="E24" s="259">
        <v>59.7</v>
      </c>
      <c r="F24" s="259"/>
      <c r="G24" s="259">
        <v>31.4</v>
      </c>
      <c r="H24" s="259"/>
      <c r="I24" s="259">
        <v>8.3000000000000007</v>
      </c>
      <c r="J24" s="259"/>
      <c r="K24" s="259">
        <v>0.7</v>
      </c>
    </row>
    <row r="25" spans="1:15">
      <c r="A25" s="21" t="s">
        <v>164</v>
      </c>
      <c r="B25" s="301">
        <v>77563</v>
      </c>
      <c r="C25" s="259">
        <v>96.8</v>
      </c>
      <c r="D25" s="259"/>
      <c r="E25" s="259">
        <v>59.7</v>
      </c>
      <c r="F25" s="259"/>
      <c r="G25" s="259">
        <v>36.5</v>
      </c>
      <c r="H25" s="259"/>
      <c r="I25" s="259">
        <v>3.2</v>
      </c>
      <c r="J25" s="259"/>
      <c r="K25" s="259">
        <v>0.5</v>
      </c>
    </row>
    <row r="26" spans="1:15">
      <c r="A26" s="21" t="s">
        <v>14</v>
      </c>
      <c r="B26" s="301">
        <v>233627</v>
      </c>
      <c r="C26" s="259">
        <v>94.9</v>
      </c>
      <c r="D26" s="259"/>
      <c r="E26" s="259">
        <v>46</v>
      </c>
      <c r="F26" s="259"/>
      <c r="G26" s="259">
        <v>48.4</v>
      </c>
      <c r="H26" s="259"/>
      <c r="I26" s="259">
        <v>4.5</v>
      </c>
      <c r="J26" s="259"/>
      <c r="K26" s="259">
        <v>1.1000000000000001</v>
      </c>
    </row>
    <row r="27" spans="1:15">
      <c r="A27" s="21" t="s">
        <v>1</v>
      </c>
      <c r="B27" s="301">
        <v>35017</v>
      </c>
      <c r="C27" s="259">
        <v>92.1</v>
      </c>
      <c r="D27" s="259"/>
      <c r="E27" s="259">
        <v>50.9</v>
      </c>
      <c r="F27" s="259"/>
      <c r="G27" s="259">
        <v>40.799999999999997</v>
      </c>
      <c r="H27" s="259"/>
      <c r="I27" s="259">
        <v>6.1</v>
      </c>
      <c r="J27" s="259"/>
      <c r="K27" s="259">
        <v>2.2999999999999998</v>
      </c>
    </row>
    <row r="28" spans="1:15">
      <c r="A28" s="21" t="s">
        <v>29</v>
      </c>
      <c r="B28" s="301">
        <v>7291</v>
      </c>
      <c r="C28" s="259">
        <v>94</v>
      </c>
      <c r="D28" s="259"/>
      <c r="E28" s="259">
        <v>42.6</v>
      </c>
      <c r="F28" s="259"/>
      <c r="G28" s="259">
        <v>51.4</v>
      </c>
      <c r="H28" s="259"/>
      <c r="I28" s="259">
        <v>6</v>
      </c>
      <c r="J28" s="259"/>
      <c r="K28" s="259" t="s">
        <v>43</v>
      </c>
    </row>
    <row r="29" spans="1:15">
      <c r="A29" s="21" t="s">
        <v>27</v>
      </c>
      <c r="B29" s="301">
        <v>19769</v>
      </c>
      <c r="C29" s="259">
        <v>88.7</v>
      </c>
      <c r="D29" s="259"/>
      <c r="E29" s="259">
        <v>39.1</v>
      </c>
      <c r="F29" s="259"/>
      <c r="G29" s="259">
        <v>49.7</v>
      </c>
      <c r="H29" s="259"/>
      <c r="I29" s="259">
        <v>11.3</v>
      </c>
      <c r="J29" s="259"/>
      <c r="K29" s="259" t="s">
        <v>43</v>
      </c>
    </row>
    <row r="30" spans="1:15" s="4" customFormat="1" ht="14.1" customHeight="1">
      <c r="A30" s="39"/>
      <c r="B30" s="108"/>
      <c r="C30" s="103"/>
      <c r="D30" s="103"/>
      <c r="E30" s="103"/>
      <c r="F30" s="103"/>
      <c r="G30" s="103"/>
      <c r="H30" s="103"/>
      <c r="I30" s="103"/>
      <c r="J30" s="103"/>
      <c r="K30" s="103"/>
      <c r="M30"/>
      <c r="N30"/>
      <c r="O30"/>
    </row>
    <row r="31" spans="1:15" s="4" customFormat="1" ht="13.5" customHeight="1">
      <c r="A31" s="303" t="s">
        <v>323</v>
      </c>
      <c r="B31" s="40"/>
      <c r="C31" s="75"/>
      <c r="D31" s="75"/>
      <c r="E31" s="75"/>
      <c r="F31" s="75"/>
      <c r="G31" s="75"/>
      <c r="H31" s="75"/>
      <c r="I31" s="75"/>
      <c r="J31" s="75"/>
      <c r="K31" s="75"/>
      <c r="M31"/>
      <c r="N31"/>
      <c r="O31"/>
    </row>
  </sheetData>
  <mergeCells count="6">
    <mergeCell ref="K7:K8"/>
    <mergeCell ref="B7:B8"/>
    <mergeCell ref="C7:C8"/>
    <mergeCell ref="E7:E8"/>
    <mergeCell ref="G7:G8"/>
    <mergeCell ref="I7:I8"/>
  </mergeCells>
  <hyperlinks>
    <hyperlink ref="M2" location="'Índice Cap_17'!B8" display="Volver al índice"/>
  </hyperlink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</vt:lpstr>
      <vt:lpstr>17.9.2</vt:lpstr>
      <vt:lpstr>17.10.1_G.17.12</vt:lpstr>
      <vt:lpstr>17.11.1</vt:lpstr>
      <vt:lpstr>17.12.1-G.17.13</vt:lpstr>
      <vt:lpstr>17.13.1</vt:lpstr>
      <vt:lpstr>G.17.14-G.17.15</vt:lpstr>
      <vt:lpstr>17.14.1</vt:lpstr>
      <vt:lpstr>17.14.2</vt:lpstr>
      <vt:lpstr>17.14.3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'17.14.3'!Área_de_impresión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'17.9.1'!Área_de_impresión</vt:lpstr>
      <vt:lpstr>'17.9.2'!Área_de_impresión</vt:lpstr>
      <vt:lpstr>'G.17.14-G.17.15'!Área_de_impresión</vt:lpstr>
      <vt:lpstr>'G.17.3-G.17.4'!Área_de_impresión</vt:lpstr>
      <vt:lpstr>G.17.6!Área_de_impresión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2022-11-11T08:33:37Z</cp:lastPrinted>
  <dcterms:created xsi:type="dcterms:W3CDTF">2009-10-20T10:32:51Z</dcterms:created>
  <dcterms:modified xsi:type="dcterms:W3CDTF">2022-11-11T09:21:21Z</dcterms:modified>
</cp:coreProperties>
</file>