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  <sheet name="Hoja1" sheetId="112" r:id="rId14"/>
  </sheets>
  <externalReferences>
    <externalReference r:id="rId15"/>
    <externalReference r:id="rId16"/>
    <externalReference r:id="rId17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'3.1.2_G.3.2'!$A$1:$F$54</definedName>
    <definedName name="_xlnm.Print_Area" localSheetId="3">'3.1.3-G.3.3'!$A$1:$F$48</definedName>
    <definedName name="_xlnm.Print_Area" localSheetId="4">'3.1.4'!$A$1:$F$34</definedName>
    <definedName name="_xlnm.Print_Area" localSheetId="7">'3.1.5-G.3.6 '!$A$1:$F$52</definedName>
    <definedName name="_xlnm.Print_Area" localSheetId="8">'3.2.1'!$A$1:$F$43</definedName>
    <definedName name="_xlnm.Print_Area" localSheetId="9">'3.2.2'!$A$1:$M$22</definedName>
    <definedName name="_xlnm.Print_Area" localSheetId="10">'3.2.3'!$A$1:$I$18</definedName>
    <definedName name="_xlnm.Print_Area" localSheetId="11">'3.2.4  '!$A$1:$D$20</definedName>
    <definedName name="_xlnm.Print_Area" localSheetId="12">'3.2.5'!$A$1:$F$25</definedName>
    <definedName name="_xlnm.Print_Area" localSheetId="5">G.3.4!$A$1:$E$40</definedName>
    <definedName name="_xlnm.Print_Area" localSheetId="6">G.3.5!$A$1:$E$38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62913"/>
</workbook>
</file>

<file path=xl/calcChain.xml><?xml version="1.0" encoding="utf-8"?>
<calcChain xmlns="http://schemas.openxmlformats.org/spreadsheetml/2006/main">
  <c r="E22" i="86" l="1"/>
  <c r="E21" i="86"/>
  <c r="E20" i="86"/>
  <c r="E19" i="86"/>
  <c r="E18" i="86"/>
  <c r="E17" i="86"/>
  <c r="E16" i="86"/>
  <c r="I43" i="109"/>
  <c r="F24" i="109"/>
  <c r="I44" i="109" s="1"/>
  <c r="F25" i="109"/>
  <c r="I45" i="109" s="1"/>
  <c r="E34" i="109"/>
  <c r="E33" i="109"/>
  <c r="E32" i="109"/>
  <c r="E31" i="109"/>
  <c r="E30" i="109"/>
  <c r="E29" i="109"/>
  <c r="E28" i="109"/>
  <c r="E27" i="109"/>
  <c r="E26" i="109"/>
  <c r="E25" i="109"/>
  <c r="E24" i="109"/>
  <c r="E23" i="109"/>
  <c r="E25" i="97"/>
  <c r="E24" i="97"/>
  <c r="E23" i="97"/>
  <c r="E22" i="97"/>
  <c r="E21" i="97"/>
  <c r="E20" i="97"/>
  <c r="E19" i="97"/>
  <c r="F17" i="86" l="1"/>
  <c r="F18" i="86"/>
  <c r="F19" i="86"/>
  <c r="F20" i="86"/>
  <c r="F21" i="86"/>
  <c r="F22" i="86"/>
  <c r="F16" i="86"/>
  <c r="F26" i="109"/>
  <c r="I46" i="109" s="1"/>
  <c r="F27" i="109"/>
  <c r="I47" i="109" s="1"/>
  <c r="F28" i="109"/>
  <c r="I48" i="109" s="1"/>
  <c r="F29" i="109"/>
  <c r="I49" i="109" s="1"/>
  <c r="F30" i="109"/>
  <c r="I50" i="109" s="1"/>
  <c r="F31" i="109"/>
  <c r="I51" i="109" s="1"/>
  <c r="F32" i="109"/>
  <c r="I52" i="109" s="1"/>
  <c r="F33" i="109"/>
  <c r="I53" i="109" s="1"/>
  <c r="F34" i="109"/>
  <c r="I54" i="109" s="1"/>
  <c r="F23" i="109"/>
  <c r="F20" i="97"/>
  <c r="F21" i="97"/>
  <c r="F22" i="97"/>
  <c r="F23" i="97"/>
  <c r="F24" i="97"/>
  <c r="F25" i="97"/>
  <c r="F19" i="97"/>
  <c r="K27" i="108" l="1"/>
  <c r="J27" i="108"/>
  <c r="K26" i="108"/>
  <c r="J26" i="108"/>
  <c r="K25" i="108"/>
  <c r="J25" i="108"/>
  <c r="K24" i="108"/>
  <c r="J24" i="108"/>
  <c r="K23" i="108"/>
  <c r="J23" i="108"/>
  <c r="K22" i="108"/>
  <c r="J22" i="108"/>
  <c r="K21" i="108"/>
  <c r="J21" i="108"/>
  <c r="K20" i="108"/>
  <c r="J20" i="108"/>
  <c r="K19" i="108"/>
  <c r="J19" i="108"/>
  <c r="K18" i="108"/>
  <c r="J18" i="108"/>
  <c r="K17" i="108"/>
  <c r="J17" i="108"/>
  <c r="K16" i="108"/>
  <c r="J16" i="108"/>
  <c r="K15" i="108"/>
  <c r="J15" i="108"/>
  <c r="K14" i="108"/>
  <c r="J14" i="108"/>
  <c r="K13" i="108"/>
  <c r="J13" i="108"/>
  <c r="K12" i="108"/>
  <c r="J12" i="108"/>
  <c r="K11" i="108"/>
  <c r="J11" i="108"/>
  <c r="K10" i="108"/>
  <c r="J10" i="108"/>
  <c r="K27" i="106"/>
  <c r="J27" i="106"/>
  <c r="K26" i="106"/>
  <c r="J26" i="106"/>
  <c r="K25" i="106"/>
  <c r="J25" i="106"/>
  <c r="K24" i="106"/>
  <c r="J24" i="106"/>
  <c r="K23" i="106"/>
  <c r="J23" i="106"/>
  <c r="K22" i="106"/>
  <c r="J22" i="106"/>
  <c r="K21" i="106"/>
  <c r="J21" i="106"/>
  <c r="K20" i="106"/>
  <c r="J20" i="106"/>
  <c r="K19" i="106"/>
  <c r="J19" i="106"/>
  <c r="K18" i="106"/>
  <c r="J18" i="106"/>
  <c r="K17" i="106"/>
  <c r="J17" i="106"/>
  <c r="K16" i="106"/>
  <c r="J16" i="106"/>
  <c r="K15" i="106"/>
  <c r="J15" i="106"/>
  <c r="K14" i="106"/>
  <c r="J14" i="106"/>
  <c r="K13" i="106"/>
  <c r="J13" i="106"/>
  <c r="K12" i="106"/>
  <c r="J12" i="106"/>
  <c r="K11" i="106"/>
  <c r="J11" i="106"/>
  <c r="K10" i="106"/>
  <c r="J10" i="106"/>
  <c r="K9" i="108" l="1"/>
  <c r="J9" i="108"/>
  <c r="J9" i="106"/>
</calcChain>
</file>

<file path=xl/sharedStrings.xml><?xml version="1.0" encoding="utf-8"?>
<sst xmlns="http://schemas.openxmlformats.org/spreadsheetml/2006/main" count="506" uniqueCount="266">
  <si>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</si>
  <si>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</si>
  <si>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</si>
  <si>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</si>
  <si>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</si>
  <si>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</si>
  <si>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</si>
  <si>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</si>
  <si>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</si>
  <si>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</si>
  <si>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</si>
  <si>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>FUENTE: Encuesta de Consumos Energéticos, INE.</t>
  </si>
  <si>
    <t>TOTAL</t>
  </si>
  <si>
    <t>Textil y confección</t>
  </si>
  <si>
    <t>Cuero y calzado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</si>
  <si>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</si>
  <si>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</si>
  <si>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</si>
  <si>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</si>
  <si>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</si>
  <si>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</si>
  <si>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</si>
  <si>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</si>
  <si>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</si>
  <si>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</si>
  <si>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</si>
  <si>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</si>
  <si>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</si>
  <si>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</si>
  <si>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</si>
  <si>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</si>
  <si>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</si>
  <si>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</si>
  <si>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</si>
  <si>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</si>
  <si>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</si>
  <si>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</si>
  <si>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</si>
  <si>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</si>
  <si>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</si>
  <si>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</si>
  <si>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</si>
  <si>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</si>
  <si>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</si>
  <si>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</si>
  <si>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</si>
  <si>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</si>
  <si>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</si>
  <si>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</si>
  <si>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>TOTAL CONSUMOS ENERGÉTICOS</t>
  </si>
  <si>
    <t>Productos informáticos, electrónicos, ópticos y eléctricos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</si>
  <si>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</si>
  <si>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</si>
  <si>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</si>
  <si>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</si>
  <si>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</si>
  <si>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</si>
  <si>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</si>
  <si>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</si>
  <si>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</si>
  <si>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</si>
  <si>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</si>
  <si>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</si>
  <si>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</si>
  <si>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</si>
  <si>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</si>
  <si>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</si>
  <si>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</si>
  <si>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</si>
  <si>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</si>
  <si>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</si>
  <si>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</si>
  <si>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</si>
  <si>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</si>
  <si>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</si>
  <si>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</si>
  <si>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</si>
  <si>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</si>
  <si>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</si>
  <si>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</si>
  <si>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</si>
  <si>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</si>
  <si>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</si>
  <si>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</si>
  <si>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</si>
  <si>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</si>
  <si>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</si>
  <si>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</si>
  <si>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</si>
  <si>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</si>
  <si>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</si>
  <si>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</si>
  <si>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</si>
  <si>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</si>
  <si>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</si>
  <si>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</si>
  <si>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</si>
  <si>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</si>
  <si>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</si>
  <si>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</si>
  <si>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</si>
  <si>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</si>
  <si>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</si>
  <si>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</si>
  <si>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</si>
  <si>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</si>
  <si>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</si>
  <si>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</si>
  <si>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</si>
  <si>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</si>
  <si>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</si>
  <si>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</si>
  <si>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</si>
  <si>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</si>
  <si>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</si>
  <si>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</si>
  <si>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</si>
  <si>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</si>
  <si>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</si>
  <si>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</si>
  <si>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</si>
  <si>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</si>
  <si>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</si>
  <si>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</si>
  <si>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</si>
  <si>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</si>
  <si>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</si>
  <si>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</si>
  <si>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</si>
  <si>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</si>
  <si>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</si>
  <si>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</si>
  <si>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</si>
  <si>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</si>
  <si>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</si>
  <si>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Agricultura</t>
  </si>
  <si>
    <t>- Transporte y almacenamiento</t>
  </si>
  <si>
    <t>- Hostelería</t>
  </si>
  <si>
    <t>- Comercio y resto de servicios</t>
  </si>
  <si>
    <t>- Administración y otros servicios públicos</t>
  </si>
  <si>
    <t>No especificado</t>
  </si>
  <si>
    <t>FUENTE: Índices de precios industriales de La Rioja. Instituto de Estadística de La Rioja</t>
  </si>
  <si>
    <t>Tasas de Variación</t>
  </si>
  <si>
    <t>DATOS GRÁFICO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</si>
  <si>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</si>
  <si>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</si>
  <si>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</si>
  <si>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</si>
  <si>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</si>
  <si>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</si>
  <si>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</si>
  <si>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</si>
  <si>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</si>
  <si>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</si>
  <si>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</si>
  <si>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</si>
  <si>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</si>
  <si>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</si>
  <si>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</si>
  <si>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</si>
  <si>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</si>
  <si>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</si>
  <si>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</si>
  <si>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</si>
  <si>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</si>
  <si>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</si>
  <si>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</si>
  <si>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</si>
  <si>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</si>
  <si>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</si>
  <si>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</si>
  <si>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</si>
  <si>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</si>
  <si>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</si>
  <si>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</si>
  <si>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</si>
  <si>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</si>
  <si>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</si>
  <si>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</si>
  <si>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</si>
  <si>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</si>
  <si>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</si>
  <si>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</si>
  <si>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</si>
  <si>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</si>
  <si>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</si>
  <si>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</si>
  <si>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</si>
  <si>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</si>
  <si>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3.1.5 CIFRA DE VENTAS DE PRODUCTOS INDUSTRIALES SEGÚN AGRUPACIÓN DE ACTIVIDAD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</si>
  <si>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</si>
  <si>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</si>
  <si>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</si>
  <si>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</si>
  <si>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</si>
  <si>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</si>
  <si>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</si>
  <si>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</si>
  <si>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</si>
  <si>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</si>
  <si>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</si>
  <si>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</si>
  <si>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Ocupados</t>
  </si>
  <si>
    <t>Otras industrias manufactureras y reparación e instalación de maquinaria y equipo (división 32 y 33)</t>
  </si>
  <si>
    <t>1. Agricultura, ganadería, silvicultura, caza y pesca</t>
  </si>
  <si>
    <t>4. Combustibles nucleares y otras energías</t>
  </si>
  <si>
    <t>6.  Refinerías de petróleo</t>
  </si>
  <si>
    <t>7. Producción y distribución de energía eléctrica</t>
  </si>
  <si>
    <t>8.  Fábricas de gas-distribución de gas</t>
  </si>
  <si>
    <t>9.  Minas y canteras ( no energéticas )</t>
  </si>
  <si>
    <t>10. Siderurgia y fundición</t>
  </si>
  <si>
    <t>11. Metalurgia no férrea</t>
  </si>
  <si>
    <t>12. Industria del vidrio</t>
  </si>
  <si>
    <t>13. Cemento, cales y yesos</t>
  </si>
  <si>
    <t>14. Otros materiales de construcción ( loza, porcelana, refractarios, etc.)</t>
  </si>
  <si>
    <t>15. Química y petroquímica</t>
  </si>
  <si>
    <t>16. Máquinas y transformados metálicos</t>
  </si>
  <si>
    <t>17. Construcción y reparación naval</t>
  </si>
  <si>
    <t>18. Construcción de vehículos a motor, motocicletas y bicicletas</t>
  </si>
  <si>
    <t>19. Construcción de otros medios de transporte</t>
  </si>
  <si>
    <t>20. Alimentación, bebidas y tabaco</t>
  </si>
  <si>
    <t>21. Ind. textil, confección, cuero y calzado</t>
  </si>
  <si>
    <t>22. Ind. de madera y corcho ( exc. fabricación de muebles )</t>
  </si>
  <si>
    <t>23. Pastas papeleras, papel, cartón, manipulados</t>
  </si>
  <si>
    <t>24. Artes gráficas y edición</t>
  </si>
  <si>
    <t>25. Ind. caucho, mat. plásticas y otras no especificadas</t>
  </si>
  <si>
    <t>26. Construcción y obras públicas</t>
  </si>
  <si>
    <t>27. Transporte interurbano por ff. cc.</t>
  </si>
  <si>
    <t>29. Otras empresas de transporte y almacenamiento</t>
  </si>
  <si>
    <t>30. Hostelería</t>
  </si>
  <si>
    <t>31. Comercio y servicios</t>
  </si>
  <si>
    <t>32. Administración y otros servicios públicos</t>
  </si>
  <si>
    <t>33. Usos domésticos</t>
  </si>
  <si>
    <t>34. No especificados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</si>
  <si>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</si>
  <si>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</si>
  <si>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</si>
  <si>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</si>
  <si>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</si>
  <si>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</si>
  <si>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</si>
  <si>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</si>
  <si>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</si>
  <si>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</si>
  <si>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</si>
  <si>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</si>
  <si>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&gt;</t>
  </si>
  <si>
    <t>FUENTE: Subdirección General de Hidrocarburos y Nuevos Combustibles. Ministerio para la Transición Ecológica y el Reto Demográfico.</t>
  </si>
  <si>
    <t>FUENTE: Iberdrola Renovables Energía, S.A.U.</t>
  </si>
  <si>
    <t xml:space="preserve">   2021M01</t>
  </si>
  <si>
    <t xml:space="preserve">   2021M02</t>
  </si>
  <si>
    <t xml:space="preserve">   2021M03</t>
  </si>
  <si>
    <t xml:space="preserve">   2021M04</t>
  </si>
  <si>
    <t xml:space="preserve">   2021M05</t>
  </si>
  <si>
    <t xml:space="preserve">   2021M06</t>
  </si>
  <si>
    <t xml:space="preserve">   2021M07</t>
  </si>
  <si>
    <t xml:space="preserve">   2021M08</t>
  </si>
  <si>
    <t xml:space="preserve">   2021M09</t>
  </si>
  <si>
    <t xml:space="preserve">   2021M10</t>
  </si>
  <si>
    <t xml:space="preserve">   2021M11</t>
  </si>
  <si>
    <t xml:space="preserve">   2021M12</t>
  </si>
  <si>
    <t>D SUMINISTRO DE ENERGÍA ELÉCTRICA, GAS , VAPOR Y AIRE ACONDICIONADO</t>
  </si>
  <si>
    <t>G.3.6  Cifra de ventas de productos industriales según agrupación de actividad. Año 2021</t>
  </si>
  <si>
    <t>Año 2021</t>
  </si>
  <si>
    <t>3.1.4 RESULTADOS SEGÚN RAMA DE ACTIVIDAD. AÑO 2020</t>
  </si>
  <si>
    <t>3.2.2 CONSUMO DE ENERGÍA ELÉCTRICA SEGÚN DESTINO.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</si>
</sst>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  <numFmt numFmtId="169" formatCode="mm/dd/yyyy\ hh:mm:ss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Lucida Console"/>
      <family val="3"/>
    </font>
    <font>
      <b/>
      <sz val="10"/>
      <color indexed="9"/>
      <name val="Helvetica Neue"/>
    </font>
    <font>
      <sz val="10"/>
      <color rgb="FF0000FF"/>
      <name val="Lucida Console"/>
      <family val="3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4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28" fillId="0" borderId="0"/>
    <xf numFmtId="9" fontId="2" fillId="0" borderId="0" applyFont="0" applyFill="0" applyBorder="0" applyAlignment="0" applyProtection="0"/>
    <xf numFmtId="0" fontId="29" fillId="4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169" fontId="29" fillId="0" borderId="0">
      <alignment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34" fillId="5" borderId="0" applyNumberFormat="0" applyBorder="0" applyAlignment="0" applyProtection="0"/>
    <xf numFmtId="0" fontId="39" fillId="9" borderId="17" applyNumberFormat="0" applyAlignment="0" applyProtection="0"/>
    <xf numFmtId="0" fontId="41" fillId="1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37" fillId="8" borderId="17" applyNumberFormat="0" applyAlignment="0" applyProtection="0"/>
    <xf numFmtId="44" fontId="2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11" borderId="21" applyNumberFormat="0" applyFont="0" applyAlignment="0" applyProtection="0"/>
    <xf numFmtId="0" fontId="38" fillId="9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2" fillId="0" borderId="0"/>
  </cellStyleXfs>
  <cellXfs count="336">
    <xf numFmtId="0" fontId="0" fillId="0" borderId="0" xfId="0"/>
    <xf numFmtId="0" fontId="5" fillId="0" borderId="1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3" fontId="7" fillId="0" borderId="0" xfId="0" applyNumberFormat="1" applyFont="1" applyBorder="1" applyAlignment="1"/>
    <xf numFmtId="0" fontId="6" fillId="0" borderId="0" xfId="0" applyFont="1"/>
    <xf numFmtId="3" fontId="7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1" xfId="0" applyFont="1" applyBorder="1" applyAlignment="1"/>
    <xf numFmtId="0" fontId="5" fillId="0" borderId="0" xfId="0" applyFont="1" applyBorder="1" applyAlignment="1" applyProtection="1">
      <protection locked="0"/>
    </xf>
    <xf numFmtId="0" fontId="7" fillId="3" borderId="3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0" fontId="9" fillId="0" borderId="2" xfId="0" applyFont="1" applyFill="1" applyBorder="1"/>
    <xf numFmtId="0" fontId="9" fillId="0" borderId="0" xfId="0" applyFont="1" applyBorder="1" applyAlignment="1"/>
    <xf numFmtId="0" fontId="11" fillId="0" borderId="0" xfId="0" applyFont="1" applyFill="1" applyBorder="1" applyAlignment="1"/>
    <xf numFmtId="0" fontId="5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10" fillId="0" borderId="0" xfId="0" applyFont="1" applyAlignment="1"/>
    <xf numFmtId="0" fontId="7" fillId="2" borderId="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5" xfId="0" applyFont="1" applyBorder="1" applyAlignment="1"/>
    <xf numFmtId="49" fontId="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2" xfId="0" applyFont="1" applyBorder="1" applyAlignment="1"/>
    <xf numFmtId="0" fontId="7" fillId="0" borderId="0" xfId="0" applyFont="1"/>
    <xf numFmtId="0" fontId="9" fillId="0" borderId="0" xfId="0" applyFont="1"/>
    <xf numFmtId="3" fontId="7" fillId="0" borderId="4" xfId="0" applyNumberFormat="1" applyFont="1" applyBorder="1" applyAlignment="1"/>
    <xf numFmtId="165" fontId="7" fillId="0" borderId="4" xfId="0" applyNumberFormat="1" applyFont="1" applyBorder="1" applyAlignment="1">
      <alignment horizontal="right"/>
    </xf>
    <xf numFmtId="0" fontId="9" fillId="0" borderId="0" xfId="0" applyFont="1" applyFill="1" applyBorder="1"/>
    <xf numFmtId="0" fontId="7" fillId="0" borderId="4" xfId="0" applyFont="1" applyBorder="1"/>
    <xf numFmtId="0" fontId="7" fillId="2" borderId="3" xfId="0" applyFont="1" applyFill="1" applyBorder="1" applyAlignment="1">
      <alignment vertical="center"/>
    </xf>
    <xf numFmtId="165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6" fillId="2" borderId="3" xfId="0" applyFont="1" applyFill="1" applyBorder="1" applyAlignment="1"/>
    <xf numFmtId="0" fontId="6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/>
    <xf numFmtId="0" fontId="6" fillId="0" borderId="9" xfId="0" applyFont="1" applyBorder="1" applyAlignment="1"/>
    <xf numFmtId="0" fontId="14" fillId="0" borderId="11" xfId="0" applyFont="1" applyBorder="1" applyAlignment="1"/>
    <xf numFmtId="10" fontId="0" fillId="0" borderId="0" xfId="0" applyNumberFormat="1"/>
    <xf numFmtId="0" fontId="7" fillId="0" borderId="4" xfId="0" applyFont="1" applyBorder="1" applyAlignment="1">
      <alignment vertical="center"/>
    </xf>
    <xf numFmtId="0" fontId="7" fillId="0" borderId="0" xfId="0" applyNumberFormat="1" applyFont="1" applyFill="1" applyBorder="1" applyAlignment="1"/>
    <xf numFmtId="10" fontId="6" fillId="0" borderId="0" xfId="0" applyNumberFormat="1" applyFont="1" applyBorder="1"/>
    <xf numFmtId="10" fontId="6" fillId="0" borderId="0" xfId="0" applyNumberFormat="1" applyFont="1" applyBorder="1" applyAlignment="1"/>
    <xf numFmtId="10" fontId="3" fillId="0" borderId="0" xfId="0" applyNumberFormat="1" applyFont="1" applyBorder="1"/>
    <xf numFmtId="0" fontId="9" fillId="0" borderId="0" xfId="0" applyFont="1" applyAlignment="1"/>
    <xf numFmtId="167" fontId="7" fillId="0" borderId="0" xfId="0" applyNumberFormat="1" applyFont="1" applyBorder="1" applyAlignment="1">
      <alignment horizontal="right"/>
    </xf>
    <xf numFmtId="3" fontId="0" fillId="0" borderId="0" xfId="0" applyNumberFormat="1"/>
    <xf numFmtId="168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2" fillId="0" borderId="0" xfId="3"/>
    <xf numFmtId="0" fontId="18" fillId="0" borderId="0" xfId="4" applyFont="1" applyAlignment="1" applyProtection="1">
      <alignment horizontal="left" vertical="center"/>
    </xf>
    <xf numFmtId="0" fontId="21" fillId="0" borderId="0" xfId="0" applyFont="1" applyBorder="1" applyAlignment="1" applyProtection="1">
      <protection locked="0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65" fontId="2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5" fillId="0" borderId="1" xfId="7" applyFont="1" applyBorder="1" applyAlignment="1"/>
    <xf numFmtId="0" fontId="6" fillId="0" borderId="1" xfId="7" applyFont="1" applyBorder="1" applyAlignment="1"/>
    <xf numFmtId="0" fontId="6" fillId="0" borderId="0" xfId="7" applyFont="1" applyAlignment="1"/>
    <xf numFmtId="0" fontId="28" fillId="0" borderId="0" xfId="7"/>
    <xf numFmtId="0" fontId="12" fillId="0" borderId="0" xfId="7" applyFont="1" applyBorder="1" applyAlignment="1">
      <alignment horizontal="left"/>
    </xf>
    <xf numFmtId="3" fontId="7" fillId="0" borderId="0" xfId="7" applyNumberFormat="1" applyFont="1" applyBorder="1" applyAlignment="1">
      <alignment horizontal="right"/>
    </xf>
    <xf numFmtId="0" fontId="9" fillId="0" borderId="0" xfId="7" applyFont="1" applyBorder="1" applyAlignment="1"/>
    <xf numFmtId="0" fontId="12" fillId="0" borderId="0" xfId="7" applyFont="1" applyBorder="1" applyAlignment="1">
      <alignment horizontal="centerContinuous" vertical="center"/>
    </xf>
    <xf numFmtId="0" fontId="7" fillId="0" borderId="0" xfId="7" applyFont="1" applyBorder="1" applyAlignment="1"/>
    <xf numFmtId="0" fontId="7" fillId="0" borderId="0" xfId="7" applyFont="1" applyAlignment="1" applyProtection="1">
      <protection locked="0"/>
    </xf>
    <xf numFmtId="0" fontId="7" fillId="0" borderId="0" xfId="7" applyFont="1" applyBorder="1" applyAlignment="1">
      <alignment horizontal="centerContinuous"/>
    </xf>
    <xf numFmtId="0" fontId="15" fillId="0" borderId="11" xfId="7" applyFont="1" applyBorder="1" applyAlignment="1"/>
    <xf numFmtId="0" fontId="7" fillId="0" borderId="10" xfId="7" applyFont="1" applyBorder="1" applyAlignment="1"/>
    <xf numFmtId="0" fontId="28" fillId="0" borderId="10" xfId="7" applyBorder="1"/>
    <xf numFmtId="0" fontId="6" fillId="0" borderId="0" xfId="7" applyFont="1" applyBorder="1" applyAlignment="1"/>
    <xf numFmtId="0" fontId="7" fillId="0" borderId="5" xfId="7" applyFont="1" applyBorder="1"/>
    <xf numFmtId="0" fontId="7" fillId="0" borderId="6" xfId="7" applyFont="1" applyBorder="1"/>
    <xf numFmtId="0" fontId="7" fillId="0" borderId="5" xfId="7" applyFont="1" applyBorder="1" applyAlignment="1"/>
    <xf numFmtId="0" fontId="11" fillId="0" borderId="0" xfId="7" applyFont="1" applyFill="1" applyBorder="1" applyAlignment="1"/>
    <xf numFmtId="0" fontId="11" fillId="0" borderId="0" xfId="7" applyFont="1" applyBorder="1" applyAlignment="1"/>
    <xf numFmtId="3" fontId="7" fillId="0" borderId="0" xfId="7" applyNumberFormat="1" applyFont="1" applyBorder="1" applyAlignment="1"/>
    <xf numFmtId="0" fontId="7" fillId="0" borderId="0" xfId="7" applyFont="1" applyBorder="1"/>
    <xf numFmtId="0" fontId="5" fillId="0" borderId="1" xfId="3" applyFont="1" applyBorder="1" applyAlignment="1"/>
    <xf numFmtId="0" fontId="6" fillId="0" borderId="1" xfId="3" applyFont="1" applyBorder="1" applyAlignment="1"/>
    <xf numFmtId="0" fontId="6" fillId="0" borderId="0" xfId="3" applyFont="1" applyAlignment="1"/>
    <xf numFmtId="0" fontId="5" fillId="0" borderId="0" xfId="3" applyFont="1" applyBorder="1" applyAlignment="1"/>
    <xf numFmtId="0" fontId="5" fillId="0" borderId="0" xfId="3" applyFont="1" applyBorder="1" applyAlignment="1" applyProtection="1">
      <protection locked="0"/>
    </xf>
    <xf numFmtId="0" fontId="6" fillId="0" borderId="0" xfId="3" applyFont="1" applyAlignment="1">
      <alignment vertical="center"/>
    </xf>
    <xf numFmtId="0" fontId="6" fillId="0" borderId="0" xfId="3" applyFont="1"/>
    <xf numFmtId="0" fontId="21" fillId="0" borderId="0" xfId="3" applyFont="1" applyBorder="1" applyAlignment="1" applyProtection="1">
      <protection locked="0"/>
    </xf>
    <xf numFmtId="0" fontId="7" fillId="2" borderId="2" xfId="3" applyNumberFormat="1" applyFont="1" applyFill="1" applyBorder="1" applyAlignment="1">
      <alignment vertical="center"/>
    </xf>
    <xf numFmtId="0" fontId="7" fillId="2" borderId="3" xfId="3" applyNumberFormat="1" applyFont="1" applyFill="1" applyBorder="1" applyAlignment="1">
      <alignment horizontal="right" vertical="center"/>
    </xf>
    <xf numFmtId="0" fontId="7" fillId="2" borderId="4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/>
    <xf numFmtId="3" fontId="7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7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9" fillId="0" borderId="2" xfId="3" applyFont="1" applyFill="1" applyBorder="1"/>
    <xf numFmtId="165" fontId="7" fillId="0" borderId="0" xfId="3" applyNumberFormat="1" applyFont="1" applyBorder="1" applyAlignment="1">
      <alignment horizontal="right" vertical="center"/>
    </xf>
    <xf numFmtId="0" fontId="9" fillId="0" borderId="0" xfId="3" applyFont="1" applyFill="1" applyBorder="1"/>
    <xf numFmtId="0" fontId="6" fillId="0" borderId="0" xfId="3" applyFont="1" applyBorder="1" applyAlignment="1"/>
    <xf numFmtId="0" fontId="9" fillId="0" borderId="0" xfId="3" applyFont="1" applyBorder="1" applyAlignment="1"/>
    <xf numFmtId="0" fontId="7" fillId="0" borderId="0" xfId="3" applyFont="1" applyBorder="1" applyAlignment="1" applyProtection="1">
      <protection locked="0"/>
    </xf>
    <xf numFmtId="0" fontId="7" fillId="0" borderId="0" xfId="3" applyFont="1" applyBorder="1" applyAlignment="1"/>
    <xf numFmtId="165" fontId="7" fillId="0" borderId="0" xfId="3" applyNumberFormat="1" applyFont="1" applyBorder="1" applyAlignment="1">
      <alignment horizontal="right"/>
    </xf>
    <xf numFmtId="10" fontId="6" fillId="0" borderId="0" xfId="3" applyNumberFormat="1" applyFont="1" applyBorder="1" applyAlignment="1"/>
    <xf numFmtId="165" fontId="5" fillId="0" borderId="0" xfId="3" applyNumberFormat="1" applyFont="1" applyBorder="1" applyAlignment="1">
      <alignment horizontal="right"/>
    </xf>
    <xf numFmtId="0" fontId="5" fillId="0" borderId="0" xfId="3" applyFont="1" applyAlignment="1"/>
    <xf numFmtId="10" fontId="6" fillId="0" borderId="0" xfId="3" applyNumberFormat="1" applyFont="1" applyBorder="1"/>
    <xf numFmtId="0" fontId="7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3" fontId="7" fillId="0" borderId="0" xfId="3" applyNumberFormat="1" applyFont="1" applyBorder="1" applyAlignment="1">
      <alignment horizontal="right" vertical="center"/>
    </xf>
    <xf numFmtId="0" fontId="11" fillId="0" borderId="0" xfId="3" applyFont="1" applyFill="1" applyBorder="1" applyAlignment="1"/>
    <xf numFmtId="0" fontId="11" fillId="0" borderId="0" xfId="3" applyFont="1" applyBorder="1" applyAlignment="1"/>
    <xf numFmtId="3" fontId="26" fillId="0" borderId="0" xfId="3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5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10" fillId="0" borderId="0" xfId="3" applyFont="1" applyBorder="1" applyAlignment="1" applyProtection="1">
      <protection locked="0"/>
    </xf>
    <xf numFmtId="0" fontId="7" fillId="0" borderId="0" xfId="3" applyNumberFormat="1" applyFont="1" applyFill="1" applyBorder="1" applyAlignment="1">
      <alignment vertical="center"/>
    </xf>
    <xf numFmtId="3" fontId="2" fillId="0" borderId="0" xfId="3" applyNumberFormat="1"/>
    <xf numFmtId="0" fontId="7" fillId="0" borderId="4" xfId="3" applyFont="1" applyBorder="1" applyAlignment="1">
      <alignment vertical="center"/>
    </xf>
    <xf numFmtId="0" fontId="9" fillId="0" borderId="0" xfId="3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0" fontId="6" fillId="0" borderId="0" xfId="3" applyFont="1" applyFill="1" applyAlignment="1"/>
    <xf numFmtId="0" fontId="9" fillId="0" borderId="0" xfId="3" applyFont="1" applyAlignment="1"/>
    <xf numFmtId="3" fontId="6" fillId="0" borderId="0" xfId="3" applyNumberFormat="1" applyFont="1" applyBorder="1" applyAlignment="1"/>
    <xf numFmtId="0" fontId="7" fillId="0" borderId="0" xfId="3" applyFont="1" applyAlignment="1" applyProtection="1">
      <protection locked="0"/>
    </xf>
    <xf numFmtId="3" fontId="7" fillId="0" borderId="0" xfId="3" applyNumberFormat="1" applyFont="1" applyFill="1" applyBorder="1" applyAlignment="1"/>
    <xf numFmtId="3" fontId="7" fillId="0" borderId="0" xfId="3" applyNumberFormat="1" applyFont="1" applyBorder="1" applyAlignment="1" applyProtection="1">
      <protection locked="0"/>
    </xf>
    <xf numFmtId="166" fontId="7" fillId="0" borderId="8" xfId="7" applyNumberFormat="1" applyFont="1" applyFill="1" applyBorder="1" applyAlignment="1"/>
    <xf numFmtId="166" fontId="7" fillId="0" borderId="13" xfId="7" applyNumberFormat="1" applyFont="1" applyFill="1" applyBorder="1" applyAlignment="1"/>
    <xf numFmtId="166" fontId="28" fillId="0" borderId="0" xfId="7" applyNumberFormat="1"/>
    <xf numFmtId="3" fontId="7" fillId="0" borderId="0" xfId="3" applyNumberFormat="1" applyFont="1" applyFill="1" applyBorder="1" applyAlignment="1">
      <alignment horizontal="right" vertical="center"/>
    </xf>
    <xf numFmtId="166" fontId="7" fillId="0" borderId="0" xfId="7" applyNumberFormat="1" applyFont="1" applyFill="1" applyBorder="1" applyAlignment="1"/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3" applyFont="1" applyFill="1" applyBorder="1" applyAlignment="1">
      <alignment horizontal="left" vertical="center" wrapText="1" indent="1"/>
    </xf>
    <xf numFmtId="0" fontId="7" fillId="0" borderId="7" xfId="7" applyFont="1" applyBorder="1" applyAlignment="1"/>
    <xf numFmtId="0" fontId="7" fillId="0" borderId="0" xfId="7" applyFont="1" applyFill="1" applyBorder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5" fillId="0" borderId="0" xfId="3" applyFont="1"/>
    <xf numFmtId="0" fontId="10" fillId="0" borderId="0" xfId="3" applyFont="1" applyBorder="1"/>
    <xf numFmtId="0" fontId="7" fillId="0" borderId="0" xfId="3" applyFont="1"/>
    <xf numFmtId="3" fontId="7" fillId="0" borderId="0" xfId="3" applyNumberFormat="1" applyFont="1" applyBorder="1" applyAlignment="1"/>
    <xf numFmtId="0" fontId="7" fillId="0" borderId="0" xfId="3" applyFont="1" applyAlignment="1" applyProtection="1">
      <alignment vertical="center"/>
      <protection locked="0"/>
    </xf>
    <xf numFmtId="3" fontId="6" fillId="0" borderId="0" xfId="3" applyNumberFormat="1" applyFont="1"/>
    <xf numFmtId="168" fontId="6" fillId="0" borderId="0" xfId="3" applyNumberFormat="1" applyFont="1"/>
    <xf numFmtId="165" fontId="7" fillId="0" borderId="4" xfId="3" applyNumberFormat="1" applyFont="1" applyBorder="1" applyAlignment="1">
      <alignment horizontal="right"/>
    </xf>
    <xf numFmtId="0" fontId="16" fillId="0" borderId="0" xfId="3" applyFont="1"/>
    <xf numFmtId="0" fontId="6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6" fillId="0" borderId="0" xfId="3" applyFont="1" applyAlignment="1"/>
    <xf numFmtId="0" fontId="27" fillId="0" borderId="5" xfId="3" applyFont="1" applyFill="1" applyBorder="1" applyAlignment="1">
      <alignment horizontal="left" vertical="center"/>
    </xf>
    <xf numFmtId="0" fontId="28" fillId="0" borderId="8" xfId="7" applyBorder="1"/>
    <xf numFmtId="0" fontId="28" fillId="0" borderId="0" xfId="7" applyBorder="1"/>
    <xf numFmtId="165" fontId="7" fillId="0" borderId="5" xfId="0" applyNumberFormat="1" applyFont="1" applyBorder="1" applyAlignment="1">
      <alignment horizontal="right"/>
    </xf>
    <xf numFmtId="0" fontId="0" fillId="0" borderId="5" xfId="0" applyBorder="1"/>
    <xf numFmtId="0" fontId="6" fillId="0" borderId="1" xfId="47" applyFont="1" applyBorder="1" applyAlignment="1"/>
    <xf numFmtId="0" fontId="6" fillId="0" borderId="0" xfId="47" applyFont="1"/>
    <xf numFmtId="0" fontId="6" fillId="0" borderId="0" xfId="47" applyFont="1" applyAlignment="1">
      <alignment horizontal="left"/>
    </xf>
    <xf numFmtId="0" fontId="18" fillId="0" borderId="0" xfId="4" applyFont="1" applyAlignment="1" applyProtection="1">
      <alignment vertical="center"/>
    </xf>
    <xf numFmtId="0" fontId="6" fillId="0" borderId="0" xfId="47" applyFont="1" applyBorder="1" applyAlignment="1"/>
    <xf numFmtId="0" fontId="6" fillId="0" borderId="0" xfId="47" applyFont="1" applyAlignment="1"/>
    <xf numFmtId="0" fontId="47" fillId="0" borderId="0" xfId="47" applyFont="1" applyAlignment="1">
      <alignment vertical="center"/>
    </xf>
    <xf numFmtId="0" fontId="7" fillId="0" borderId="0" xfId="47" applyFont="1" applyBorder="1" applyAlignment="1">
      <alignment horizontal="right"/>
    </xf>
    <xf numFmtId="0" fontId="7" fillId="2" borderId="3" xfId="47" applyNumberFormat="1" applyFont="1" applyFill="1" applyBorder="1" applyAlignment="1">
      <alignment horizontal="right" vertical="center"/>
    </xf>
    <xf numFmtId="0" fontId="2" fillId="0" borderId="0" xfId="47"/>
    <xf numFmtId="0" fontId="7" fillId="0" borderId="0" xfId="47" applyFont="1" applyBorder="1" applyAlignment="1"/>
    <xf numFmtId="165" fontId="7" fillId="0" borderId="0" xfId="47" applyNumberFormat="1" applyFont="1" applyBorder="1" applyAlignment="1"/>
    <xf numFmtId="3" fontId="7" fillId="0" borderId="0" xfId="47" applyNumberFormat="1" applyFont="1" applyBorder="1" applyAlignment="1"/>
    <xf numFmtId="0" fontId="24" fillId="0" borderId="0" xfId="123" applyFont="1" applyFill="1" applyBorder="1" applyAlignment="1">
      <alignment horizontal="left"/>
    </xf>
    <xf numFmtId="168" fontId="7" fillId="0" borderId="0" xfId="47" applyNumberFormat="1" applyFont="1" applyAlignment="1">
      <alignment horizontal="right"/>
    </xf>
    <xf numFmtId="0" fontId="7" fillId="0" borderId="0" xfId="47" applyFont="1" applyFill="1" applyBorder="1" applyAlignment="1">
      <alignment horizontal="left"/>
    </xf>
    <xf numFmtId="0" fontId="7" fillId="0" borderId="0" xfId="47" applyFont="1" applyFill="1" applyBorder="1" applyAlignment="1">
      <alignment horizontal="left" indent="1"/>
    </xf>
    <xf numFmtId="0" fontId="7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 indent="1"/>
    </xf>
    <xf numFmtId="0" fontId="7" fillId="0" borderId="0" xfId="123" applyFont="1" applyFill="1" applyBorder="1" applyAlignment="1">
      <alignment horizontal="left" indent="1"/>
    </xf>
    <xf numFmtId="168" fontId="7" fillId="0" borderId="0" xfId="47" applyNumberFormat="1" applyFont="1" applyFill="1" applyAlignment="1">
      <alignment horizontal="right"/>
    </xf>
    <xf numFmtId="0" fontId="15" fillId="0" borderId="11" xfId="47" applyFont="1" applyBorder="1" applyAlignment="1">
      <alignment horizontal="left"/>
    </xf>
    <xf numFmtId="0" fontId="7" fillId="0" borderId="9" xfId="47" applyFont="1" applyBorder="1" applyAlignment="1">
      <alignment horizontal="right"/>
    </xf>
    <xf numFmtId="0" fontId="7" fillId="0" borderId="10" xfId="47" applyFont="1" applyBorder="1" applyAlignment="1">
      <alignment horizontal="right"/>
    </xf>
    <xf numFmtId="0" fontId="7" fillId="0" borderId="5" xfId="47" applyFont="1" applyBorder="1" applyAlignment="1">
      <alignment horizontal="left"/>
    </xf>
    <xf numFmtId="0" fontId="7" fillId="0" borderId="23" xfId="47" applyFont="1" applyBorder="1" applyAlignment="1">
      <alignment horizontal="center"/>
    </xf>
    <xf numFmtId="0" fontId="6" fillId="0" borderId="5" xfId="47" applyFont="1" applyBorder="1" applyAlignment="1">
      <alignment horizontal="left"/>
    </xf>
    <xf numFmtId="168" fontId="7" fillId="0" borderId="6" xfId="47" applyNumberFormat="1" applyFont="1" applyFill="1" applyBorder="1" applyAlignment="1">
      <alignment horizontal="right"/>
    </xf>
    <xf numFmtId="0" fontId="7" fillId="0" borderId="4" xfId="47" applyFont="1" applyBorder="1" applyAlignment="1" applyProtection="1">
      <protection locked="0"/>
    </xf>
    <xf numFmtId="165" fontId="7" fillId="0" borderId="4" xfId="47" applyNumberFormat="1" applyFont="1" applyFill="1" applyBorder="1" applyAlignment="1"/>
    <xf numFmtId="49" fontId="7" fillId="0" borderId="4" xfId="47" applyNumberFormat="1" applyFont="1" applyFill="1" applyBorder="1" applyAlignment="1"/>
    <xf numFmtId="165" fontId="7" fillId="0" borderId="2" xfId="47" applyNumberFormat="1" applyFont="1" applyBorder="1" applyAlignment="1"/>
    <xf numFmtId="0" fontId="6" fillId="0" borderId="0" xfId="47" applyFont="1" applyAlignment="1"/>
    <xf numFmtId="0" fontId="7" fillId="0" borderId="7" xfId="47" applyFont="1" applyBorder="1" applyAlignment="1">
      <alignment horizontal="left"/>
    </xf>
    <xf numFmtId="0" fontId="7" fillId="0" borderId="8" xfId="47" applyFont="1" applyBorder="1" applyAlignment="1">
      <alignment horizontal="right"/>
    </xf>
    <xf numFmtId="168" fontId="7" fillId="0" borderId="23" xfId="47" applyNumberFormat="1" applyFont="1" applyFill="1" applyBorder="1" applyAlignment="1">
      <alignment horizontal="right"/>
    </xf>
    <xf numFmtId="0" fontId="6" fillId="0" borderId="0" xfId="47" applyFont="1" applyBorder="1"/>
    <xf numFmtId="0" fontId="6" fillId="0" borderId="0" xfId="47" applyFont="1" applyBorder="1" applyAlignment="1">
      <alignment horizontal="left"/>
    </xf>
    <xf numFmtId="0" fontId="5" fillId="0" borderId="0" xfId="47" applyFont="1" applyFill="1" applyAlignment="1">
      <alignment horizontal="left" vertical="center" wrapText="1"/>
    </xf>
    <xf numFmtId="0" fontId="6" fillId="0" borderId="0" xfId="47" applyFont="1"/>
    <xf numFmtId="0" fontId="2" fillId="0" borderId="12" xfId="0" applyFont="1" applyBorder="1"/>
    <xf numFmtId="0" fontId="0" fillId="0" borderId="12" xfId="0" applyBorder="1"/>
    <xf numFmtId="0" fontId="0" fillId="0" borderId="8" xfId="0" applyBorder="1"/>
    <xf numFmtId="0" fontId="47" fillId="0" borderId="0" xfId="47" applyFont="1" applyBorder="1" applyAlignment="1">
      <alignment vertical="center"/>
    </xf>
    <xf numFmtId="168" fontId="7" fillId="0" borderId="0" xfId="47" applyNumberFormat="1" applyFont="1" applyFill="1" applyBorder="1" applyAlignment="1">
      <alignment horizontal="right"/>
    </xf>
    <xf numFmtId="0" fontId="7" fillId="0" borderId="0" xfId="47" applyFont="1" applyFill="1" applyBorder="1" applyAlignment="1">
      <alignment horizontal="left" indent="2"/>
    </xf>
    <xf numFmtId="0" fontId="7" fillId="0" borderId="0" xfId="47" applyFont="1" applyBorder="1" applyAlignment="1">
      <alignment horizontal="left" indent="2"/>
    </xf>
    <xf numFmtId="165" fontId="7" fillId="0" borderId="0" xfId="47" applyNumberFormat="1" applyFont="1" applyFill="1" applyBorder="1" applyAlignment="1"/>
    <xf numFmtId="0" fontId="6" fillId="0" borderId="0" xfId="47" applyFont="1" applyFill="1" applyAlignment="1"/>
    <xf numFmtId="0" fontId="23" fillId="0" borderId="0" xfId="3" applyFont="1" applyFill="1" applyBorder="1" applyAlignment="1">
      <alignment horizontal="left" vertical="center" wrapText="1"/>
    </xf>
    <xf numFmtId="166" fontId="7" fillId="0" borderId="5" xfId="7" applyNumberFormat="1" applyFont="1" applyBorder="1"/>
    <xf numFmtId="3" fontId="7" fillId="0" borderId="6" xfId="7" applyNumberFormat="1" applyFont="1" applyBorder="1"/>
    <xf numFmtId="3" fontId="7" fillId="0" borderId="6" xfId="7" applyNumberFormat="1" applyFont="1" applyFill="1" applyBorder="1" applyAlignment="1"/>
    <xf numFmtId="3" fontId="7" fillId="0" borderId="6" xfId="7" applyNumberFormat="1" applyFont="1" applyFill="1" applyBorder="1"/>
    <xf numFmtId="166" fontId="7" fillId="0" borderId="12" xfId="7" applyNumberFormat="1" applyFont="1" applyBorder="1"/>
    <xf numFmtId="0" fontId="6" fillId="0" borderId="0" xfId="47" applyFont="1" applyAlignment="1"/>
    <xf numFmtId="0" fontId="6" fillId="0" borderId="0" xfId="47" applyFont="1"/>
    <xf numFmtId="0" fontId="7" fillId="0" borderId="0" xfId="47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8" fontId="7" fillId="0" borderId="13" xfId="47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1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3" applyFont="1" applyAlignment="1"/>
    <xf numFmtId="166" fontId="7" fillId="0" borderId="0" xfId="7" applyNumberFormat="1" applyFont="1" applyBorder="1"/>
    <xf numFmtId="165" fontId="7" fillId="0" borderId="0" xfId="7" applyNumberFormat="1" applyFont="1" applyFill="1" applyBorder="1" applyAlignment="1"/>
    <xf numFmtId="165" fontId="7" fillId="0" borderId="0" xfId="7" applyNumberFormat="1" applyFont="1" applyFill="1" applyBorder="1"/>
    <xf numFmtId="166" fontId="7" fillId="0" borderId="6" xfId="7" applyNumberFormat="1" applyFont="1" applyFill="1" applyBorder="1" applyAlignment="1"/>
    <xf numFmtId="166" fontId="7" fillId="0" borderId="12" xfId="7" applyNumberFormat="1" applyFont="1" applyFill="1" applyBorder="1" applyAlignment="1"/>
    <xf numFmtId="3" fontId="7" fillId="0" borderId="23" xfId="7" applyNumberFormat="1" applyFont="1" applyFill="1" applyBorder="1"/>
    <xf numFmtId="0" fontId="12" fillId="0" borderId="0" xfId="7" applyFont="1" applyBorder="1" applyAlignment="1">
      <alignment horizontal="left"/>
    </xf>
    <xf numFmtId="0" fontId="12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/>
    </xf>
    <xf numFmtId="0" fontId="7" fillId="0" borderId="7" xfId="7" applyFont="1" applyBorder="1"/>
    <xf numFmtId="0" fontId="7" fillId="0" borderId="0" xfId="0" applyFont="1" applyAlignment="1">
      <alignment horizontal="left" vertical="center" wrapText="1"/>
    </xf>
    <xf numFmtId="0" fontId="6" fillId="0" borderId="0" xfId="3" applyFont="1" applyAlignment="1"/>
    <xf numFmtId="168" fontId="7" fillId="0" borderId="6" xfId="7" applyNumberFormat="1" applyFont="1" applyFill="1" applyBorder="1" applyAlignment="1"/>
    <xf numFmtId="168" fontId="7" fillId="0" borderId="6" xfId="7" applyNumberFormat="1" applyFont="1" applyFill="1" applyBorder="1"/>
    <xf numFmtId="168" fontId="7" fillId="0" borderId="23" xfId="7" applyNumberFormat="1" applyFont="1" applyFill="1" applyBorder="1"/>
    <xf numFmtId="165" fontId="7" fillId="0" borderId="8" xfId="7" applyNumberFormat="1" applyFont="1" applyFill="1" applyBorder="1" applyAlignment="1"/>
    <xf numFmtId="165" fontId="7" fillId="0" borderId="8" xfId="7" applyNumberFormat="1" applyFont="1" applyFill="1" applyBorder="1"/>
    <xf numFmtId="166" fontId="7" fillId="0" borderId="23" xfId="7" applyNumberFormat="1" applyFont="1" applyFill="1" applyBorder="1" applyAlignment="1"/>
    <xf numFmtId="0" fontId="28" fillId="0" borderId="5" xfId="7" applyBorder="1"/>
    <xf numFmtId="3" fontId="7" fillId="0" borderId="0" xfId="7" applyNumberFormat="1" applyFont="1" applyFill="1" applyBorder="1" applyAlignment="1"/>
    <xf numFmtId="3" fontId="7" fillId="0" borderId="0" xfId="7" applyNumberFormat="1" applyFont="1" applyFill="1" applyBorder="1"/>
    <xf numFmtId="3" fontId="9" fillId="0" borderId="0" xfId="0" applyNumberFormat="1" applyFont="1" applyBorder="1" applyAlignment="1"/>
    <xf numFmtId="0" fontId="6" fillId="0" borderId="0" xfId="3" applyFont="1" applyAlignment="1"/>
    <xf numFmtId="0" fontId="6" fillId="0" borderId="0" xfId="47" applyFont="1" applyAlignment="1"/>
    <xf numFmtId="3" fontId="6" fillId="0" borderId="0" xfId="47" applyNumberFormat="1" applyFont="1" applyAlignment="1"/>
    <xf numFmtId="0" fontId="49" fillId="36" borderId="0" xfId="0" applyFont="1" applyFill="1" applyAlignment="1">
      <alignment horizontal="left" vertical="center" wrapText="1"/>
    </xf>
    <xf numFmtId="0" fontId="6" fillId="0" borderId="0" xfId="3" applyFont="1" applyAlignment="1"/>
    <xf numFmtId="0" fontId="6" fillId="0" borderId="0" xfId="47" applyFont="1" applyAlignment="1"/>
    <xf numFmtId="0" fontId="47" fillId="36" borderId="0" xfId="0" applyFont="1" applyFill="1" applyAlignment="1">
      <alignment horizontal="left" vertical="top" wrapText="1"/>
    </xf>
    <xf numFmtId="0" fontId="2" fillId="0" borderId="0" xfId="0" applyFont="1"/>
    <xf numFmtId="168" fontId="7" fillId="0" borderId="23" xfId="7" applyNumberFormat="1" applyFont="1" applyFill="1" applyBorder="1" applyAlignment="1"/>
    <xf numFmtId="0" fontId="6" fillId="37" borderId="0" xfId="47" applyFont="1" applyFill="1" applyAlignment="1"/>
    <xf numFmtId="3" fontId="7" fillId="37" borderId="0" xfId="7" applyNumberFormat="1" applyFont="1" applyFill="1" applyBorder="1" applyAlignment="1">
      <alignment horizontal="right"/>
    </xf>
    <xf numFmtId="0" fontId="6" fillId="37" borderId="0" xfId="7" applyFont="1" applyFill="1" applyAlignment="1"/>
    <xf numFmtId="0" fontId="9" fillId="37" borderId="0" xfId="7" applyFont="1" applyFill="1" applyBorder="1" applyAlignment="1"/>
    <xf numFmtId="0" fontId="7" fillId="37" borderId="0" xfId="7" applyFont="1" applyFill="1" applyBorder="1" applyAlignment="1"/>
    <xf numFmtId="0" fontId="28" fillId="37" borderId="0" xfId="7" applyFill="1"/>
    <xf numFmtId="0" fontId="7" fillId="37" borderId="0" xfId="7" applyFont="1" applyFill="1" applyBorder="1" applyAlignment="1">
      <alignment horizontal="centerContinuous"/>
    </xf>
    <xf numFmtId="0" fontId="6" fillId="37" borderId="0" xfId="7" applyFont="1" applyFill="1" applyBorder="1" applyAlignment="1"/>
    <xf numFmtId="0" fontId="11" fillId="37" borderId="0" xfId="7" applyFont="1" applyFill="1" applyBorder="1" applyAlignment="1"/>
    <xf numFmtId="3" fontId="7" fillId="0" borderId="8" xfId="3" applyNumberFormat="1" applyFont="1" applyFill="1" applyBorder="1" applyAlignment="1">
      <alignment horizontal="right"/>
    </xf>
    <xf numFmtId="0" fontId="7" fillId="0" borderId="11" xfId="7" applyFont="1" applyBorder="1"/>
    <xf numFmtId="0" fontId="12" fillId="0" borderId="0" xfId="3" applyFont="1" applyBorder="1" applyAlignment="1">
      <alignment horizontal="center"/>
    </xf>
    <xf numFmtId="0" fontId="6" fillId="0" borderId="0" xfId="3" applyFont="1" applyAlignment="1"/>
    <xf numFmtId="0" fontId="12" fillId="0" borderId="0" xfId="47" applyFont="1" applyBorder="1" applyAlignment="1">
      <alignment horizontal="center"/>
    </xf>
    <xf numFmtId="0" fontId="6" fillId="0" borderId="0" xfId="47" applyFont="1" applyAlignment="1"/>
    <xf numFmtId="0" fontId="12" fillId="37" borderId="0" xfId="7" applyFont="1" applyFill="1" applyBorder="1" applyAlignment="1">
      <alignment horizontal="left"/>
    </xf>
    <xf numFmtId="0" fontId="0" fillId="37" borderId="0" xfId="0" applyFill="1" applyAlignment="1">
      <alignment horizontal="left"/>
    </xf>
    <xf numFmtId="0" fontId="48" fillId="0" borderId="0" xfId="47" applyFont="1" applyFill="1" applyAlignment="1">
      <alignment horizontal="left"/>
    </xf>
    <xf numFmtId="0" fontId="2" fillId="0" borderId="0" xfId="47" applyFill="1"/>
    <xf numFmtId="0" fontId="7" fillId="2" borderId="2" xfId="3" applyNumberFormat="1" applyFont="1" applyFill="1" applyBorder="1" applyAlignment="1">
      <alignment horizontal="right" vertical="center" wrapText="1"/>
    </xf>
    <xf numFmtId="0" fontId="2" fillId="0" borderId="4" xfId="3" applyBorder="1" applyAlignment="1">
      <alignment horizontal="right" vertical="center" wrapText="1"/>
    </xf>
    <xf numFmtId="0" fontId="7" fillId="0" borderId="9" xfId="7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5" xfId="7" applyFont="1" applyBorder="1" applyAlignment="1">
      <alignment horizontal="center"/>
    </xf>
    <xf numFmtId="0" fontId="7" fillId="0" borderId="24" xfId="7" applyFont="1" applyBorder="1" applyAlignment="1">
      <alignment horizontal="center"/>
    </xf>
    <xf numFmtId="0" fontId="7" fillId="0" borderId="26" xfId="7" applyFont="1" applyBorder="1" applyAlignment="1">
      <alignment horizontal="center"/>
    </xf>
  </cellXfs>
  <cellStyles count="124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Hipervínculo" xfId="4" builtinId="8"/>
    <cellStyle name="Incorrecto 2" xfId="45"/>
    <cellStyle name="Millares 2" xfId="5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6" xfId="113"/>
    <cellStyle name="Normal_Andalucía" xfId="123"/>
    <cellStyle name="Notas 2" xfId="114"/>
    <cellStyle name="porcen_sin%" xfId="6"/>
    <cellStyle name="Porcentaje 2" xfId="8"/>
    <cellStyle name="Salida 2" xfId="115"/>
    <cellStyle name="Texto de advertencia 2" xfId="116"/>
    <cellStyle name="Texto explicativo 2" xfId="117"/>
    <cellStyle name="Título 1 2" xfId="118"/>
    <cellStyle name="Título 2 2" xfId="119"/>
    <cellStyle name="Título 3 2" xfId="120"/>
    <cellStyle name="Título 4" xfId="121"/>
    <cellStyle name="Total 2" xfId="122"/>
    <cellStyle name="XLConnect.Boolean" xfId="12"/>
    <cellStyle name="XLConnect.DateTime" xfId="13"/>
    <cellStyle name="XLConnect.Header" xfId="9"/>
    <cellStyle name="XLConnect.Numeric" xfId="11"/>
    <cellStyle name="XLConnect.String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2016</c:v>
                </c:pt>
                <c:pt idx="17">
                  <c:v>2017</c:v>
                </c:pt>
                <c:pt idx="29">
                  <c:v>2018</c:v>
                </c:pt>
                <c:pt idx="41">
                  <c:v>2019</c:v>
                </c:pt>
                <c:pt idx="53">
                  <c:v>2020</c:v>
                </c:pt>
                <c:pt idx="65">
                  <c:v>2021</c:v>
                </c:pt>
              </c:numCache>
            </c:numRef>
          </c:cat>
          <c:val>
            <c:numRef>
              <c:f>'3.1.1-G.3.1'!$K$31:$K$102</c:f>
              <c:numCache>
                <c:formatCode>0.0</c:formatCode>
                <c:ptCount val="72"/>
                <c:pt idx="0">
                  <c:v>-3.08</c:v>
                </c:pt>
                <c:pt idx="1">
                  <c:v>-6.24</c:v>
                </c:pt>
                <c:pt idx="2">
                  <c:v>-10.45</c:v>
                </c:pt>
                <c:pt idx="3">
                  <c:v>7.82</c:v>
                </c:pt>
                <c:pt idx="4">
                  <c:v>3.22</c:v>
                </c:pt>
                <c:pt idx="5">
                  <c:v>4.32</c:v>
                </c:pt>
                <c:pt idx="6">
                  <c:v>-13.55</c:v>
                </c:pt>
                <c:pt idx="7">
                  <c:v>-2.71</c:v>
                </c:pt>
                <c:pt idx="8">
                  <c:v>-7.02</c:v>
                </c:pt>
                <c:pt idx="9">
                  <c:v>-9.56</c:v>
                </c:pt>
                <c:pt idx="10">
                  <c:v>-4.7699999999999996</c:v>
                </c:pt>
                <c:pt idx="11">
                  <c:v>-7.01</c:v>
                </c:pt>
                <c:pt idx="12">
                  <c:v>10.83</c:v>
                </c:pt>
                <c:pt idx="13">
                  <c:v>-8.9600000000000009</c:v>
                </c:pt>
                <c:pt idx="14">
                  <c:v>6.17</c:v>
                </c:pt>
                <c:pt idx="15">
                  <c:v>-19.739999999999998</c:v>
                </c:pt>
                <c:pt idx="16">
                  <c:v>0.86</c:v>
                </c:pt>
                <c:pt idx="17">
                  <c:v>-4.33</c:v>
                </c:pt>
                <c:pt idx="18">
                  <c:v>2</c:v>
                </c:pt>
                <c:pt idx="19">
                  <c:v>1.48</c:v>
                </c:pt>
                <c:pt idx="20">
                  <c:v>-6.89</c:v>
                </c:pt>
                <c:pt idx="21">
                  <c:v>7.26</c:v>
                </c:pt>
                <c:pt idx="22">
                  <c:v>4.25</c:v>
                </c:pt>
                <c:pt idx="23">
                  <c:v>5.91</c:v>
                </c:pt>
                <c:pt idx="24">
                  <c:v>-1.4</c:v>
                </c:pt>
                <c:pt idx="25">
                  <c:v>7.4</c:v>
                </c:pt>
                <c:pt idx="26">
                  <c:v>-9.6</c:v>
                </c:pt>
                <c:pt idx="27">
                  <c:v>10.84</c:v>
                </c:pt>
                <c:pt idx="28">
                  <c:v>-4.21</c:v>
                </c:pt>
                <c:pt idx="29">
                  <c:v>-5.23</c:v>
                </c:pt>
                <c:pt idx="30">
                  <c:v>-2.4700000000000002</c:v>
                </c:pt>
                <c:pt idx="31">
                  <c:v>-6.61</c:v>
                </c:pt>
                <c:pt idx="32">
                  <c:v>-11.12</c:v>
                </c:pt>
                <c:pt idx="33">
                  <c:v>-9.0399999999999991</c:v>
                </c:pt>
                <c:pt idx="34">
                  <c:v>-13.47</c:v>
                </c:pt>
                <c:pt idx="35">
                  <c:v>-18.25</c:v>
                </c:pt>
                <c:pt idx="36">
                  <c:v>-3.8214035402662718</c:v>
                </c:pt>
                <c:pt idx="37">
                  <c:v>-1.7904126666853328</c:v>
                </c:pt>
                <c:pt idx="38">
                  <c:v>-3.4533561417177774</c:v>
                </c:pt>
                <c:pt idx="39">
                  <c:v>-0.75400911189988873</c:v>
                </c:pt>
                <c:pt idx="40">
                  <c:v>-2.9346452003337671</c:v>
                </c:pt>
                <c:pt idx="41">
                  <c:v>-5.0119932162838348</c:v>
                </c:pt>
                <c:pt idx="42">
                  <c:v>6.0585802710961492</c:v>
                </c:pt>
                <c:pt idx="43">
                  <c:v>-1.2842965132324371</c:v>
                </c:pt>
                <c:pt idx="44">
                  <c:v>13.283693522396794</c:v>
                </c:pt>
                <c:pt idx="45">
                  <c:v>11.069638747303999</c:v>
                </c:pt>
                <c:pt idx="46">
                  <c:v>2.3009999103729588</c:v>
                </c:pt>
                <c:pt idx="47">
                  <c:v>11.708229446614911</c:v>
                </c:pt>
                <c:pt idx="48">
                  <c:v>-4.238624081854363</c:v>
                </c:pt>
                <c:pt idx="49">
                  <c:v>-3.3056240683451366</c:v>
                </c:pt>
                <c:pt idx="50">
                  <c:v>-8.7371661544828587</c:v>
                </c:pt>
                <c:pt idx="51">
                  <c:v>-33.225229096491965</c:v>
                </c:pt>
                <c:pt idx="52">
                  <c:v>-26.705202399604076</c:v>
                </c:pt>
                <c:pt idx="53">
                  <c:v>-19.148676616810349</c:v>
                </c:pt>
                <c:pt idx="54">
                  <c:v>-19.311355371744661</c:v>
                </c:pt>
                <c:pt idx="55">
                  <c:v>-15.154624839040661</c:v>
                </c:pt>
                <c:pt idx="56">
                  <c:v>-6.4064721987632911</c:v>
                </c:pt>
                <c:pt idx="57">
                  <c:v>-11.371448438547388</c:v>
                </c:pt>
                <c:pt idx="58">
                  <c:v>-0.35575465366890441</c:v>
                </c:pt>
                <c:pt idx="59">
                  <c:v>4.6555220750352824</c:v>
                </c:pt>
                <c:pt idx="60">
                  <c:v>-5.54</c:v>
                </c:pt>
                <c:pt idx="61">
                  <c:v>-7.66</c:v>
                </c:pt>
                <c:pt idx="62">
                  <c:v>9.99</c:v>
                </c:pt>
                <c:pt idx="63">
                  <c:v>37.32</c:v>
                </c:pt>
                <c:pt idx="64">
                  <c:v>21.83</c:v>
                </c:pt>
                <c:pt idx="65">
                  <c:v>22.89</c:v>
                </c:pt>
                <c:pt idx="66">
                  <c:v>11.19</c:v>
                </c:pt>
                <c:pt idx="67">
                  <c:v>5.9</c:v>
                </c:pt>
                <c:pt idx="68">
                  <c:v>5.52</c:v>
                </c:pt>
                <c:pt idx="69">
                  <c:v>-5.45</c:v>
                </c:pt>
                <c:pt idx="70">
                  <c:v>-6.29</c:v>
                </c:pt>
                <c:pt idx="71">
                  <c:v>-7.44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24-4CB0-AA58-7A5E36D3C20E}"/>
            </c:ext>
          </c:extLst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2016</c:v>
                </c:pt>
                <c:pt idx="17">
                  <c:v>2017</c:v>
                </c:pt>
                <c:pt idx="29">
                  <c:v>2018</c:v>
                </c:pt>
                <c:pt idx="41">
                  <c:v>2019</c:v>
                </c:pt>
                <c:pt idx="53">
                  <c:v>2020</c:v>
                </c:pt>
                <c:pt idx="65">
                  <c:v>2021</c:v>
                </c:pt>
              </c:numCache>
            </c:numRef>
          </c:cat>
          <c:val>
            <c:numRef>
              <c:f>'3.1.1-G.3.1'!$L$31:$L$102</c:f>
              <c:numCache>
                <c:formatCode>0.0</c:formatCode>
                <c:ptCount val="72"/>
                <c:pt idx="0">
                  <c:v>-6.04</c:v>
                </c:pt>
                <c:pt idx="1">
                  <c:v>-5.57</c:v>
                </c:pt>
                <c:pt idx="2">
                  <c:v>-12.69</c:v>
                </c:pt>
                <c:pt idx="3">
                  <c:v>6.58</c:v>
                </c:pt>
                <c:pt idx="4">
                  <c:v>2.42</c:v>
                </c:pt>
                <c:pt idx="5">
                  <c:v>0.37</c:v>
                </c:pt>
                <c:pt idx="6">
                  <c:v>-16.059999999999999</c:v>
                </c:pt>
                <c:pt idx="7">
                  <c:v>-3.37</c:v>
                </c:pt>
                <c:pt idx="8">
                  <c:v>-9.81</c:v>
                </c:pt>
                <c:pt idx="9">
                  <c:v>-14.5</c:v>
                </c:pt>
                <c:pt idx="10">
                  <c:v>-11.14</c:v>
                </c:pt>
                <c:pt idx="11">
                  <c:v>-9</c:v>
                </c:pt>
                <c:pt idx="12">
                  <c:v>2.58</c:v>
                </c:pt>
                <c:pt idx="13">
                  <c:v>-9.81</c:v>
                </c:pt>
                <c:pt idx="14">
                  <c:v>5.4</c:v>
                </c:pt>
                <c:pt idx="15">
                  <c:v>-20.18</c:v>
                </c:pt>
                <c:pt idx="16">
                  <c:v>-2.58</c:v>
                </c:pt>
                <c:pt idx="17">
                  <c:v>-6.03</c:v>
                </c:pt>
                <c:pt idx="18">
                  <c:v>1.38</c:v>
                </c:pt>
                <c:pt idx="19">
                  <c:v>-1.28</c:v>
                </c:pt>
                <c:pt idx="20">
                  <c:v>-8.76</c:v>
                </c:pt>
                <c:pt idx="21">
                  <c:v>4.45</c:v>
                </c:pt>
                <c:pt idx="22">
                  <c:v>0.77</c:v>
                </c:pt>
                <c:pt idx="23">
                  <c:v>-1.1200000000000001</c:v>
                </c:pt>
                <c:pt idx="24">
                  <c:v>6.93</c:v>
                </c:pt>
                <c:pt idx="25">
                  <c:v>3.94</c:v>
                </c:pt>
                <c:pt idx="26">
                  <c:v>-10.35</c:v>
                </c:pt>
                <c:pt idx="27">
                  <c:v>10.4</c:v>
                </c:pt>
                <c:pt idx="28">
                  <c:v>-3.45</c:v>
                </c:pt>
                <c:pt idx="29">
                  <c:v>-7.42</c:v>
                </c:pt>
                <c:pt idx="30">
                  <c:v>-3.94</c:v>
                </c:pt>
                <c:pt idx="31">
                  <c:v>-6.02</c:v>
                </c:pt>
                <c:pt idx="32">
                  <c:v>-6.16</c:v>
                </c:pt>
                <c:pt idx="33">
                  <c:v>-4.5</c:v>
                </c:pt>
                <c:pt idx="34">
                  <c:v>-6</c:v>
                </c:pt>
                <c:pt idx="35">
                  <c:v>-9.39</c:v>
                </c:pt>
                <c:pt idx="36">
                  <c:v>-5.0990275813232913</c:v>
                </c:pt>
                <c:pt idx="37">
                  <c:v>0.3782746365111968</c:v>
                </c:pt>
                <c:pt idx="38">
                  <c:v>-0.88185632727181618</c:v>
                </c:pt>
                <c:pt idx="39">
                  <c:v>-1.1246963329367416</c:v>
                </c:pt>
                <c:pt idx="40">
                  <c:v>-5.4514050686396853</c:v>
                </c:pt>
                <c:pt idx="41">
                  <c:v>-3.260027197483494</c:v>
                </c:pt>
                <c:pt idx="42">
                  <c:v>8.0197441315656963</c:v>
                </c:pt>
                <c:pt idx="43">
                  <c:v>-5.8282323603814907</c:v>
                </c:pt>
                <c:pt idx="44">
                  <c:v>11</c:v>
                </c:pt>
                <c:pt idx="45">
                  <c:v>8.5583789012888811</c:v>
                </c:pt>
                <c:pt idx="46">
                  <c:v>-2.882683068257808</c:v>
                </c:pt>
                <c:pt idx="47">
                  <c:v>6.5117762424969872</c:v>
                </c:pt>
                <c:pt idx="48">
                  <c:v>-4.3905811179956791</c:v>
                </c:pt>
                <c:pt idx="49">
                  <c:v>-1.6156425136871218</c:v>
                </c:pt>
                <c:pt idx="50">
                  <c:v>-8.5622504812880944</c:v>
                </c:pt>
                <c:pt idx="51">
                  <c:v>-33.006294534980832</c:v>
                </c:pt>
                <c:pt idx="52">
                  <c:v>-23.061961084096342</c:v>
                </c:pt>
                <c:pt idx="53">
                  <c:v>-11.875244770791912</c:v>
                </c:pt>
                <c:pt idx="54">
                  <c:v>-11.811227216899542</c:v>
                </c:pt>
                <c:pt idx="55">
                  <c:v>-1.8429695735665985</c:v>
                </c:pt>
                <c:pt idx="56">
                  <c:v>-7.5056510307013573</c:v>
                </c:pt>
                <c:pt idx="57">
                  <c:v>-12.163614802175854</c:v>
                </c:pt>
                <c:pt idx="58">
                  <c:v>1.3305364295916224</c:v>
                </c:pt>
                <c:pt idx="59">
                  <c:v>1.1965986849347816</c:v>
                </c:pt>
                <c:pt idx="60">
                  <c:v>-11.98</c:v>
                </c:pt>
                <c:pt idx="61">
                  <c:v>-10.06</c:v>
                </c:pt>
                <c:pt idx="62">
                  <c:v>8.82</c:v>
                </c:pt>
                <c:pt idx="63">
                  <c:v>33.06</c:v>
                </c:pt>
                <c:pt idx="64">
                  <c:v>20.25</c:v>
                </c:pt>
                <c:pt idx="65">
                  <c:v>15.04</c:v>
                </c:pt>
                <c:pt idx="66">
                  <c:v>3.96</c:v>
                </c:pt>
                <c:pt idx="67">
                  <c:v>2.63</c:v>
                </c:pt>
                <c:pt idx="68">
                  <c:v>11.22</c:v>
                </c:pt>
                <c:pt idx="69">
                  <c:v>-0.73</c:v>
                </c:pt>
                <c:pt idx="70">
                  <c:v>-4.3099999999999996</c:v>
                </c:pt>
                <c:pt idx="71">
                  <c:v>-7.12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24-4CB0-AA58-7A5E36D3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44384"/>
        <c:axId val="142954496"/>
      </c:lineChart>
      <c:catAx>
        <c:axId val="141744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95449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42954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1744384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60437379924413"/>
          <c:y val="7.7252187633137168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'3.1.2_G.3.2'!$J$43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'3.1.2_G.3.2'!$J$44:$J$54</c:f>
              <c:numCache>
                <c:formatCode>0.0</c:formatCode>
                <c:ptCount val="11"/>
                <c:pt idx="0">
                  <c:v>-9.8795180722891622</c:v>
                </c:pt>
                <c:pt idx="1">
                  <c:v>-4.5018108261569045</c:v>
                </c:pt>
                <c:pt idx="2">
                  <c:v>-8.9009763607469381</c:v>
                </c:pt>
                <c:pt idx="3">
                  <c:v>-23.980891305134911</c:v>
                </c:pt>
                <c:pt idx="4">
                  <c:v>2.5098876851795238</c:v>
                </c:pt>
                <c:pt idx="5">
                  <c:v>-21.198562792115418</c:v>
                </c:pt>
                <c:pt idx="6">
                  <c:v>7.3759697634017352</c:v>
                </c:pt>
                <c:pt idx="7">
                  <c:v>0.56461362674566917</c:v>
                </c:pt>
                <c:pt idx="8">
                  <c:v>-15.854608919731284</c:v>
                </c:pt>
                <c:pt idx="9">
                  <c:v>-6.0686886261261179</c:v>
                </c:pt>
                <c:pt idx="10">
                  <c:v>-26.946216807279754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1-42AD-853B-68ADD0510FB9}"/>
            </c:ext>
          </c:extLst>
        </c:ser>
        <c:ser>
          <c:idx val="0"/>
          <c:order val="1"/>
          <c:tx>
            <c:strRef>
              <c:f>'3.1.2_G.3.2'!$I$43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91-42AD-853B-68ADD0510FB9}"/>
              </c:ext>
            </c:extLst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91-42AD-853B-68ADD0510FB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'3.1.2_G.3.2'!$I$44:$I$54</c:f>
              <c:numCache>
                <c:formatCode>0.0</c:formatCode>
                <c:ptCount val="11"/>
                <c:pt idx="0">
                  <c:v>3.9754722483170912</c:v>
                </c:pt>
                <c:pt idx="1">
                  <c:v>0.85921937273125693</c:v>
                </c:pt>
                <c:pt idx="2">
                  <c:v>-6.5110425145031847</c:v>
                </c:pt>
                <c:pt idx="3">
                  <c:v>-1.8385915865823055</c:v>
                </c:pt>
                <c:pt idx="4">
                  <c:v>15.124937477035139</c:v>
                </c:pt>
                <c:pt idx="5">
                  <c:v>16.483010690501022</c:v>
                </c:pt>
                <c:pt idx="6">
                  <c:v>4.8413851367524741</c:v>
                </c:pt>
                <c:pt idx="7">
                  <c:v>-0.16587765138939004</c:v>
                </c:pt>
                <c:pt idx="8">
                  <c:v>18.52462805001851</c:v>
                </c:pt>
                <c:pt idx="9">
                  <c:v>10.860671867343342</c:v>
                </c:pt>
                <c:pt idx="10">
                  <c:v>27.077153482040138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91-42AD-853B-68ADD051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4703872"/>
        <c:axId val="144797696"/>
      </c:barChart>
      <c:catAx>
        <c:axId val="144703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797696"/>
        <c:crossesAt val="0"/>
        <c:auto val="1"/>
        <c:lblAlgn val="ctr"/>
        <c:lblOffset val="500"/>
        <c:noMultiLvlLbl val="0"/>
      </c:catAx>
      <c:valAx>
        <c:axId val="144797696"/>
        <c:scaling>
          <c:orientation val="minMax"/>
          <c:max val="35"/>
          <c:min val="-30"/>
        </c:scaling>
        <c:delete val="1"/>
        <c:axPos val="t"/>
        <c:numFmt formatCode="#,##0.0" sourceLinked="0"/>
        <c:majorTickMark val="out"/>
        <c:minorTickMark val="none"/>
        <c:tickLblPos val="nextTo"/>
        <c:crossAx val="144703872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'3.1.3-G.3.3'!$I$29:$I$88</c:f>
              <c:numCache>
                <c:formatCode>General</c:formatCode>
                <c:ptCount val="60"/>
                <c:pt idx="5">
                  <c:v>2017</c:v>
                </c:pt>
                <c:pt idx="17">
                  <c:v>2018</c:v>
                </c:pt>
                <c:pt idx="29">
                  <c:v>2019</c:v>
                </c:pt>
                <c:pt idx="41">
                  <c:v>2020</c:v>
                </c:pt>
                <c:pt idx="53">
                  <c:v>2021</c:v>
                </c:pt>
              </c:numCache>
            </c:numRef>
          </c:cat>
          <c:val>
            <c:numRef>
              <c:f>'3.1.3-G.3.3'!$K$29:$K$88</c:f>
              <c:numCache>
                <c:formatCode>0.0</c:formatCode>
                <c:ptCount val="60"/>
                <c:pt idx="0">
                  <c:v>2.35</c:v>
                </c:pt>
                <c:pt idx="1">
                  <c:v>2.35</c:v>
                </c:pt>
                <c:pt idx="2">
                  <c:v>1.87</c:v>
                </c:pt>
                <c:pt idx="3">
                  <c:v>2.98</c:v>
                </c:pt>
                <c:pt idx="4">
                  <c:v>3.12</c:v>
                </c:pt>
                <c:pt idx="5">
                  <c:v>2.95</c:v>
                </c:pt>
                <c:pt idx="6">
                  <c:v>2.73</c:v>
                </c:pt>
                <c:pt idx="7">
                  <c:v>2.62</c:v>
                </c:pt>
                <c:pt idx="8">
                  <c:v>2.36</c:v>
                </c:pt>
                <c:pt idx="9">
                  <c:v>2.38</c:v>
                </c:pt>
                <c:pt idx="10">
                  <c:v>1.98</c:v>
                </c:pt>
                <c:pt idx="11">
                  <c:v>1.34</c:v>
                </c:pt>
                <c:pt idx="12">
                  <c:v>0.33</c:v>
                </c:pt>
                <c:pt idx="13">
                  <c:v>2.02</c:v>
                </c:pt>
                <c:pt idx="14">
                  <c:v>2.19</c:v>
                </c:pt>
                <c:pt idx="15">
                  <c:v>1.94</c:v>
                </c:pt>
                <c:pt idx="16">
                  <c:v>1.7</c:v>
                </c:pt>
                <c:pt idx="17">
                  <c:v>1.81</c:v>
                </c:pt>
                <c:pt idx="18">
                  <c:v>2.31</c:v>
                </c:pt>
                <c:pt idx="19">
                  <c:v>2.68</c:v>
                </c:pt>
                <c:pt idx="20">
                  <c:v>2.78</c:v>
                </c:pt>
                <c:pt idx="21">
                  <c:v>2.2400000000000002</c:v>
                </c:pt>
                <c:pt idx="22">
                  <c:v>2.23</c:v>
                </c:pt>
                <c:pt idx="23">
                  <c:v>2.58</c:v>
                </c:pt>
                <c:pt idx="24">
                  <c:v>2.6263978579303746</c:v>
                </c:pt>
                <c:pt idx="25">
                  <c:v>1.5932137285491421</c:v>
                </c:pt>
                <c:pt idx="26">
                  <c:v>2.0450077751371731</c:v>
                </c:pt>
                <c:pt idx="27">
                  <c:v>1.7451207748297233</c:v>
                </c:pt>
                <c:pt idx="28">
                  <c:v>1.7613459139114183</c:v>
                </c:pt>
                <c:pt idx="29">
                  <c:v>1.3049164446597321</c:v>
                </c:pt>
                <c:pt idx="30">
                  <c:v>1.1163874895248429</c:v>
                </c:pt>
                <c:pt idx="31">
                  <c:v>0.43983482185729228</c:v>
                </c:pt>
                <c:pt idx="32">
                  <c:v>-0.29399371791925433</c:v>
                </c:pt>
                <c:pt idx="33">
                  <c:v>0.3969970489565578</c:v>
                </c:pt>
                <c:pt idx="34">
                  <c:v>0.41399495503822886</c:v>
                </c:pt>
                <c:pt idx="35">
                  <c:v>0.32792875964071505</c:v>
                </c:pt>
                <c:pt idx="36">
                  <c:v>0.48152553428232509</c:v>
                </c:pt>
                <c:pt idx="37">
                  <c:v>0.328233871432135</c:v>
                </c:pt>
                <c:pt idx="38">
                  <c:v>-0.43032394096223692</c:v>
                </c:pt>
                <c:pt idx="39">
                  <c:v>-1.6289982761923074</c:v>
                </c:pt>
                <c:pt idx="40">
                  <c:v>-1.9482945238939127</c:v>
                </c:pt>
                <c:pt idx="41">
                  <c:v>-1.4248556018819656</c:v>
                </c:pt>
                <c:pt idx="42">
                  <c:v>-1.194558756287156</c:v>
                </c:pt>
                <c:pt idx="43">
                  <c:v>-0.89589627873178346</c:v>
                </c:pt>
                <c:pt idx="44">
                  <c:v>-0.39186684211031941</c:v>
                </c:pt>
                <c:pt idx="45">
                  <c:v>-1.3002182988012754</c:v>
                </c:pt>
                <c:pt idx="46">
                  <c:v>-1.0182557336810729</c:v>
                </c:pt>
                <c:pt idx="47">
                  <c:v>-0.9249762765151911</c:v>
                </c:pt>
                <c:pt idx="48">
                  <c:v>0</c:v>
                </c:pt>
                <c:pt idx="49">
                  <c:v>-1.1000000000000001</c:v>
                </c:pt>
                <c:pt idx="50">
                  <c:v>-0.2</c:v>
                </c:pt>
                <c:pt idx="51">
                  <c:v>2.9</c:v>
                </c:pt>
                <c:pt idx="52">
                  <c:v>3.4</c:v>
                </c:pt>
                <c:pt idx="53">
                  <c:v>4.4000000000000004</c:v>
                </c:pt>
                <c:pt idx="54">
                  <c:v>4.5999999999999996</c:v>
                </c:pt>
                <c:pt idx="55">
                  <c:v>6</c:v>
                </c:pt>
                <c:pt idx="56">
                  <c:v>9</c:v>
                </c:pt>
                <c:pt idx="57">
                  <c:v>12.5</c:v>
                </c:pt>
                <c:pt idx="58">
                  <c:v>13.3</c:v>
                </c:pt>
                <c:pt idx="59">
                  <c:v>14.6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84-4369-939B-B2854AD5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95296"/>
        <c:axId val="88296832"/>
      </c:lineChart>
      <c:catAx>
        <c:axId val="8829529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296832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88296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29529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8962326014821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D9-40BC-9948-5195EAF842A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'G.3.4'!$K$10:$K$27</c:f>
              <c:numCache>
                <c:formatCode>0.0%</c:formatCode>
                <c:ptCount val="18"/>
                <c:pt idx="0">
                  <c:v>5.6359954593234236E-2</c:v>
                </c:pt>
                <c:pt idx="1">
                  <c:v>7.0301817511774153E-2</c:v>
                </c:pt>
                <c:pt idx="2">
                  <c:v>6.0730117116231204E-3</c:v>
                </c:pt>
                <c:pt idx="3">
                  <c:v>9.4362056899756644E-2</c:v>
                </c:pt>
                <c:pt idx="4">
                  <c:v>0.17927595494075449</c:v>
                </c:pt>
                <c:pt idx="5">
                  <c:v>1.3318044988595798E-2</c:v>
                </c:pt>
                <c:pt idx="6">
                  <c:v>8.3340318744802716E-2</c:v>
                </c:pt>
                <c:pt idx="7">
                  <c:v>5.3995671272582847E-2</c:v>
                </c:pt>
                <c:pt idx="8">
                  <c:v>2.1238069505957968E-2</c:v>
                </c:pt>
                <c:pt idx="9">
                  <c:v>3.0523924954722122E-2</c:v>
                </c:pt>
                <c:pt idx="10">
                  <c:v>8.1991290989964882E-2</c:v>
                </c:pt>
                <c:pt idx="11">
                  <c:v>2.7282248494158508E-2</c:v>
                </c:pt>
                <c:pt idx="12">
                  <c:v>2.1309101115979154E-2</c:v>
                </c:pt>
                <c:pt idx="13">
                  <c:v>0.11414951581073896</c:v>
                </c:pt>
                <c:pt idx="14">
                  <c:v>8.5625550757527299E-3</c:v>
                </c:pt>
                <c:pt idx="15">
                  <c:v>9.2700642816976167E-2</c:v>
                </c:pt>
                <c:pt idx="16">
                  <c:v>3.0027467465326741E-2</c:v>
                </c:pt>
                <c:pt idx="17">
                  <c:v>1.5188162162110556E-2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D9-40BC-9948-5195EAF842AD}"/>
            </c:ext>
          </c:extLst>
        </c:ser>
        <c:ser>
          <c:idx val="1"/>
          <c:order val="1"/>
          <c:tx>
            <c:strRef>
              <c:f>'G.3.4'!$J$8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'G.3.4'!$J$10:$J$27</c:f>
              <c:numCache>
                <c:formatCode>0.0%</c:formatCode>
                <c:ptCount val="18"/>
                <c:pt idx="0">
                  <c:v>6.4547531724126375E-2</c:v>
                </c:pt>
                <c:pt idx="1">
                  <c:v>7.784346157052642E-2</c:v>
                </c:pt>
                <c:pt idx="2">
                  <c:v>8.7168028673743885E-3</c:v>
                </c:pt>
                <c:pt idx="3">
                  <c:v>0.11093447410574334</c:v>
                </c:pt>
                <c:pt idx="4">
                  <c:v>0.17319074526744702</c:v>
                </c:pt>
                <c:pt idx="5">
                  <c:v>1.3297626919309911E-2</c:v>
                </c:pt>
                <c:pt idx="6">
                  <c:v>8.3640450496489285E-2</c:v>
                </c:pt>
                <c:pt idx="7">
                  <c:v>5.8453130770710814E-2</c:v>
                </c:pt>
                <c:pt idx="8">
                  <c:v>2.2147862144221923E-2</c:v>
                </c:pt>
                <c:pt idx="9">
                  <c:v>3.941642753848696E-2</c:v>
                </c:pt>
                <c:pt idx="10">
                  <c:v>7.648813671789069E-2</c:v>
                </c:pt>
                <c:pt idx="11">
                  <c:v>2.5305902695354834E-2</c:v>
                </c:pt>
                <c:pt idx="12">
                  <c:v>1.8624526649241972E-2</c:v>
                </c:pt>
                <c:pt idx="13">
                  <c:v>0.10770515649239637</c:v>
                </c:pt>
                <c:pt idx="14">
                  <c:v>7.3347491164083827E-3</c:v>
                </c:pt>
                <c:pt idx="15">
                  <c:v>6.9097172061343248E-2</c:v>
                </c:pt>
                <c:pt idx="16">
                  <c:v>2.7203018074462893E-2</c:v>
                </c:pt>
                <c:pt idx="17">
                  <c:v>1.6053036922578898E-2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D9-40BC-9948-5195EAF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8449024"/>
        <c:axId val="88450560"/>
      </c:barChart>
      <c:catAx>
        <c:axId val="88449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450560"/>
        <c:crosses val="autoZero"/>
        <c:auto val="1"/>
        <c:lblAlgn val="ctr"/>
        <c:lblOffset val="500"/>
        <c:noMultiLvlLbl val="0"/>
      </c:catAx>
      <c:valAx>
        <c:axId val="88450560"/>
        <c:scaling>
          <c:orientation val="minMax"/>
          <c:max val="0.2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88449024"/>
        <c:crosses val="autoZero"/>
        <c:crossBetween val="between"/>
        <c:majorUnit val="5.000000000000001E-2"/>
        <c:minorUnit val="5.000000000000001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86-4C29-970B-BDE08B2ECE64}"/>
              </c:ext>
            </c:extLst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86-4C29-970B-BDE08B2EC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'G.3.5'!$K$10:$K$27</c:f>
              <c:numCache>
                <c:formatCode>0.0%</c:formatCode>
                <c:ptCount val="18"/>
                <c:pt idx="0">
                  <c:v>4.2732222405543641E-2</c:v>
                </c:pt>
                <c:pt idx="1">
                  <c:v>4.6939448935819174E-2</c:v>
                </c:pt>
                <c:pt idx="2">
                  <c:v>8.3319584227025244E-3</c:v>
                </c:pt>
                <c:pt idx="3">
                  <c:v>7.7916185447945888E-2</c:v>
                </c:pt>
                <c:pt idx="4">
                  <c:v>0.11512126711763736</c:v>
                </c:pt>
                <c:pt idx="5">
                  <c:v>2.9615574987625803E-2</c:v>
                </c:pt>
                <c:pt idx="6">
                  <c:v>0.12914535555188913</c:v>
                </c:pt>
                <c:pt idx="7">
                  <c:v>4.7475664081834679E-2</c:v>
                </c:pt>
                <c:pt idx="8">
                  <c:v>3.6710113842600228E-2</c:v>
                </c:pt>
                <c:pt idx="9">
                  <c:v>2.1036132651377659E-2</c:v>
                </c:pt>
                <c:pt idx="10">
                  <c:v>8.7939283946543476E-2</c:v>
                </c:pt>
                <c:pt idx="11">
                  <c:v>4.2113512621679589E-2</c:v>
                </c:pt>
                <c:pt idx="12">
                  <c:v>3.4194027388219764E-2</c:v>
                </c:pt>
                <c:pt idx="13">
                  <c:v>0.10014849034812737</c:v>
                </c:pt>
                <c:pt idx="14">
                  <c:v>8.4969476983996033E-3</c:v>
                </c:pt>
                <c:pt idx="15">
                  <c:v>9.1362811417257883E-2</c:v>
                </c:pt>
                <c:pt idx="16">
                  <c:v>5.3992740471869326E-2</c:v>
                </c:pt>
                <c:pt idx="17">
                  <c:v>2.668701534400264E-2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86-4C29-970B-BDE08B2ECE64}"/>
            </c:ext>
          </c:extLst>
        </c:ser>
        <c:ser>
          <c:idx val="1"/>
          <c:order val="1"/>
          <c:tx>
            <c:strRef>
              <c:f>'G.3.5'!$J$8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'G.3.5'!$G$10:$G$27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'G.3.5'!$J$10:$J$27</c:f>
              <c:numCache>
                <c:formatCode>0.0%</c:formatCode>
                <c:ptCount val="18"/>
                <c:pt idx="0">
                  <c:v>4.2138497158492952E-2</c:v>
                </c:pt>
                <c:pt idx="1">
                  <c:v>4.9968427699431696E-2</c:v>
                </c:pt>
                <c:pt idx="2">
                  <c:v>8.8402441591243948E-3</c:v>
                </c:pt>
                <c:pt idx="3">
                  <c:v>9.1728057251105027E-2</c:v>
                </c:pt>
                <c:pt idx="4">
                  <c:v>0.11580719848452957</c:v>
                </c:pt>
                <c:pt idx="5">
                  <c:v>2.9383287728899178E-2</c:v>
                </c:pt>
                <c:pt idx="6">
                  <c:v>0.13091980635655651</c:v>
                </c:pt>
                <c:pt idx="7">
                  <c:v>4.7105872447905706E-2</c:v>
                </c:pt>
                <c:pt idx="8">
                  <c:v>3.6034519048621344E-2</c:v>
                </c:pt>
                <c:pt idx="9">
                  <c:v>2.0332561565986108E-2</c:v>
                </c:pt>
                <c:pt idx="10">
                  <c:v>8.650810355714586E-2</c:v>
                </c:pt>
                <c:pt idx="11">
                  <c:v>3.9528520311513368E-2</c:v>
                </c:pt>
                <c:pt idx="12">
                  <c:v>3.5318880235739841E-2</c:v>
                </c:pt>
                <c:pt idx="13">
                  <c:v>9.7747842559461159E-2</c:v>
                </c:pt>
                <c:pt idx="14">
                  <c:v>7.8720269416964854E-3</c:v>
                </c:pt>
                <c:pt idx="15">
                  <c:v>9.1770153651862765E-2</c:v>
                </c:pt>
                <c:pt idx="16">
                  <c:v>4.5842980425173645E-2</c:v>
                </c:pt>
                <c:pt idx="17">
                  <c:v>2.3110924015996633E-2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86-4C29-970B-BDE08B2E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8504192"/>
        <c:axId val="88505728"/>
      </c:barChart>
      <c:catAx>
        <c:axId val="8850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505728"/>
        <c:crosses val="autoZero"/>
        <c:auto val="1"/>
        <c:lblAlgn val="ctr"/>
        <c:lblOffset val="500"/>
        <c:noMultiLvlLbl val="0"/>
      </c:catAx>
      <c:valAx>
        <c:axId val="88505728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8850419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2021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26-4F4C-880E-BFD84C8E6217}"/>
                </c:ext>
              </c:extLst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26-4F4C-880E-BFD84C8E6217}"/>
                </c:ext>
              </c:extLst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26-4F4C-880E-BFD84C8E6217}"/>
                </c:ext>
              </c:extLst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26-4F4C-880E-BFD84C8E6217}"/>
                </c:ext>
              </c:extLst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26-4F4C-880E-BFD84C8E6217}"/>
                </c:ext>
              </c:extLst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26-4F4C-880E-BFD84C8E6217}"/>
                </c:ext>
              </c:extLst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26-4F4C-880E-BFD84C8E6217}"/>
                </c:ext>
              </c:extLst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26-4F4C-880E-BFD84C8E6217}"/>
                </c:ext>
              </c:extLst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26-4F4C-880E-BFD84C8E6217}"/>
                </c:ext>
              </c:extLst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D26-4F4C-880E-BFD84C8E6217}"/>
                </c:ext>
              </c:extLst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D26-4F4C-880E-BFD84C8E6217}"/>
                </c:ext>
              </c:extLst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D26-4F4C-880E-BFD84C8E6217}"/>
                </c:ext>
              </c:extLst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D26-4F4C-880E-BFD84C8E6217}"/>
                </c:ext>
              </c:extLst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D26-4F4C-880E-BFD84C8E6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Textil y confección</c:v>
                </c:pt>
                <c:pt idx="4">
                  <c:v>Papel, artes gráficas y reproducción de soportes grabados</c:v>
                </c:pt>
                <c:pt idx="5">
                  <c:v>Productos minerales no metálicos</c:v>
                </c:pt>
                <c:pt idx="6">
                  <c:v>Muebles y otras industrias manufactureras</c:v>
                </c:pt>
                <c:pt idx="7">
                  <c:v>Maquinaria y equipo</c:v>
                </c:pt>
                <c:pt idx="8">
                  <c:v>Material de transporte</c:v>
                </c:pt>
                <c:pt idx="9">
                  <c:v>Coquerías, refino, químicas y productos farmacéuticos</c:v>
                </c:pt>
                <c:pt idx="10">
                  <c:v>Madera y corcho</c:v>
                </c:pt>
                <c:pt idx="11">
                  <c:v>Cuero y calzado</c:v>
                </c:pt>
                <c:pt idx="12">
                  <c:v>Producción de energía eléctrica, gas y vapor</c:v>
                </c:pt>
                <c:pt idx="13">
                  <c:v>Manufacturas de caucho y plástico</c:v>
                </c:pt>
                <c:pt idx="14">
                  <c:v>Productos  metálicos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6.6793882457887822E-3</c:v>
                </c:pt>
                <c:pt idx="1">
                  <c:v>9.7212488919319676E-3</c:v>
                </c:pt>
                <c:pt idx="2">
                  <c:v>1.4993002087630372E-2</c:v>
                </c:pt>
                <c:pt idx="3">
                  <c:v>1.884459400364916E-2</c:v>
                </c:pt>
                <c:pt idx="4">
                  <c:v>1.9287709375368379E-2</c:v>
                </c:pt>
                <c:pt idx="5">
                  <c:v>2.3299681766663635E-2</c:v>
                </c:pt>
                <c:pt idx="6">
                  <c:v>2.4118360343388691E-2</c:v>
                </c:pt>
                <c:pt idx="7">
                  <c:v>2.4180767808663631E-2</c:v>
                </c:pt>
                <c:pt idx="8">
                  <c:v>3.2131792040431088E-2</c:v>
                </c:pt>
                <c:pt idx="9">
                  <c:v>4.6210603050718474E-2</c:v>
                </c:pt>
                <c:pt idx="10">
                  <c:v>6.2551740597890357E-2</c:v>
                </c:pt>
                <c:pt idx="11">
                  <c:v>6.8783092453192723E-2</c:v>
                </c:pt>
                <c:pt idx="12">
                  <c:v>6.9898597934648421E-2</c:v>
                </c:pt>
                <c:pt idx="13">
                  <c:v>7.2416817447427298E-2</c:v>
                </c:pt>
                <c:pt idx="14">
                  <c:v>9.1545264760875392E-2</c:v>
                </c:pt>
                <c:pt idx="15">
                  <c:v>0.41533711550906038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D26-4F4C-880E-BFD84C8E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651584"/>
        <c:axId val="125694336"/>
      </c:barChart>
      <c:catAx>
        <c:axId val="125651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694336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5694336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5651584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229235</xdr:colOff>
      <xdr:row>38</xdr:row>
      <xdr:rowOff>53339</xdr:rowOff>
    </xdr:from>
    <xdr:to>
      <xdr:col>5</xdr:col>
      <xdr:colOff>361950</xdr:colOff>
      <xdr:row>54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45721</xdr:colOff>
      <xdr:row>5</xdr:row>
      <xdr:rowOff>41910</xdr:rowOff>
    </xdr:from>
    <xdr:to>
      <xdr:col>4</xdr:col>
      <xdr:colOff>1714500</xdr:colOff>
      <xdr:row>39</xdr:row>
      <xdr:rowOff>160020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1838325</xdr:colOff>
      <xdr:row>37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31</xdr:row>
      <xdr:rowOff>44451</xdr:rowOff>
    </xdr:from>
    <xdr:to>
      <xdr:col>4</xdr:col>
      <xdr:colOff>554515</xdr:colOff>
      <xdr:row>51</xdr:row>
      <xdr:rowOff>158750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MASTER/TRABAJO/TABLAS_EXCEL/CAP_03/Datos_03_Industria_Energia_CHEQUEO08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N1">
            <v>0</v>
          </cell>
        </row>
        <row r="2">
          <cell r="N2">
            <v>0</v>
          </cell>
        </row>
        <row r="3">
          <cell r="N3">
            <v>0</v>
          </cell>
        </row>
        <row r="4"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  <row r="565">
          <cell r="N565">
            <v>0</v>
          </cell>
        </row>
        <row r="566">
          <cell r="N566">
            <v>0</v>
          </cell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3"/>
      <sheetName val="3.1.1-G.3.1"/>
      <sheetName val="3.1.2_G.3.2"/>
      <sheetName val="3.1.3-G.3.3"/>
      <sheetName val="3.1.4"/>
      <sheetName val="G.3.4"/>
      <sheetName val="3.1.5-G.3.6 "/>
      <sheetName val="G.3.5"/>
      <sheetName val="3.2.1"/>
      <sheetName val="3.2.2"/>
      <sheetName val="3.2.3"/>
      <sheetName val="3.2.4  "/>
      <sheetName val="3.2.5"/>
    </sheetNames>
    <sheetDataSet>
      <sheetData sheetId="0"/>
      <sheetData sheetId="1"/>
      <sheetData sheetId="2">
        <row r="43">
          <cell r="I43">
            <v>2019</v>
          </cell>
        </row>
        <row r="44">
          <cell r="H44" t="str">
            <v>Industria manufactuera</v>
          </cell>
        </row>
        <row r="45">
          <cell r="H45" t="str">
            <v>10 Industria de la alimentación</v>
          </cell>
        </row>
        <row r="46">
          <cell r="H46" t="str">
            <v>11 Fabricación de bebidas</v>
          </cell>
        </row>
        <row r="47">
          <cell r="H47" t="str">
            <v>15 Industria del cuero y del calzado</v>
          </cell>
        </row>
        <row r="48">
          <cell r="H48" t="str">
            <v>16 Industria de la madera y del corcho, excepto muebles; cestería y espartería</v>
          </cell>
        </row>
        <row r="49">
          <cell r="H49" t="str">
            <v>17 Industria del papel</v>
          </cell>
        </row>
        <row r="50">
          <cell r="H50" t="str">
            <v>20 Industria química</v>
          </cell>
        </row>
        <row r="51">
          <cell r="H51" t="str">
            <v>22 Fabricación de productos de caucho y plásticos</v>
          </cell>
        </row>
        <row r="52">
          <cell r="H52" t="str">
            <v>23 Fabricación de otros productos minerales no metálicos</v>
          </cell>
        </row>
        <row r="53">
          <cell r="H53" t="str">
            <v>25 Fabricación de productos metálicos, excepto maquinaria y equipo</v>
          </cell>
        </row>
        <row r="54">
          <cell r="H54" t="str">
            <v>31 Fabricación de muebles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42578125" style="75" customWidth="1"/>
    <col min="2" max="2" width="59.85546875" style="75" customWidth="1"/>
    <col min="3" max="7" width="11.42578125" style="75" customWidth="1"/>
    <col min="8" max="8" width="6.42578125" style="75" customWidth="1"/>
    <col min="9" max="255" width="0" hidden="1" customWidth="1"/>
    <col min="256" max="256" width="1.42578125" style="75" customWidth="1"/>
    <col min="257" max="257" width="4.42578125" style="75" hidden="1"/>
    <col min="258" max="258" width="59.85546875" style="75" hidden="1"/>
    <col min="259" max="263" width="11.42578125" style="75" hidden="1"/>
    <col min="264" max="264" width="6.42578125" style="75" hidden="1"/>
    <col min="265" max="512" width="1.42578125" style="75" hidden="1"/>
    <col min="513" max="513" width="4.42578125" style="75" hidden="1"/>
    <col min="514" max="514" width="59.85546875" style="75" hidden="1"/>
    <col min="515" max="519" width="11.42578125" style="75" hidden="1"/>
    <col min="520" max="520" width="6.42578125" style="75" hidden="1"/>
    <col min="521" max="768" width="1.42578125" style="75" hidden="1"/>
    <col min="769" max="769" width="4.42578125" style="75" hidden="1"/>
    <col min="770" max="770" width="59.85546875" style="75" hidden="1"/>
    <col min="771" max="775" width="11.42578125" style="75" hidden="1"/>
    <col min="776" max="776" width="6.42578125" style="75" hidden="1"/>
    <col min="777" max="1024" width="1.42578125" style="75" hidden="1"/>
    <col min="1025" max="1025" width="4.42578125" style="75" hidden="1"/>
    <col min="1026" max="1026" width="59.85546875" style="75" hidden="1"/>
    <col min="1027" max="1031" width="11.42578125" style="75" hidden="1"/>
    <col min="1032" max="1032" width="6.42578125" style="75" hidden="1"/>
    <col min="1033" max="1280" width="1.42578125" style="75" hidden="1"/>
    <col min="1281" max="1281" width="4.42578125" style="75" hidden="1"/>
    <col min="1282" max="1282" width="59.85546875" style="75" hidden="1"/>
    <col min="1283" max="1287" width="11.42578125" style="75" hidden="1"/>
    <col min="1288" max="1288" width="6.42578125" style="75" hidden="1"/>
    <col min="1289" max="1536" width="1.42578125" style="75" hidden="1"/>
    <col min="1537" max="1537" width="4.42578125" style="75" hidden="1"/>
    <col min="1538" max="1538" width="59.85546875" style="75" hidden="1"/>
    <col min="1539" max="1543" width="11.42578125" style="75" hidden="1"/>
    <col min="1544" max="1544" width="6.42578125" style="75" hidden="1"/>
    <col min="1545" max="1792" width="1.42578125" style="75" hidden="1"/>
    <col min="1793" max="1793" width="4.42578125" style="75" hidden="1"/>
    <col min="1794" max="1794" width="59.85546875" style="75" hidden="1"/>
    <col min="1795" max="1799" width="11.42578125" style="75" hidden="1"/>
    <col min="1800" max="1800" width="6.42578125" style="75" hidden="1"/>
    <col min="1801" max="2048" width="1.42578125" style="75" hidden="1"/>
    <col min="2049" max="2049" width="4.42578125" style="75" hidden="1"/>
    <col min="2050" max="2050" width="59.85546875" style="75" hidden="1"/>
    <col min="2051" max="2055" width="11.42578125" style="75" hidden="1"/>
    <col min="2056" max="2056" width="6.42578125" style="75" hidden="1"/>
    <col min="2057" max="2304" width="1.42578125" style="75" hidden="1"/>
    <col min="2305" max="2305" width="4.42578125" style="75" hidden="1"/>
    <col min="2306" max="2306" width="59.85546875" style="75" hidden="1"/>
    <col min="2307" max="2311" width="11.42578125" style="75" hidden="1"/>
    <col min="2312" max="2312" width="6.42578125" style="75" hidden="1"/>
    <col min="2313" max="2560" width="1.42578125" style="75" hidden="1"/>
    <col min="2561" max="2561" width="4.42578125" style="75" hidden="1"/>
    <col min="2562" max="2562" width="59.85546875" style="75" hidden="1"/>
    <col min="2563" max="2567" width="11.42578125" style="75" hidden="1"/>
    <col min="2568" max="2568" width="6.42578125" style="75" hidden="1"/>
    <col min="2569" max="2816" width="1.42578125" style="75" hidden="1"/>
    <col min="2817" max="2817" width="4.42578125" style="75" hidden="1"/>
    <col min="2818" max="2818" width="59.85546875" style="75" hidden="1"/>
    <col min="2819" max="2823" width="11.42578125" style="75" hidden="1"/>
    <col min="2824" max="2824" width="6.42578125" style="75" hidden="1"/>
    <col min="2825" max="3072" width="1.42578125" style="75" hidden="1"/>
    <col min="3073" max="3073" width="4.42578125" style="75" hidden="1"/>
    <col min="3074" max="3074" width="59.85546875" style="75" hidden="1"/>
    <col min="3075" max="3079" width="11.42578125" style="75" hidden="1"/>
    <col min="3080" max="3080" width="6.42578125" style="75" hidden="1"/>
    <col min="3081" max="3328" width="1.42578125" style="75" hidden="1"/>
    <col min="3329" max="3329" width="4.42578125" style="75" hidden="1"/>
    <col min="3330" max="3330" width="59.85546875" style="75" hidden="1"/>
    <col min="3331" max="3335" width="11.42578125" style="75" hidden="1"/>
    <col min="3336" max="3336" width="6.42578125" style="75" hidden="1"/>
    <col min="3337" max="3584" width="1.42578125" style="75" hidden="1"/>
    <col min="3585" max="3585" width="4.42578125" style="75" hidden="1"/>
    <col min="3586" max="3586" width="59.85546875" style="75" hidden="1"/>
    <col min="3587" max="3591" width="11.42578125" style="75" hidden="1"/>
    <col min="3592" max="3592" width="6.42578125" style="75" hidden="1"/>
    <col min="3593" max="3840" width="1.42578125" style="75" hidden="1"/>
    <col min="3841" max="3841" width="4.42578125" style="75" hidden="1"/>
    <col min="3842" max="3842" width="59.85546875" style="75" hidden="1"/>
    <col min="3843" max="3847" width="11.42578125" style="75" hidden="1"/>
    <col min="3848" max="3848" width="6.42578125" style="75" hidden="1"/>
    <col min="3849" max="4096" width="1.42578125" style="75" hidden="1"/>
    <col min="4097" max="4097" width="4.42578125" style="75" hidden="1"/>
    <col min="4098" max="4098" width="59.85546875" style="75" hidden="1"/>
    <col min="4099" max="4103" width="11.42578125" style="75" hidden="1"/>
    <col min="4104" max="4104" width="6.42578125" style="75" hidden="1"/>
    <col min="4105" max="4352" width="1.42578125" style="75" hidden="1"/>
    <col min="4353" max="4353" width="4.42578125" style="75" hidden="1"/>
    <col min="4354" max="4354" width="59.85546875" style="75" hidden="1"/>
    <col min="4355" max="4359" width="11.42578125" style="75" hidden="1"/>
    <col min="4360" max="4360" width="6.42578125" style="75" hidden="1"/>
    <col min="4361" max="4608" width="1.42578125" style="75" hidden="1"/>
    <col min="4609" max="4609" width="4.42578125" style="75" hidden="1"/>
    <col min="4610" max="4610" width="59.85546875" style="75" hidden="1"/>
    <col min="4611" max="4615" width="11.42578125" style="75" hidden="1"/>
    <col min="4616" max="4616" width="6.42578125" style="75" hidden="1"/>
    <col min="4617" max="4864" width="1.42578125" style="75" hidden="1"/>
    <col min="4865" max="4865" width="4.42578125" style="75" hidden="1"/>
    <col min="4866" max="4866" width="59.85546875" style="75" hidden="1"/>
    <col min="4867" max="4871" width="11.42578125" style="75" hidden="1"/>
    <col min="4872" max="4872" width="6.42578125" style="75" hidden="1"/>
    <col min="4873" max="5120" width="1.42578125" style="75" hidden="1"/>
    <col min="5121" max="5121" width="4.42578125" style="75" hidden="1"/>
    <col min="5122" max="5122" width="59.85546875" style="75" hidden="1"/>
    <col min="5123" max="5127" width="11.42578125" style="75" hidden="1"/>
    <col min="5128" max="5128" width="6.42578125" style="75" hidden="1"/>
    <col min="5129" max="5376" width="1.42578125" style="75" hidden="1"/>
    <col min="5377" max="5377" width="4.42578125" style="75" hidden="1"/>
    <col min="5378" max="5378" width="59.85546875" style="75" hidden="1"/>
    <col min="5379" max="5383" width="11.42578125" style="75" hidden="1"/>
    <col min="5384" max="5384" width="6.42578125" style="75" hidden="1"/>
    <col min="5385" max="5632" width="1.42578125" style="75" hidden="1"/>
    <col min="5633" max="5633" width="4.42578125" style="75" hidden="1"/>
    <col min="5634" max="5634" width="59.85546875" style="75" hidden="1"/>
    <col min="5635" max="5639" width="11.42578125" style="75" hidden="1"/>
    <col min="5640" max="5640" width="6.42578125" style="75" hidden="1"/>
    <col min="5641" max="5888" width="1.42578125" style="75" hidden="1"/>
    <col min="5889" max="5889" width="4.42578125" style="75" hidden="1"/>
    <col min="5890" max="5890" width="59.85546875" style="75" hidden="1"/>
    <col min="5891" max="5895" width="11.42578125" style="75" hidden="1"/>
    <col min="5896" max="5896" width="6.42578125" style="75" hidden="1"/>
    <col min="5897" max="6144" width="1.42578125" style="75" hidden="1"/>
    <col min="6145" max="6145" width="4.42578125" style="75" hidden="1"/>
    <col min="6146" max="6146" width="59.85546875" style="75" hidden="1"/>
    <col min="6147" max="6151" width="11.42578125" style="75" hidden="1"/>
    <col min="6152" max="6152" width="6.42578125" style="75" hidden="1"/>
    <col min="6153" max="6400" width="1.42578125" style="75" hidden="1"/>
    <col min="6401" max="6401" width="4.42578125" style="75" hidden="1"/>
    <col min="6402" max="6402" width="59.85546875" style="75" hidden="1"/>
    <col min="6403" max="6407" width="11.42578125" style="75" hidden="1"/>
    <col min="6408" max="6408" width="6.42578125" style="75" hidden="1"/>
    <col min="6409" max="6656" width="1.42578125" style="75" hidden="1"/>
    <col min="6657" max="6657" width="4.42578125" style="75" hidden="1"/>
    <col min="6658" max="6658" width="59.85546875" style="75" hidden="1"/>
    <col min="6659" max="6663" width="11.42578125" style="75" hidden="1"/>
    <col min="6664" max="6664" width="6.42578125" style="75" hidden="1"/>
    <col min="6665" max="6912" width="1.42578125" style="75" hidden="1"/>
    <col min="6913" max="6913" width="4.42578125" style="75" hidden="1"/>
    <col min="6914" max="6914" width="59.85546875" style="75" hidden="1"/>
    <col min="6915" max="6919" width="11.42578125" style="75" hidden="1"/>
    <col min="6920" max="6920" width="6.42578125" style="75" hidden="1"/>
    <col min="6921" max="7168" width="1.42578125" style="75" hidden="1"/>
    <col min="7169" max="7169" width="4.42578125" style="75" hidden="1"/>
    <col min="7170" max="7170" width="59.85546875" style="75" hidden="1"/>
    <col min="7171" max="7175" width="11.42578125" style="75" hidden="1"/>
    <col min="7176" max="7176" width="6.42578125" style="75" hidden="1"/>
    <col min="7177" max="7424" width="1.42578125" style="75" hidden="1"/>
    <col min="7425" max="7425" width="4.42578125" style="75" hidden="1"/>
    <col min="7426" max="7426" width="59.85546875" style="75" hidden="1"/>
    <col min="7427" max="7431" width="11.42578125" style="75" hidden="1"/>
    <col min="7432" max="7432" width="6.42578125" style="75" hidden="1"/>
    <col min="7433" max="7680" width="1.42578125" style="75" hidden="1"/>
    <col min="7681" max="7681" width="4.42578125" style="75" hidden="1"/>
    <col min="7682" max="7682" width="59.85546875" style="75" hidden="1"/>
    <col min="7683" max="7687" width="11.42578125" style="75" hidden="1"/>
    <col min="7688" max="7688" width="6.42578125" style="75" hidden="1"/>
    <col min="7689" max="7936" width="1.42578125" style="75" hidden="1"/>
    <col min="7937" max="7937" width="4.42578125" style="75" hidden="1"/>
    <col min="7938" max="7938" width="59.85546875" style="75" hidden="1"/>
    <col min="7939" max="7943" width="11.42578125" style="75" hidden="1"/>
    <col min="7944" max="7944" width="6.42578125" style="75" hidden="1"/>
    <col min="7945" max="8192" width="1.42578125" style="75" hidden="1"/>
    <col min="8193" max="8193" width="4.42578125" style="75" hidden="1"/>
    <col min="8194" max="8194" width="59.85546875" style="75" hidden="1"/>
    <col min="8195" max="8199" width="11.42578125" style="75" hidden="1"/>
    <col min="8200" max="8200" width="6.42578125" style="75" hidden="1"/>
    <col min="8201" max="8448" width="1.42578125" style="75" hidden="1"/>
    <col min="8449" max="8449" width="4.42578125" style="75" hidden="1"/>
    <col min="8450" max="8450" width="59.85546875" style="75" hidden="1"/>
    <col min="8451" max="8455" width="11.42578125" style="75" hidden="1"/>
    <col min="8456" max="8456" width="6.42578125" style="75" hidden="1"/>
    <col min="8457" max="8704" width="1.42578125" style="75" hidden="1"/>
    <col min="8705" max="8705" width="4.42578125" style="75" hidden="1"/>
    <col min="8706" max="8706" width="59.85546875" style="75" hidden="1"/>
    <col min="8707" max="8711" width="11.42578125" style="75" hidden="1"/>
    <col min="8712" max="8712" width="6.42578125" style="75" hidden="1"/>
    <col min="8713" max="8960" width="1.42578125" style="75" hidden="1"/>
    <col min="8961" max="8961" width="4.42578125" style="75" hidden="1"/>
    <col min="8962" max="8962" width="59.85546875" style="75" hidden="1"/>
    <col min="8963" max="8967" width="11.42578125" style="75" hidden="1"/>
    <col min="8968" max="8968" width="6.42578125" style="75" hidden="1"/>
    <col min="8969" max="9216" width="1.42578125" style="75" hidden="1"/>
    <col min="9217" max="9217" width="4.42578125" style="75" hidden="1"/>
    <col min="9218" max="9218" width="59.85546875" style="75" hidden="1"/>
    <col min="9219" max="9223" width="11.42578125" style="75" hidden="1"/>
    <col min="9224" max="9224" width="6.42578125" style="75" hidden="1"/>
    <col min="9225" max="9472" width="1.42578125" style="75" hidden="1"/>
    <col min="9473" max="9473" width="4.42578125" style="75" hidden="1"/>
    <col min="9474" max="9474" width="59.85546875" style="75" hidden="1"/>
    <col min="9475" max="9479" width="11.42578125" style="75" hidden="1"/>
    <col min="9480" max="9480" width="6.42578125" style="75" hidden="1"/>
    <col min="9481" max="9728" width="1.42578125" style="75" hidden="1"/>
    <col min="9729" max="9729" width="4.42578125" style="75" hidden="1"/>
    <col min="9730" max="9730" width="59.85546875" style="75" hidden="1"/>
    <col min="9731" max="9735" width="11.42578125" style="75" hidden="1"/>
    <col min="9736" max="9736" width="6.42578125" style="75" hidden="1"/>
    <col min="9737" max="9984" width="1.42578125" style="75" hidden="1"/>
    <col min="9985" max="9985" width="4.42578125" style="75" hidden="1"/>
    <col min="9986" max="9986" width="59.85546875" style="75" hidden="1"/>
    <col min="9987" max="9991" width="11.42578125" style="75" hidden="1"/>
    <col min="9992" max="9992" width="6.42578125" style="75" hidden="1"/>
    <col min="9993" max="10240" width="1.42578125" style="75" hidden="1"/>
    <col min="10241" max="10241" width="4.42578125" style="75" hidden="1"/>
    <col min="10242" max="10242" width="59.85546875" style="75" hidden="1"/>
    <col min="10243" max="10247" width="11.42578125" style="75" hidden="1"/>
    <col min="10248" max="10248" width="6.42578125" style="75" hidden="1"/>
    <col min="10249" max="10496" width="1.42578125" style="75" hidden="1"/>
    <col min="10497" max="10497" width="4.42578125" style="75" hidden="1"/>
    <col min="10498" max="10498" width="59.85546875" style="75" hidden="1"/>
    <col min="10499" max="10503" width="11.42578125" style="75" hidden="1"/>
    <col min="10504" max="10504" width="6.42578125" style="75" hidden="1"/>
    <col min="10505" max="10752" width="1.42578125" style="75" hidden="1"/>
    <col min="10753" max="10753" width="4.42578125" style="75" hidden="1"/>
    <col min="10754" max="10754" width="59.85546875" style="75" hidden="1"/>
    <col min="10755" max="10759" width="11.42578125" style="75" hidden="1"/>
    <col min="10760" max="10760" width="6.42578125" style="75" hidden="1"/>
    <col min="10761" max="11008" width="1.42578125" style="75" hidden="1"/>
    <col min="11009" max="11009" width="4.42578125" style="75" hidden="1"/>
    <col min="11010" max="11010" width="59.85546875" style="75" hidden="1"/>
    <col min="11011" max="11015" width="11.42578125" style="75" hidden="1"/>
    <col min="11016" max="11016" width="6.42578125" style="75" hidden="1"/>
    <col min="11017" max="11264" width="1.42578125" style="75" hidden="1"/>
    <col min="11265" max="11265" width="4.42578125" style="75" hidden="1"/>
    <col min="11266" max="11266" width="59.85546875" style="75" hidden="1"/>
    <col min="11267" max="11271" width="11.42578125" style="75" hidden="1"/>
    <col min="11272" max="11272" width="6.42578125" style="75" hidden="1"/>
    <col min="11273" max="11520" width="1.42578125" style="75" hidden="1"/>
    <col min="11521" max="11521" width="4.42578125" style="75" hidden="1"/>
    <col min="11522" max="11522" width="59.85546875" style="75" hidden="1"/>
    <col min="11523" max="11527" width="11.42578125" style="75" hidden="1"/>
    <col min="11528" max="11528" width="6.42578125" style="75" hidden="1"/>
    <col min="11529" max="11776" width="1.42578125" style="75" hidden="1"/>
    <col min="11777" max="11777" width="4.42578125" style="75" hidden="1"/>
    <col min="11778" max="11778" width="59.85546875" style="75" hidden="1"/>
    <col min="11779" max="11783" width="11.42578125" style="75" hidden="1"/>
    <col min="11784" max="11784" width="6.42578125" style="75" hidden="1"/>
    <col min="11785" max="12032" width="1.42578125" style="75" hidden="1"/>
    <col min="12033" max="12033" width="4.42578125" style="75" hidden="1"/>
    <col min="12034" max="12034" width="59.85546875" style="75" hidden="1"/>
    <col min="12035" max="12039" width="11.42578125" style="75" hidden="1"/>
    <col min="12040" max="12040" width="6.42578125" style="75" hidden="1"/>
    <col min="12041" max="12288" width="1.42578125" style="75" hidden="1"/>
    <col min="12289" max="12289" width="4.42578125" style="75" hidden="1"/>
    <col min="12290" max="12290" width="59.85546875" style="75" hidden="1"/>
    <col min="12291" max="12295" width="11.42578125" style="75" hidden="1"/>
    <col min="12296" max="12296" width="6.42578125" style="75" hidden="1"/>
    <col min="12297" max="12544" width="1.42578125" style="75" hidden="1"/>
    <col min="12545" max="12545" width="4.42578125" style="75" hidden="1"/>
    <col min="12546" max="12546" width="59.85546875" style="75" hidden="1"/>
    <col min="12547" max="12551" width="11.42578125" style="75" hidden="1"/>
    <col min="12552" max="12552" width="6.42578125" style="75" hidden="1"/>
    <col min="12553" max="12800" width="1.42578125" style="75" hidden="1"/>
    <col min="12801" max="12801" width="4.42578125" style="75" hidden="1"/>
    <col min="12802" max="12802" width="59.85546875" style="75" hidden="1"/>
    <col min="12803" max="12807" width="11.42578125" style="75" hidden="1"/>
    <col min="12808" max="12808" width="6.42578125" style="75" hidden="1"/>
    <col min="12809" max="13056" width="1.42578125" style="75" hidden="1"/>
    <col min="13057" max="13057" width="4.42578125" style="75" hidden="1"/>
    <col min="13058" max="13058" width="59.85546875" style="75" hidden="1"/>
    <col min="13059" max="13063" width="11.42578125" style="75" hidden="1"/>
    <col min="13064" max="13064" width="6.42578125" style="75" hidden="1"/>
    <col min="13065" max="13312" width="1.42578125" style="75" hidden="1"/>
    <col min="13313" max="13313" width="4.42578125" style="75" hidden="1"/>
    <col min="13314" max="13314" width="59.85546875" style="75" hidden="1"/>
    <col min="13315" max="13319" width="11.42578125" style="75" hidden="1"/>
    <col min="13320" max="13320" width="6.42578125" style="75" hidden="1"/>
    <col min="13321" max="13568" width="1.42578125" style="75" hidden="1"/>
    <col min="13569" max="13569" width="4.42578125" style="75" hidden="1"/>
    <col min="13570" max="13570" width="59.85546875" style="75" hidden="1"/>
    <col min="13571" max="13575" width="11.42578125" style="75" hidden="1"/>
    <col min="13576" max="13576" width="6.42578125" style="75" hidden="1"/>
    <col min="13577" max="13824" width="1.42578125" style="75" hidden="1"/>
    <col min="13825" max="13825" width="4.42578125" style="75" hidden="1"/>
    <col min="13826" max="13826" width="59.85546875" style="75" hidden="1"/>
    <col min="13827" max="13831" width="11.42578125" style="75" hidden="1"/>
    <col min="13832" max="13832" width="6.42578125" style="75" hidden="1"/>
    <col min="13833" max="14080" width="1.42578125" style="75" hidden="1"/>
    <col min="14081" max="14081" width="4.42578125" style="75" hidden="1"/>
    <col min="14082" max="14082" width="59.85546875" style="75" hidden="1"/>
    <col min="14083" max="14087" width="11.42578125" style="75" hidden="1"/>
    <col min="14088" max="14088" width="6.42578125" style="75" hidden="1"/>
    <col min="14089" max="14336" width="1.42578125" style="75" hidden="1"/>
    <col min="14337" max="14337" width="4.42578125" style="75" hidden="1"/>
    <col min="14338" max="14338" width="59.85546875" style="75" hidden="1"/>
    <col min="14339" max="14343" width="11.42578125" style="75" hidden="1"/>
    <col min="14344" max="14344" width="6.42578125" style="75" hidden="1"/>
    <col min="14345" max="14592" width="1.42578125" style="75" hidden="1"/>
    <col min="14593" max="14593" width="4.42578125" style="75" hidden="1"/>
    <col min="14594" max="14594" width="59.85546875" style="75" hidden="1"/>
    <col min="14595" max="14599" width="11.42578125" style="75" hidden="1"/>
    <col min="14600" max="14600" width="6.42578125" style="75" hidden="1"/>
    <col min="14601" max="14848" width="1.42578125" style="75" hidden="1"/>
    <col min="14849" max="14849" width="4.42578125" style="75" hidden="1"/>
    <col min="14850" max="14850" width="59.85546875" style="75" hidden="1"/>
    <col min="14851" max="14855" width="11.42578125" style="75" hidden="1"/>
    <col min="14856" max="14856" width="6.42578125" style="75" hidden="1"/>
    <col min="14857" max="15104" width="1.42578125" style="75" hidden="1"/>
    <col min="15105" max="15105" width="4.42578125" style="75" hidden="1"/>
    <col min="15106" max="15106" width="59.85546875" style="75" hidden="1"/>
    <col min="15107" max="15111" width="11.42578125" style="75" hidden="1"/>
    <col min="15112" max="15112" width="6.42578125" style="75" hidden="1"/>
    <col min="15113" max="15360" width="1.42578125" style="75" hidden="1"/>
    <col min="15361" max="15361" width="4.42578125" style="75" hidden="1"/>
    <col min="15362" max="15362" width="59.85546875" style="75" hidden="1"/>
    <col min="15363" max="15367" width="11.42578125" style="75" hidden="1"/>
    <col min="15368" max="15368" width="6.42578125" style="75" hidden="1"/>
    <col min="15369" max="15616" width="1.42578125" style="75" hidden="1"/>
    <col min="15617" max="15617" width="4.42578125" style="75" hidden="1"/>
    <col min="15618" max="15618" width="59.85546875" style="75" hidden="1"/>
    <col min="15619" max="15623" width="11.42578125" style="75" hidden="1"/>
    <col min="15624" max="15624" width="6.42578125" style="75" hidden="1"/>
    <col min="15625" max="15872" width="1.42578125" style="75" hidden="1"/>
    <col min="15873" max="15873" width="4.42578125" style="75" hidden="1"/>
    <col min="15874" max="15874" width="59.85546875" style="75" hidden="1"/>
    <col min="15875" max="15879" width="11.42578125" style="75" hidden="1"/>
    <col min="15880" max="15880" width="6.42578125" style="75" hidden="1"/>
    <col min="15881" max="16128" width="1.42578125" style="75" hidden="1"/>
    <col min="16129" max="16129" width="4.42578125" style="75" hidden="1"/>
    <col min="16130" max="16130" width="59.85546875" style="75" hidden="1"/>
    <col min="16131" max="16135" width="11.42578125" style="75" hidden="1"/>
    <col min="16136" max="16136" width="6.42578125" style="75" hidden="1"/>
    <col min="16137" max="16384" width="1.42578125" style="75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76" t="s">
        <v>79</v>
      </c>
      <c r="C8" s="77"/>
      <c r="D8" s="77"/>
      <c r="E8" s="77"/>
      <c r="F8" s="77"/>
      <c r="G8" s="77"/>
      <c r="H8" s="77"/>
    </row>
    <row r="9" spans="2:8" ht="18" customHeight="1"/>
    <row r="10" spans="2:8" ht="18" customHeight="1">
      <c r="B10" s="78" t="s">
        <v>80</v>
      </c>
    </row>
    <row r="11" spans="2:8" ht="18" customHeight="1">
      <c r="B11" s="78" t="s">
        <v>81</v>
      </c>
    </row>
    <row r="12" spans="2:8" ht="18" customHeight="1">
      <c r="B12" s="78"/>
    </row>
    <row r="13" spans="2:8" ht="18" customHeight="1">
      <c r="B13" s="78"/>
    </row>
    <row r="14" spans="2:8" ht="18" customHeight="1">
      <c r="B14" s="78"/>
    </row>
    <row r="15" spans="2:8" ht="18" customHeight="1">
      <c r="B15" s="78"/>
    </row>
    <row r="16" spans="2:8" ht="18" customHeight="1">
      <c r="B16" s="78"/>
    </row>
    <row r="17" spans="2:2" ht="18" customHeight="1">
      <c r="B17" s="78"/>
    </row>
    <row r="18" spans="2:2" ht="18" customHeight="1">
      <c r="B18" s="78"/>
    </row>
    <row r="19" spans="2:2" ht="18" customHeight="1">
      <c r="B19" s="78"/>
    </row>
    <row r="20" spans="2:2" ht="18" customHeight="1"/>
    <row r="21" spans="2:2" ht="18" customHeight="1"/>
    <row r="22" spans="2:2" ht="18" customHeight="1"/>
    <row r="23" spans="2:2" ht="18" customHeight="1"/>
    <row r="24" spans="2:2" s="79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29"/>
  <sheetViews>
    <sheetView zoomScaleNormal="100" zoomScaleSheetLayoutView="75" workbookViewId="0">
      <selection activeCell="O2" sqref="O2"/>
    </sheetView>
  </sheetViews>
  <sheetFormatPr baseColWidth="10" defaultColWidth="11.42578125" defaultRowHeight="16.5" customHeight="1"/>
  <cols>
    <col min="1" max="1" width="14.7109375" style="2" customWidth="1"/>
    <col min="2" max="13" width="6.42578125" style="2" customWidth="1"/>
    <col min="14" max="14" width="5.5703125" style="2" customWidth="1"/>
    <col min="15" max="15" width="16.140625" style="2" customWidth="1"/>
    <col min="16" max="16" width="21" style="2" customWidth="1"/>
    <col min="17" max="24" width="13.42578125" style="2" bestFit="1" customWidth="1"/>
    <col min="25" max="25" width="12.425781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80" t="s">
        <v>82</v>
      </c>
    </row>
    <row r="3" spans="1:52" ht="14.1" customHeight="1">
      <c r="A3" s="3" t="s">
        <v>265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5" t="s">
        <v>38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32"/>
      <c r="M6" s="1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6"/>
      <c r="AG6" s="16"/>
      <c r="AH6" s="17"/>
      <c r="AI6" s="16"/>
      <c r="AJ6" s="16"/>
      <c r="AK6" s="17"/>
      <c r="AL6" s="16"/>
      <c r="AM6" s="16"/>
      <c r="AN6" s="17"/>
      <c r="AO6" s="16"/>
      <c r="AP6" s="16"/>
      <c r="AQ6" s="17"/>
      <c r="AR6" s="16"/>
      <c r="AS6" s="16"/>
      <c r="AT6" s="17"/>
      <c r="AU6" s="16"/>
      <c r="AV6" s="16"/>
      <c r="AW6" s="32"/>
      <c r="AX6" s="16"/>
      <c r="AY6" s="16"/>
      <c r="AZ6" s="17"/>
    </row>
    <row r="7" spans="1:52" ht="14.1" customHeight="1">
      <c r="A7" s="45"/>
      <c r="B7" s="45" t="s">
        <v>20</v>
      </c>
      <c r="C7" s="45" t="s">
        <v>21</v>
      </c>
      <c r="D7" s="45" t="s">
        <v>22</v>
      </c>
      <c r="E7" s="45" t="s">
        <v>23</v>
      </c>
      <c r="F7" s="45" t="s">
        <v>24</v>
      </c>
      <c r="G7" s="45" t="s">
        <v>25</v>
      </c>
      <c r="H7" s="45" t="s">
        <v>26</v>
      </c>
      <c r="I7" s="45" t="s">
        <v>27</v>
      </c>
      <c r="J7" s="45" t="s">
        <v>28</v>
      </c>
      <c r="K7" s="45" t="s">
        <v>29</v>
      </c>
      <c r="L7" s="45" t="s">
        <v>30</v>
      </c>
      <c r="M7" s="45" t="s">
        <v>31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92" t="s">
        <v>12</v>
      </c>
      <c r="B9" s="186">
        <v>127166.345</v>
      </c>
      <c r="C9" s="186">
        <v>114208.262</v>
      </c>
      <c r="D9" s="186">
        <v>109158.766</v>
      </c>
      <c r="E9" s="186">
        <v>127588.094</v>
      </c>
      <c r="F9" s="186">
        <v>106476.74800000001</v>
      </c>
      <c r="G9" s="186">
        <v>114100.16099999999</v>
      </c>
      <c r="H9" s="186">
        <v>109048.955</v>
      </c>
      <c r="I9" s="186">
        <v>115512.16899999999</v>
      </c>
      <c r="J9" s="186">
        <v>119473.88499999999</v>
      </c>
      <c r="K9" s="186">
        <v>122884.698</v>
      </c>
      <c r="L9" s="186">
        <v>120577.946</v>
      </c>
      <c r="M9" s="186">
        <v>123377.61</v>
      </c>
      <c r="N9" s="73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92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s="192" customFormat="1" ht="14.1" customHeight="1">
      <c r="A11" s="92" t="s">
        <v>135</v>
      </c>
      <c r="B11" s="186">
        <v>1906.672</v>
      </c>
      <c r="C11" s="186">
        <v>1755.0150000000001</v>
      </c>
      <c r="D11" s="186">
        <v>2203.8960000000002</v>
      </c>
      <c r="E11" s="186">
        <v>2488.8670000000002</v>
      </c>
      <c r="F11" s="186">
        <v>2916.6619999999998</v>
      </c>
      <c r="G11" s="186">
        <v>2802.4540000000002</v>
      </c>
      <c r="H11" s="186">
        <v>2599.75</v>
      </c>
      <c r="I11" s="186">
        <v>2708.1329999999998</v>
      </c>
      <c r="J11" s="186">
        <v>5538.152</v>
      </c>
      <c r="K11" s="186">
        <v>2536.3719999999998</v>
      </c>
      <c r="L11" s="186">
        <v>2281.8359999999998</v>
      </c>
      <c r="M11" s="186">
        <v>1862.192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s="192" customFormat="1" ht="14.1" customHeight="1">
      <c r="A12" s="92" t="s">
        <v>131</v>
      </c>
      <c r="B12" s="186">
        <v>38092.023999999998</v>
      </c>
      <c r="C12" s="186">
        <v>41285.123</v>
      </c>
      <c r="D12" s="186">
        <v>41106.366999999998</v>
      </c>
      <c r="E12" s="186">
        <v>48304.31</v>
      </c>
      <c r="F12" s="186">
        <v>41357.154000000002</v>
      </c>
      <c r="G12" s="186">
        <v>42973.031000000003</v>
      </c>
      <c r="H12" s="186">
        <v>40259.58</v>
      </c>
      <c r="I12" s="186">
        <v>41576.798000000003</v>
      </c>
      <c r="J12" s="186">
        <v>37420.142</v>
      </c>
      <c r="K12" s="186">
        <v>50133.72</v>
      </c>
      <c r="L12" s="186">
        <v>49464.453000000001</v>
      </c>
      <c r="M12" s="186">
        <v>43999.061999999998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s="192" customFormat="1" ht="14.1" customHeight="1">
      <c r="A13" s="92" t="s">
        <v>129</v>
      </c>
      <c r="B13" s="186">
        <v>1284.4169999999999</v>
      </c>
      <c r="C13" s="186">
        <v>1220.0540000000001</v>
      </c>
      <c r="D13" s="186">
        <v>1007.158</v>
      </c>
      <c r="E13" s="186">
        <v>1241.509</v>
      </c>
      <c r="F13" s="186">
        <v>1044.3889999999999</v>
      </c>
      <c r="G13" s="186">
        <v>1097.3430000000001</v>
      </c>
      <c r="H13" s="186">
        <v>1044.3219999999999</v>
      </c>
      <c r="I13" s="186">
        <v>1141.6320000000001</v>
      </c>
      <c r="J13" s="186">
        <v>941.71600000000001</v>
      </c>
      <c r="K13" s="186">
        <v>1076.674</v>
      </c>
      <c r="L13" s="186">
        <v>1105.3309999999999</v>
      </c>
      <c r="M13" s="186">
        <v>1260.095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s="192" customFormat="1" ht="14.1" customHeight="1">
      <c r="A14" s="92" t="s">
        <v>130</v>
      </c>
      <c r="B14" s="186">
        <v>46120.947999999997</v>
      </c>
      <c r="C14" s="186">
        <v>39875.404999999999</v>
      </c>
      <c r="D14" s="186">
        <v>34185.858</v>
      </c>
      <c r="E14" s="186">
        <v>43500.747000000003</v>
      </c>
      <c r="F14" s="186">
        <v>37346.677000000003</v>
      </c>
      <c r="G14" s="186">
        <v>39342.296999999999</v>
      </c>
      <c r="H14" s="186">
        <v>38239.031999999999</v>
      </c>
      <c r="I14" s="186">
        <v>42461.834000000003</v>
      </c>
      <c r="J14" s="186">
        <v>48481.063000000002</v>
      </c>
      <c r="K14" s="186">
        <v>42937.188999999998</v>
      </c>
      <c r="L14" s="186">
        <v>40349.125</v>
      </c>
      <c r="M14" s="186">
        <v>44180.22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s="202" customFormat="1" ht="22.5" customHeight="1">
      <c r="A15" s="203" t="s">
        <v>136</v>
      </c>
      <c r="B15" s="186">
        <v>6940.9189999999999</v>
      </c>
      <c r="C15" s="186">
        <v>6437.152</v>
      </c>
      <c r="D15" s="186">
        <v>6085.8969999999999</v>
      </c>
      <c r="E15" s="186">
        <v>7111.43</v>
      </c>
      <c r="F15" s="186">
        <v>6227.5010000000002</v>
      </c>
      <c r="G15" s="186">
        <v>6943.97</v>
      </c>
      <c r="H15" s="186">
        <v>6443.8819999999996</v>
      </c>
      <c r="I15" s="186">
        <v>6377.5540000000001</v>
      </c>
      <c r="J15" s="186">
        <v>8907.7260000000006</v>
      </c>
      <c r="K15" s="186">
        <v>7583.7860000000001</v>
      </c>
      <c r="L15" s="186">
        <v>6347.47</v>
      </c>
      <c r="M15" s="186">
        <v>6898.8310000000001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s="192" customFormat="1" ht="14.1" customHeight="1">
      <c r="A16" s="203" t="s">
        <v>137</v>
      </c>
      <c r="B16" s="186">
        <v>4589.5730000000003</v>
      </c>
      <c r="C16" s="186">
        <v>2858.9070000000002</v>
      </c>
      <c r="D16" s="186">
        <v>2301.7730000000001</v>
      </c>
      <c r="E16" s="186">
        <v>4364.6580000000004</v>
      </c>
      <c r="F16" s="186">
        <v>3774.8009999999999</v>
      </c>
      <c r="G16" s="186">
        <v>4608.9489999999996</v>
      </c>
      <c r="H16" s="186">
        <v>5321.5309999999999</v>
      </c>
      <c r="I16" s="186">
        <v>6384.6949999999997</v>
      </c>
      <c r="J16" s="186">
        <v>6283.9219999999996</v>
      </c>
      <c r="K16" s="186">
        <v>5466.6790000000001</v>
      </c>
      <c r="L16" s="186">
        <v>4891.0959999999995</v>
      </c>
      <c r="M16" s="186">
        <v>5124.201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s="202" customFormat="1" ht="35.1" customHeight="1">
      <c r="A17" s="203" t="s">
        <v>138</v>
      </c>
      <c r="B17" s="186">
        <v>18794.377</v>
      </c>
      <c r="C17" s="186">
        <v>15770.707</v>
      </c>
      <c r="D17" s="186">
        <v>13287.017</v>
      </c>
      <c r="E17" s="186">
        <v>17759.53</v>
      </c>
      <c r="F17" s="186">
        <v>14491.763000000001</v>
      </c>
      <c r="G17" s="186">
        <v>15176.078</v>
      </c>
      <c r="H17" s="186">
        <v>14568.548000000001</v>
      </c>
      <c r="I17" s="186">
        <v>18443.702000000001</v>
      </c>
      <c r="J17" s="186">
        <v>18190.613000000001</v>
      </c>
      <c r="K17" s="186">
        <v>16822.337</v>
      </c>
      <c r="L17" s="186">
        <v>15502.870999999999</v>
      </c>
      <c r="M17" s="186">
        <v>17655.142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35.1" customHeight="1">
      <c r="A18" s="203" t="s">
        <v>139</v>
      </c>
      <c r="B18" s="186">
        <v>15796.078</v>
      </c>
      <c r="C18" s="186">
        <v>14808.638999999999</v>
      </c>
      <c r="D18" s="186">
        <v>12511.171</v>
      </c>
      <c r="E18" s="186">
        <v>14265.13</v>
      </c>
      <c r="F18" s="186">
        <v>12852.611999999999</v>
      </c>
      <c r="G18" s="186">
        <v>12613.299000000001</v>
      </c>
      <c r="H18" s="186">
        <v>11905.071</v>
      </c>
      <c r="I18" s="186">
        <v>11255.883</v>
      </c>
      <c r="J18" s="186">
        <v>15098.800999999999</v>
      </c>
      <c r="K18" s="186">
        <v>13064.387000000001</v>
      </c>
      <c r="L18" s="186">
        <v>13607.687</v>
      </c>
      <c r="M18" s="186">
        <v>14502.046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s="191" customFormat="1" ht="14.1" customHeight="1">
      <c r="A19" s="92" t="s">
        <v>128</v>
      </c>
      <c r="B19" s="186">
        <v>39672.845999999998</v>
      </c>
      <c r="C19" s="186">
        <v>30006.058000000001</v>
      </c>
      <c r="D19" s="186">
        <v>30585.334999999999</v>
      </c>
      <c r="E19" s="186">
        <v>31974.880000000001</v>
      </c>
      <c r="F19" s="186">
        <v>23755.161</v>
      </c>
      <c r="G19" s="186">
        <v>27813.756000000001</v>
      </c>
      <c r="H19" s="186">
        <v>26834.157999999999</v>
      </c>
      <c r="I19" s="186">
        <v>27541.756000000001</v>
      </c>
      <c r="J19" s="186">
        <v>27015.780999999999</v>
      </c>
      <c r="K19" s="186">
        <v>26134.292000000001</v>
      </c>
      <c r="L19" s="186">
        <v>27315.008000000002</v>
      </c>
      <c r="M19" s="186">
        <v>32004.225999999999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s="191" customFormat="1" ht="14.1" customHeight="1">
      <c r="A20" s="92" t="s">
        <v>140</v>
      </c>
      <c r="B20" s="186">
        <v>89.438000000000002</v>
      </c>
      <c r="C20" s="186">
        <v>66.606999999999999</v>
      </c>
      <c r="D20" s="186">
        <v>70.150999999999996</v>
      </c>
      <c r="E20" s="186">
        <v>77.78</v>
      </c>
      <c r="F20" s="186">
        <v>56.704000000000001</v>
      </c>
      <c r="G20" s="186">
        <v>71.28</v>
      </c>
      <c r="H20" s="186">
        <v>72.113</v>
      </c>
      <c r="I20" s="186">
        <v>82.015000000000001</v>
      </c>
      <c r="J20" s="186">
        <v>77.03</v>
      </c>
      <c r="K20" s="186">
        <v>66.451999999999998</v>
      </c>
      <c r="L20" s="186">
        <v>62.192</v>
      </c>
      <c r="M20" s="186">
        <v>71.813999999999993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>
      <c r="A21" s="54"/>
      <c r="B21" s="56"/>
      <c r="C21" s="56"/>
      <c r="D21" s="56"/>
      <c r="E21" s="57"/>
      <c r="F21" s="56"/>
      <c r="G21" s="54"/>
      <c r="H21" s="56"/>
      <c r="I21" s="56"/>
      <c r="J21" s="56"/>
      <c r="K21" s="57"/>
      <c r="L21" s="56"/>
      <c r="M21" s="5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>
      <c r="A22" s="50" t="s">
        <v>109</v>
      </c>
      <c r="B22" s="6"/>
      <c r="C22" s="6"/>
      <c r="D22" s="6"/>
      <c r="E22" s="5"/>
      <c r="F22" s="5"/>
      <c r="G22" s="50"/>
      <c r="H22" s="6"/>
      <c r="I22" s="6"/>
      <c r="J22" s="6"/>
      <c r="K22" s="5"/>
      <c r="L22" s="5"/>
      <c r="M22" s="50"/>
      <c r="N22" s="73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>
      <c r="A23" s="49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18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52" ht="16.5" customHeight="1">
      <c r="A25" s="303" t="s">
        <v>246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/>
    </row>
    <row r="26" spans="1:52" ht="16.5" customHeight="1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/>
    </row>
    <row r="27" spans="1:52" ht="16.5" customHeight="1">
      <c r="B27" s="58"/>
      <c r="C27"/>
      <c r="D27"/>
      <c r="E27"/>
      <c r="F27"/>
      <c r="G27"/>
      <c r="H27"/>
      <c r="I27"/>
      <c r="J27"/>
      <c r="K27"/>
      <c r="L27"/>
      <c r="M27"/>
      <c r="N27"/>
    </row>
    <row r="28" spans="1:52" ht="16.5" customHeight="1">
      <c r="B28" s="58"/>
    </row>
    <row r="29" spans="1:52" ht="16.5" customHeight="1">
      <c r="B29" s="58"/>
    </row>
  </sheetData>
  <dataConsolidate/>
  <phoneticPr fontId="3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18"/>
  <sheetViews>
    <sheetView zoomScaleNormal="100" zoomScaleSheetLayoutView="75" workbookViewId="0">
      <selection activeCell="K2" sqref="K2"/>
    </sheetView>
  </sheetViews>
  <sheetFormatPr baseColWidth="10" defaultColWidth="11.42578125" defaultRowHeight="12.75"/>
  <cols>
    <col min="1" max="1" width="26.5703125" style="12" customWidth="1"/>
    <col min="2" max="3" width="9.42578125" style="12" customWidth="1"/>
    <col min="4" max="4" width="4.140625" style="12" customWidth="1"/>
    <col min="5" max="9" width="8.42578125" style="12" customWidth="1"/>
    <col min="10" max="10" width="5.5703125" style="12" customWidth="1"/>
    <col min="11" max="11" width="22.85546875" style="12" customWidth="1"/>
    <col min="12" max="16384" width="11.42578125" style="12"/>
  </cols>
  <sheetData>
    <row r="1" spans="1:36" ht="14.1" customHeight="1">
      <c r="K1" s="2"/>
    </row>
    <row r="2" spans="1:36" s="2" customFormat="1" ht="14.1" customHeight="1">
      <c r="A2" s="3" t="s">
        <v>107</v>
      </c>
      <c r="K2" s="80" t="s">
        <v>82</v>
      </c>
    </row>
    <row r="3" spans="1:36" s="2" customFormat="1" ht="9.9499999999999993" customHeight="1">
      <c r="A3" s="25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5" t="s">
        <v>32</v>
      </c>
      <c r="C4" s="55"/>
      <c r="D4" s="41"/>
      <c r="E4" s="9" t="s">
        <v>48</v>
      </c>
      <c r="F4" s="8"/>
      <c r="G4" s="8"/>
      <c r="H4" s="59"/>
      <c r="I4" s="60"/>
    </row>
    <row r="5" spans="1:36" s="2" customFormat="1" ht="14.1" customHeight="1">
      <c r="A5" s="61"/>
      <c r="B5" s="36" t="s">
        <v>8</v>
      </c>
      <c r="C5" s="36" t="s">
        <v>9</v>
      </c>
      <c r="D5" s="36"/>
      <c r="E5" s="220">
        <v>2017</v>
      </c>
      <c r="F5" s="220">
        <v>2018</v>
      </c>
      <c r="G5" s="220">
        <v>2019</v>
      </c>
      <c r="H5" s="220">
        <v>2020</v>
      </c>
      <c r="I5" s="220">
        <v>2021</v>
      </c>
    </row>
    <row r="6" spans="1:36" s="2" customFormat="1" ht="14.1" customHeight="1">
      <c r="A6" s="4"/>
      <c r="B6" s="6"/>
      <c r="C6" s="6"/>
      <c r="D6" s="6"/>
      <c r="E6" s="5"/>
      <c r="F6" s="5"/>
      <c r="G6" s="5"/>
      <c r="H6" s="5"/>
      <c r="I6" s="5"/>
    </row>
    <row r="7" spans="1:36" s="2" customFormat="1" ht="14.1" customHeight="1">
      <c r="A7" s="92" t="s">
        <v>12</v>
      </c>
      <c r="B7" s="33">
        <v>36495</v>
      </c>
      <c r="C7" s="33">
        <v>29220</v>
      </c>
      <c r="D7" s="33"/>
      <c r="E7" s="33">
        <v>53324.399999999994</v>
      </c>
      <c r="F7" s="33">
        <v>105867.58099999999</v>
      </c>
      <c r="G7" s="33">
        <v>98617</v>
      </c>
      <c r="H7" s="33">
        <v>75943</v>
      </c>
      <c r="I7" s="33">
        <v>89716</v>
      </c>
      <c r="K7"/>
      <c r="L7"/>
      <c r="M7" s="73"/>
      <c r="N7" s="73"/>
      <c r="O7"/>
      <c r="P7"/>
      <c r="Q7" s="73"/>
      <c r="R7" s="73"/>
      <c r="S7" s="73"/>
      <c r="T7" s="73"/>
      <c r="U7" s="73"/>
      <c r="V7" s="73"/>
      <c r="W7" s="73"/>
    </row>
    <row r="8" spans="1:36" s="2" customFormat="1" ht="14.1" customHeight="1">
      <c r="A8" s="92" t="s">
        <v>15</v>
      </c>
      <c r="B8" s="33">
        <v>7200</v>
      </c>
      <c r="C8" s="33">
        <v>5760</v>
      </c>
      <c r="D8" s="33"/>
      <c r="E8" s="33">
        <v>2701.3870000000002</v>
      </c>
      <c r="F8" s="33">
        <v>14309.877</v>
      </c>
      <c r="G8" s="33">
        <v>13164</v>
      </c>
      <c r="H8" s="33">
        <v>15404</v>
      </c>
      <c r="I8" s="33">
        <v>14212</v>
      </c>
      <c r="K8" s="74"/>
      <c r="L8" s="74"/>
      <c r="M8" s="73"/>
      <c r="N8" s="73"/>
      <c r="O8"/>
      <c r="P8"/>
      <c r="Q8" s="73"/>
      <c r="R8" s="73"/>
      <c r="S8" s="73"/>
      <c r="T8" s="73"/>
      <c r="U8" s="73"/>
      <c r="V8" s="73"/>
    </row>
    <row r="9" spans="1:36" s="2" customFormat="1" ht="14.1" customHeight="1">
      <c r="A9" s="92" t="s">
        <v>16</v>
      </c>
      <c r="B9" s="33">
        <v>2800</v>
      </c>
      <c r="C9" s="33">
        <v>2240</v>
      </c>
      <c r="D9" s="33"/>
      <c r="E9" s="33">
        <v>5512.5569999999998</v>
      </c>
      <c r="F9" s="33">
        <v>12267.713</v>
      </c>
      <c r="G9" s="33">
        <v>12239</v>
      </c>
      <c r="H9" s="33">
        <v>12968</v>
      </c>
      <c r="I9" s="33">
        <v>12183</v>
      </c>
      <c r="K9" s="74"/>
      <c r="L9" s="74"/>
      <c r="M9" s="73"/>
      <c r="N9" s="73"/>
      <c r="O9"/>
      <c r="P9"/>
      <c r="Q9" s="73"/>
      <c r="R9" s="73"/>
      <c r="S9" s="73"/>
      <c r="T9" s="73"/>
      <c r="U9" s="73"/>
      <c r="V9" s="73"/>
    </row>
    <row r="10" spans="1:36" s="2" customFormat="1" ht="14.1" customHeight="1">
      <c r="A10" s="92" t="s">
        <v>17</v>
      </c>
      <c r="B10" s="33">
        <v>4350</v>
      </c>
      <c r="C10" s="33">
        <v>3480</v>
      </c>
      <c r="D10" s="33"/>
      <c r="E10" s="33">
        <v>9906.7340000000004</v>
      </c>
      <c r="F10" s="33">
        <v>17461.050999999999</v>
      </c>
      <c r="G10" s="33">
        <v>15364</v>
      </c>
      <c r="H10" s="33">
        <v>12078</v>
      </c>
      <c r="I10" s="33">
        <v>10449</v>
      </c>
      <c r="K10" s="74"/>
      <c r="L10" s="74"/>
      <c r="M10" s="73"/>
      <c r="N10" s="73"/>
      <c r="O10"/>
      <c r="P10"/>
      <c r="Q10" s="73"/>
      <c r="R10" s="73"/>
      <c r="S10" s="73"/>
      <c r="T10" s="73"/>
      <c r="U10" s="73"/>
      <c r="V10" s="73"/>
    </row>
    <row r="11" spans="1:36" s="2" customFormat="1" ht="14.1" customHeight="1">
      <c r="A11" s="92" t="s">
        <v>18</v>
      </c>
      <c r="B11" s="33">
        <v>2300</v>
      </c>
      <c r="C11" s="33">
        <v>1840</v>
      </c>
      <c r="D11" s="33"/>
      <c r="E11" s="33">
        <v>3137.105</v>
      </c>
      <c r="F11" s="33">
        <v>6606.09</v>
      </c>
      <c r="G11" s="33">
        <v>4892</v>
      </c>
      <c r="H11" s="33">
        <v>6776</v>
      </c>
      <c r="I11" s="33">
        <v>4715</v>
      </c>
      <c r="K11" s="74"/>
      <c r="L11" s="74"/>
      <c r="M11" s="73"/>
      <c r="N11" s="73"/>
      <c r="O11"/>
      <c r="P11"/>
      <c r="Q11" s="73"/>
      <c r="R11" s="73"/>
      <c r="S11" s="73"/>
      <c r="T11" s="73"/>
      <c r="U11" s="73"/>
      <c r="V11" s="73"/>
    </row>
    <row r="12" spans="1:36" s="3" customFormat="1" ht="14.1" customHeight="1">
      <c r="A12" s="92" t="s">
        <v>19</v>
      </c>
      <c r="B12" s="33">
        <v>3000</v>
      </c>
      <c r="C12" s="33">
        <v>2416</v>
      </c>
      <c r="D12" s="33"/>
      <c r="E12" s="33">
        <v>1095.4079999999999</v>
      </c>
      <c r="F12" s="33">
        <v>6915.8890000000001</v>
      </c>
      <c r="G12" s="33">
        <v>3716</v>
      </c>
      <c r="H12" s="33">
        <v>4753</v>
      </c>
      <c r="I12" s="33">
        <v>3446</v>
      </c>
      <c r="K12" s="74"/>
      <c r="L12" s="74"/>
      <c r="M12" s="73"/>
      <c r="N12" s="73"/>
      <c r="O12"/>
      <c r="P12"/>
      <c r="Q12" s="73"/>
      <c r="R12" s="73"/>
      <c r="S12" s="73"/>
      <c r="T12" s="73"/>
      <c r="U12" s="73"/>
      <c r="V12" s="73"/>
    </row>
    <row r="13" spans="1:36" s="2" customFormat="1" ht="14.1" customHeight="1">
      <c r="A13" s="92" t="s">
        <v>5</v>
      </c>
      <c r="B13" s="33">
        <v>2825</v>
      </c>
      <c r="C13" s="33">
        <v>2300</v>
      </c>
      <c r="D13" s="33"/>
      <c r="E13" s="33">
        <v>5775.8959999999997</v>
      </c>
      <c r="F13" s="33">
        <v>10527.557000000001</v>
      </c>
      <c r="G13" s="33">
        <v>8015</v>
      </c>
      <c r="H13" s="33">
        <v>6351</v>
      </c>
      <c r="I13" s="33">
        <v>7606</v>
      </c>
      <c r="K13" s="74"/>
      <c r="L13" s="74"/>
      <c r="M13" s="73"/>
      <c r="N13" s="73"/>
      <c r="O13"/>
      <c r="P13"/>
      <c r="Q13" s="73"/>
      <c r="R13" s="73"/>
      <c r="S13" s="73"/>
      <c r="T13" s="73"/>
      <c r="U13" s="73"/>
      <c r="V13" s="73"/>
    </row>
    <row r="14" spans="1:36" s="2" customFormat="1" ht="14.1" customHeight="1">
      <c r="A14" s="92" t="s">
        <v>6</v>
      </c>
      <c r="B14" s="33">
        <v>10000</v>
      </c>
      <c r="C14" s="33">
        <v>8000</v>
      </c>
      <c r="D14" s="33"/>
      <c r="E14" s="33">
        <v>18228.384999999998</v>
      </c>
      <c r="F14" s="33">
        <v>27013.643</v>
      </c>
      <c r="G14" s="33">
        <v>31050</v>
      </c>
      <c r="H14" s="33">
        <v>5760</v>
      </c>
      <c r="I14" s="33">
        <v>27390</v>
      </c>
      <c r="K14" s="74"/>
      <c r="L14" s="74"/>
      <c r="M14" s="73"/>
      <c r="N14" s="73"/>
      <c r="O14"/>
      <c r="P14"/>
      <c r="Q14" s="73"/>
      <c r="R14" s="73"/>
      <c r="S14" s="73"/>
      <c r="T14" s="73"/>
      <c r="U14" s="73"/>
      <c r="V14" s="73"/>
    </row>
    <row r="15" spans="1:36" s="2" customFormat="1" ht="14.1" customHeight="1">
      <c r="A15" s="92" t="s">
        <v>7</v>
      </c>
      <c r="B15" s="33">
        <v>2400</v>
      </c>
      <c r="C15" s="33">
        <v>1920</v>
      </c>
      <c r="D15" s="33"/>
      <c r="E15" s="33">
        <v>6966.9279999999999</v>
      </c>
      <c r="F15" s="33">
        <v>10765.761</v>
      </c>
      <c r="G15" s="33">
        <v>10177</v>
      </c>
      <c r="H15" s="33">
        <v>11853</v>
      </c>
      <c r="I15" s="33">
        <v>9715</v>
      </c>
      <c r="K15" s="74"/>
      <c r="L15" s="74"/>
      <c r="M15" s="73"/>
      <c r="N15" s="73"/>
      <c r="O15"/>
      <c r="P15"/>
      <c r="Q15" s="73"/>
      <c r="R15" s="73"/>
      <c r="S15" s="73"/>
      <c r="T15" s="73"/>
      <c r="U15" s="73"/>
      <c r="V15" s="73"/>
    </row>
    <row r="16" spans="1:36" s="2" customFormat="1" ht="14.1" customHeight="1">
      <c r="A16" s="54"/>
      <c r="B16" s="52"/>
      <c r="C16" s="52"/>
      <c r="D16" s="52"/>
      <c r="E16" s="52"/>
      <c r="F16" s="52"/>
      <c r="G16" s="52"/>
      <c r="H16" s="52"/>
      <c r="I16" s="13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3" t="s">
        <v>248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62"/>
      <c r="E18" s="39"/>
      <c r="F18" s="39"/>
      <c r="G18" s="39"/>
      <c r="H18" s="39"/>
      <c r="I18" s="39"/>
      <c r="K18"/>
      <c r="L18"/>
      <c r="M18"/>
      <c r="N18"/>
      <c r="O18"/>
    </row>
  </sheetData>
  <phoneticPr fontId="3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60"/>
  <sheetViews>
    <sheetView zoomScaleNormal="100" zoomScaleSheetLayoutView="75" workbookViewId="0">
      <selection activeCell="F2" sqref="F2"/>
    </sheetView>
  </sheetViews>
  <sheetFormatPr baseColWidth="10" defaultColWidth="11.42578125" defaultRowHeight="16.5" customHeight="1"/>
  <cols>
    <col min="1" max="1" width="44.140625" style="202" customWidth="1"/>
    <col min="2" max="4" width="15.85546875" style="202" customWidth="1"/>
    <col min="5" max="5" width="5.5703125" style="202" customWidth="1"/>
    <col min="6" max="16384" width="11.42578125" style="202"/>
  </cols>
  <sheetData>
    <row r="1" spans="1:13" ht="14.1" customHeight="1" thickBot="1">
      <c r="A1" s="1" t="s">
        <v>68</v>
      </c>
      <c r="B1" s="1"/>
      <c r="C1" s="1"/>
      <c r="D1" s="1"/>
    </row>
    <row r="2" spans="1:13" ht="14.1" customHeight="1">
      <c r="F2" s="80" t="s">
        <v>82</v>
      </c>
    </row>
    <row r="3" spans="1:13" ht="14.1" customHeight="1">
      <c r="A3" s="3" t="s">
        <v>66</v>
      </c>
    </row>
    <row r="4" spans="1:13" ht="14.1" customHeight="1">
      <c r="A4" s="3" t="s">
        <v>52</v>
      </c>
    </row>
    <row r="5" spans="1:13" ht="14.1" customHeight="1">
      <c r="A5" s="3"/>
    </row>
    <row r="6" spans="1:13" ht="14.1" customHeight="1">
      <c r="A6" s="15" t="s">
        <v>37</v>
      </c>
    </row>
    <row r="7" spans="1:13" ht="9.9499999999999993" customHeight="1">
      <c r="A7" s="16"/>
      <c r="B7" s="16"/>
      <c r="C7" s="16"/>
      <c r="D7" s="16"/>
    </row>
    <row r="8" spans="1:13" s="10" customFormat="1" ht="14.1" customHeight="1">
      <c r="A8" s="21"/>
      <c r="B8" s="21">
        <v>2015</v>
      </c>
      <c r="C8" s="21">
        <v>2017</v>
      </c>
      <c r="D8" s="21">
        <v>2019</v>
      </c>
      <c r="F8"/>
      <c r="G8"/>
    </row>
    <row r="9" spans="1:13" ht="14.1" customHeight="1">
      <c r="A9" s="4"/>
      <c r="B9" s="270"/>
      <c r="C9" s="6"/>
      <c r="D9" s="6"/>
      <c r="F9"/>
      <c r="G9"/>
    </row>
    <row r="10" spans="1:13" ht="14.1" customHeight="1">
      <c r="A10" s="94" t="s">
        <v>49</v>
      </c>
      <c r="B10" s="89">
        <v>70235</v>
      </c>
      <c r="C10" s="89">
        <v>69126</v>
      </c>
      <c r="D10" s="89">
        <v>77993</v>
      </c>
      <c r="F10" s="89"/>
      <c r="G10"/>
      <c r="H10"/>
      <c r="I10"/>
      <c r="J10"/>
      <c r="K10"/>
      <c r="L10"/>
      <c r="M10"/>
    </row>
    <row r="11" spans="1:13" ht="14.1" customHeight="1">
      <c r="A11" s="90" t="s">
        <v>71</v>
      </c>
      <c r="B11" s="89">
        <v>44195</v>
      </c>
      <c r="C11" s="89">
        <v>44637</v>
      </c>
      <c r="D11" s="89">
        <v>48249</v>
      </c>
      <c r="F11" s="89"/>
      <c r="G11"/>
      <c r="H11"/>
      <c r="I11"/>
      <c r="J11"/>
      <c r="K11"/>
      <c r="L11"/>
      <c r="M11"/>
    </row>
    <row r="12" spans="1:13" ht="14.1" customHeight="1">
      <c r="A12" s="90" t="s">
        <v>72</v>
      </c>
      <c r="B12" s="89">
        <v>13871</v>
      </c>
      <c r="C12" s="89">
        <v>14817</v>
      </c>
      <c r="D12" s="89">
        <v>18101</v>
      </c>
      <c r="F12" s="89"/>
      <c r="G12"/>
      <c r="H12"/>
      <c r="I12"/>
      <c r="J12"/>
      <c r="K12"/>
      <c r="L12"/>
      <c r="M12"/>
    </row>
    <row r="13" spans="1:13" ht="14.1" customHeight="1">
      <c r="A13" s="90" t="s">
        <v>73</v>
      </c>
      <c r="B13" s="89">
        <v>7227</v>
      </c>
      <c r="C13" s="89">
        <v>6958</v>
      </c>
      <c r="D13" s="89">
        <v>9105</v>
      </c>
      <c r="F13" s="89"/>
      <c r="G13"/>
      <c r="H13"/>
      <c r="I13"/>
      <c r="J13"/>
      <c r="K13"/>
      <c r="L13"/>
      <c r="M13"/>
    </row>
    <row r="14" spans="1:13" ht="14.1" customHeight="1">
      <c r="A14" s="90" t="s">
        <v>74</v>
      </c>
      <c r="B14" s="89">
        <v>2714</v>
      </c>
      <c r="C14" s="89">
        <v>436</v>
      </c>
      <c r="D14" s="205">
        <v>700</v>
      </c>
      <c r="F14" s="89"/>
      <c r="G14"/>
      <c r="H14"/>
      <c r="I14"/>
      <c r="J14"/>
      <c r="K14"/>
      <c r="L14"/>
      <c r="M14"/>
    </row>
    <row r="15" spans="1:13" ht="14.1" customHeight="1">
      <c r="A15" s="90" t="s">
        <v>75</v>
      </c>
      <c r="B15" s="89">
        <v>805</v>
      </c>
      <c r="C15" s="89">
        <v>1651</v>
      </c>
      <c r="D15" s="89">
        <v>581</v>
      </c>
      <c r="F15" s="89"/>
      <c r="G15"/>
      <c r="H15"/>
      <c r="I15"/>
      <c r="J15"/>
      <c r="K15"/>
      <c r="L15"/>
      <c r="M15"/>
    </row>
    <row r="16" spans="1:13" ht="14.1" customHeight="1">
      <c r="A16" s="90" t="s">
        <v>76</v>
      </c>
      <c r="B16" s="89">
        <v>113</v>
      </c>
      <c r="C16" s="89">
        <v>7</v>
      </c>
      <c r="D16" s="204">
        <v>110</v>
      </c>
      <c r="F16" s="89"/>
      <c r="G16"/>
      <c r="H16"/>
      <c r="I16"/>
      <c r="J16"/>
      <c r="K16"/>
      <c r="L16"/>
      <c r="M16"/>
    </row>
    <row r="17" spans="1:13" ht="14.1" customHeight="1">
      <c r="A17" s="90" t="s">
        <v>77</v>
      </c>
      <c r="B17" s="89">
        <v>226</v>
      </c>
      <c r="C17" s="89">
        <v>56</v>
      </c>
      <c r="D17" s="205">
        <v>304</v>
      </c>
      <c r="F17" s="89"/>
      <c r="G17"/>
      <c r="H17"/>
      <c r="I17"/>
      <c r="J17"/>
      <c r="K17"/>
      <c r="L17"/>
      <c r="M17"/>
    </row>
    <row r="18" spans="1:13" ht="14.1" customHeight="1">
      <c r="A18" s="90" t="s">
        <v>78</v>
      </c>
      <c r="B18" s="89">
        <v>1085</v>
      </c>
      <c r="C18" s="89">
        <v>566</v>
      </c>
      <c r="D18" s="205">
        <v>842</v>
      </c>
      <c r="F18" s="89"/>
      <c r="G18"/>
      <c r="H18"/>
      <c r="I18"/>
      <c r="J18"/>
      <c r="K18"/>
      <c r="L18"/>
      <c r="M18"/>
    </row>
    <row r="19" spans="1:13" ht="14.1" customHeight="1">
      <c r="A19" s="54"/>
      <c r="B19" s="271"/>
      <c r="C19" s="52"/>
      <c r="D19" s="52"/>
      <c r="F19"/>
      <c r="G19"/>
      <c r="H19"/>
      <c r="I19"/>
      <c r="J19"/>
      <c r="K19"/>
      <c r="L19"/>
      <c r="M19"/>
    </row>
    <row r="20" spans="1:13" ht="14.1" customHeight="1">
      <c r="A20" s="53" t="s">
        <v>11</v>
      </c>
      <c r="B20" s="4"/>
      <c r="C20" s="4"/>
      <c r="D20" s="4"/>
      <c r="E20" s="5"/>
      <c r="F20" s="307"/>
      <c r="G20"/>
      <c r="H20"/>
      <c r="I20"/>
      <c r="J20"/>
      <c r="K20"/>
      <c r="L20"/>
      <c r="M20"/>
    </row>
    <row r="21" spans="1:13" ht="14.1" customHeight="1">
      <c r="A21" s="4"/>
      <c r="B21" s="4"/>
      <c r="C21" s="4"/>
      <c r="D21" s="4"/>
      <c r="E21" s="5"/>
      <c r="F21"/>
      <c r="G21"/>
      <c r="H21"/>
      <c r="I21"/>
      <c r="J21"/>
      <c r="K21"/>
      <c r="L21"/>
      <c r="M21"/>
    </row>
    <row r="22" spans="1:13" ht="14.1" customHeight="1">
      <c r="A22" s="4"/>
      <c r="B22" s="11"/>
      <c r="C22" s="11"/>
      <c r="D22" s="11"/>
      <c r="E22" s="5"/>
      <c r="F22"/>
      <c r="G22"/>
      <c r="H22"/>
      <c r="I22"/>
      <c r="J22"/>
      <c r="K22"/>
      <c r="L22"/>
      <c r="M22"/>
    </row>
    <row r="23" spans="1:13" ht="14.1" customHeight="1">
      <c r="A23"/>
      <c r="B23" s="73"/>
      <c r="C23" s="73"/>
      <c r="D23" s="73"/>
      <c r="E23" s="6"/>
      <c r="F23"/>
      <c r="G23"/>
      <c r="H23"/>
      <c r="I23"/>
      <c r="J23"/>
      <c r="K23"/>
      <c r="L23"/>
      <c r="M23"/>
    </row>
    <row r="24" spans="1:13" ht="14.1" customHeight="1">
      <c r="A24"/>
      <c r="B24"/>
      <c r="C24"/>
      <c r="D24"/>
      <c r="E24" s="5"/>
      <c r="F24"/>
      <c r="G24"/>
      <c r="H24"/>
      <c r="I24"/>
      <c r="J24"/>
      <c r="K24"/>
      <c r="L24"/>
      <c r="M24"/>
    </row>
    <row r="25" spans="1:13" ht="14.1" customHeight="1">
      <c r="A25"/>
      <c r="B25"/>
      <c r="C25"/>
      <c r="D25"/>
      <c r="E25" s="5"/>
      <c r="F25"/>
      <c r="G25"/>
      <c r="H25"/>
      <c r="I25"/>
      <c r="J25"/>
      <c r="K25"/>
      <c r="L25"/>
      <c r="M25"/>
    </row>
    <row r="26" spans="1:13" ht="14.1" customHeight="1">
      <c r="A26"/>
      <c r="B26"/>
      <c r="C26"/>
      <c r="D26"/>
      <c r="E26" s="5"/>
      <c r="F26"/>
      <c r="G26"/>
      <c r="H26"/>
      <c r="I26"/>
      <c r="J26"/>
      <c r="K26"/>
      <c r="L26"/>
      <c r="M26"/>
    </row>
    <row r="27" spans="1:13" ht="14.1" customHeight="1">
      <c r="A27"/>
      <c r="B27"/>
      <c r="C27"/>
      <c r="D27"/>
      <c r="E27" s="5"/>
      <c r="F27"/>
      <c r="G27"/>
      <c r="H27"/>
      <c r="I27"/>
      <c r="J27"/>
      <c r="K27"/>
      <c r="L27"/>
      <c r="M27"/>
    </row>
    <row r="28" spans="1:13" ht="14.1" customHeight="1">
      <c r="A28"/>
      <c r="B28"/>
      <c r="C28"/>
      <c r="D28"/>
      <c r="E28" s="5"/>
      <c r="F28"/>
      <c r="G28"/>
      <c r="H28"/>
      <c r="I28"/>
      <c r="J28"/>
      <c r="K28"/>
      <c r="L28"/>
      <c r="M28"/>
    </row>
    <row r="29" spans="1:13" ht="14.1" customHeight="1">
      <c r="A29"/>
      <c r="B29"/>
      <c r="C29"/>
      <c r="D29"/>
      <c r="E29" s="5"/>
      <c r="F29"/>
      <c r="G29"/>
      <c r="H29"/>
      <c r="I29"/>
      <c r="J29"/>
      <c r="K29"/>
      <c r="L29"/>
      <c r="M29"/>
    </row>
    <row r="30" spans="1:13" ht="14.1" customHeight="1">
      <c r="A30"/>
      <c r="B30"/>
      <c r="C30"/>
      <c r="D30"/>
      <c r="E30" s="5"/>
      <c r="F30"/>
      <c r="G30"/>
      <c r="H30"/>
      <c r="I30"/>
      <c r="J30"/>
      <c r="K30"/>
      <c r="L30"/>
      <c r="M30"/>
    </row>
    <row r="31" spans="1:13" s="18" customFormat="1" ht="14.1" customHeight="1">
      <c r="A31"/>
      <c r="B31"/>
      <c r="C31"/>
      <c r="D31"/>
      <c r="E31" s="5"/>
      <c r="F31"/>
      <c r="G31"/>
    </row>
    <row r="32" spans="1:13" ht="14.1" customHeight="1">
      <c r="A32"/>
      <c r="B32"/>
      <c r="C32"/>
      <c r="D32"/>
      <c r="E32" s="6"/>
      <c r="F32"/>
      <c r="G32"/>
    </row>
    <row r="33" spans="1:7" ht="14.1" customHeight="1">
      <c r="A33"/>
      <c r="B33"/>
      <c r="C33"/>
      <c r="D33"/>
      <c r="E33" s="6"/>
      <c r="F33"/>
      <c r="G33"/>
    </row>
    <row r="34" spans="1:7" ht="14.1" customHeight="1">
      <c r="B34" s="11"/>
      <c r="C34" s="11"/>
      <c r="D34" s="11"/>
      <c r="E34" s="6"/>
    </row>
    <row r="35" spans="1:7" ht="14.1" customHeight="1">
      <c r="A35" s="4"/>
      <c r="B35" s="11"/>
      <c r="C35" s="11"/>
      <c r="D35" s="11"/>
      <c r="E35" s="6"/>
    </row>
    <row r="36" spans="1:7" ht="14.1" customHeight="1">
      <c r="A36" s="4"/>
      <c r="B36" s="11"/>
      <c r="C36" s="11"/>
      <c r="D36" s="11"/>
      <c r="E36" s="6"/>
    </row>
    <row r="37" spans="1:7" ht="14.1" customHeight="1">
      <c r="A37" s="4"/>
      <c r="B37" s="11"/>
      <c r="C37" s="11"/>
      <c r="D37" s="11"/>
      <c r="E37" s="6"/>
    </row>
    <row r="38" spans="1:7" ht="14.1" customHeight="1">
      <c r="B38" s="11"/>
      <c r="C38" s="11"/>
      <c r="D38" s="11"/>
    </row>
    <row r="39" spans="1:7" ht="14.1" customHeight="1"/>
    <row r="40" spans="1:7" ht="14.1" customHeight="1"/>
    <row r="41" spans="1:7" ht="14.1" customHeight="1"/>
    <row r="42" spans="1:7" ht="14.1" customHeight="1"/>
    <row r="43" spans="1:7" ht="14.1" customHeight="1"/>
    <row r="44" spans="1:7" ht="14.1" customHeight="1"/>
    <row r="45" spans="1:7" ht="14.1" customHeight="1"/>
    <row r="46" spans="1:7" ht="14.1" customHeight="1"/>
    <row r="47" spans="1:7" ht="14.1" customHeight="1"/>
    <row r="48" spans="1: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</sheetData>
  <hyperlinks>
    <hyperlink ref="F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O49"/>
  <sheetViews>
    <sheetView zoomScaleNormal="100" zoomScaleSheetLayoutView="75" workbookViewId="0">
      <selection activeCell="H2" sqref="H2"/>
    </sheetView>
  </sheetViews>
  <sheetFormatPr baseColWidth="10" defaultColWidth="11.42578125" defaultRowHeight="12.75"/>
  <cols>
    <col min="1" max="1" width="25.5703125" style="126" customWidth="1"/>
    <col min="2" max="2" width="11.42578125" style="126" customWidth="1"/>
    <col min="3" max="6" width="13.5703125" style="126" customWidth="1"/>
    <col min="7" max="7" width="5.5703125" style="126" customWidth="1"/>
    <col min="8" max="16384" width="11.42578125" style="126"/>
  </cols>
  <sheetData>
    <row r="1" spans="1:15" ht="14.1" customHeight="1">
      <c r="A1" s="202"/>
      <c r="B1" s="202"/>
      <c r="C1" s="202"/>
      <c r="D1" s="202"/>
      <c r="E1" s="202"/>
      <c r="F1" s="202"/>
      <c r="G1" s="202"/>
      <c r="I1" s="202"/>
    </row>
    <row r="2" spans="1:15" ht="14.1" customHeight="1">
      <c r="A2" s="193" t="s">
        <v>67</v>
      </c>
      <c r="B2" s="149"/>
      <c r="C2" s="149"/>
      <c r="D2" s="149"/>
      <c r="E2" s="149"/>
      <c r="F2" s="149"/>
      <c r="H2" s="80" t="s">
        <v>82</v>
      </c>
    </row>
    <row r="3" spans="1:15" ht="14.1" customHeight="1">
      <c r="A3" s="193"/>
      <c r="B3" s="149"/>
      <c r="C3" s="149"/>
      <c r="D3" s="149"/>
      <c r="E3" s="149"/>
      <c r="F3" s="149"/>
    </row>
    <row r="4" spans="1:15" ht="14.1" customHeight="1">
      <c r="A4" s="194" t="s">
        <v>39</v>
      </c>
      <c r="B4" s="149"/>
      <c r="C4" s="149"/>
      <c r="D4" s="149"/>
      <c r="E4" s="149"/>
      <c r="F4" s="149"/>
    </row>
    <row r="5" spans="1:15" ht="9.9499999999999993" customHeight="1">
      <c r="A5" s="149"/>
      <c r="B5" s="149"/>
      <c r="C5" s="149"/>
      <c r="D5" s="149"/>
      <c r="E5" s="149"/>
      <c r="F5" s="149"/>
    </row>
    <row r="6" spans="1:15" ht="14.1" customHeight="1">
      <c r="A6" s="129"/>
      <c r="B6" s="220">
        <v>2017</v>
      </c>
      <c r="C6" s="220">
        <v>2018</v>
      </c>
      <c r="D6" s="220">
        <v>2019</v>
      </c>
      <c r="E6" s="220">
        <v>2020</v>
      </c>
      <c r="F6" s="220">
        <v>2021</v>
      </c>
      <c r="G6" s="195"/>
    </row>
    <row r="7" spans="1:15">
      <c r="A7" s="149"/>
      <c r="B7" s="150"/>
      <c r="C7" s="150"/>
      <c r="D7" s="150"/>
      <c r="E7" s="150"/>
      <c r="F7" s="150"/>
      <c r="G7" s="196"/>
    </row>
    <row r="8" spans="1:15">
      <c r="A8" s="197" t="s">
        <v>12</v>
      </c>
      <c r="B8" s="184">
        <v>354295.88000000006</v>
      </c>
      <c r="C8" s="184">
        <v>313749.45000000007</v>
      </c>
      <c r="D8" s="184">
        <v>260372.49000000002</v>
      </c>
      <c r="E8" s="184">
        <v>227255.28999999998</v>
      </c>
      <c r="F8" s="184">
        <v>231246.15000000002</v>
      </c>
      <c r="H8" s="196"/>
      <c r="I8" s="196"/>
      <c r="K8" s="198"/>
      <c r="L8" s="198"/>
      <c r="M8" s="198"/>
      <c r="N8" s="198"/>
      <c r="O8" s="198"/>
    </row>
    <row r="9" spans="1:15">
      <c r="A9" s="197" t="s">
        <v>58</v>
      </c>
      <c r="B9" s="184">
        <v>424.74</v>
      </c>
      <c r="C9" s="184">
        <v>3791.67</v>
      </c>
      <c r="D9" s="184">
        <v>1302.6600000000001</v>
      </c>
      <c r="E9" s="184" t="s">
        <v>4</v>
      </c>
      <c r="F9" s="184" t="s">
        <v>4</v>
      </c>
      <c r="H9" s="196"/>
      <c r="I9" s="196"/>
      <c r="K9" s="198"/>
      <c r="L9" s="198"/>
      <c r="M9" s="198"/>
      <c r="N9" s="198"/>
      <c r="O9" s="198"/>
    </row>
    <row r="10" spans="1:15">
      <c r="A10" s="197" t="s">
        <v>0</v>
      </c>
      <c r="B10" s="184">
        <v>235261.77000000002</v>
      </c>
      <c r="C10" s="184">
        <v>200412.52999999997</v>
      </c>
      <c r="D10" s="184">
        <v>160422.59999999998</v>
      </c>
      <c r="E10" s="184">
        <v>134798.38</v>
      </c>
      <c r="F10" s="184">
        <v>135222.21000000002</v>
      </c>
      <c r="G10" s="199"/>
      <c r="H10" s="196"/>
      <c r="I10" s="196"/>
      <c r="K10" s="198"/>
      <c r="L10" s="198"/>
      <c r="M10" s="198"/>
      <c r="N10" s="198"/>
      <c r="O10" s="198"/>
    </row>
    <row r="11" spans="1:15">
      <c r="A11" s="197" t="s">
        <v>1</v>
      </c>
      <c r="B11" s="184">
        <v>53147.600000000006</v>
      </c>
      <c r="C11" s="184">
        <v>51257.34</v>
      </c>
      <c r="D11" s="184">
        <v>49655.42</v>
      </c>
      <c r="E11" s="184">
        <v>51491.020000000004</v>
      </c>
      <c r="F11" s="184">
        <v>50809.9</v>
      </c>
      <c r="G11" s="199"/>
      <c r="H11" s="196"/>
      <c r="I11" s="199"/>
      <c r="K11" s="198"/>
      <c r="L11" s="198"/>
      <c r="M11" s="198"/>
      <c r="N11" s="198"/>
      <c r="O11" s="198"/>
    </row>
    <row r="12" spans="1:15">
      <c r="A12" s="197" t="s">
        <v>2</v>
      </c>
      <c r="B12" s="184">
        <v>17162.96</v>
      </c>
      <c r="C12" s="184">
        <v>19907.400000000001</v>
      </c>
      <c r="D12" s="184">
        <v>16696.57</v>
      </c>
      <c r="E12" s="184">
        <v>14443.509999999998</v>
      </c>
      <c r="F12" s="184">
        <v>14046.019999999997</v>
      </c>
      <c r="G12" s="199"/>
      <c r="H12" s="196"/>
      <c r="I12" s="199"/>
      <c r="K12" s="198"/>
      <c r="L12" s="198"/>
      <c r="M12" s="198"/>
      <c r="N12" s="198"/>
      <c r="O12" s="198"/>
    </row>
    <row r="13" spans="1:15">
      <c r="A13" s="197" t="s">
        <v>54</v>
      </c>
      <c r="B13" s="160" t="s">
        <v>4</v>
      </c>
      <c r="C13" s="160" t="s">
        <v>4</v>
      </c>
      <c r="D13" s="160" t="s">
        <v>4</v>
      </c>
      <c r="E13" s="160" t="s">
        <v>4</v>
      </c>
      <c r="F13" s="160" t="s">
        <v>4</v>
      </c>
      <c r="H13" s="196"/>
      <c r="I13" s="199"/>
      <c r="K13" s="198"/>
      <c r="L13" s="198"/>
      <c r="M13" s="198"/>
      <c r="N13" s="198"/>
      <c r="O13" s="198"/>
    </row>
    <row r="14" spans="1:15">
      <c r="A14" s="197" t="s">
        <v>59</v>
      </c>
      <c r="B14" s="160" t="s">
        <v>4</v>
      </c>
      <c r="C14" s="160" t="s">
        <v>4</v>
      </c>
      <c r="D14" s="160" t="s">
        <v>4</v>
      </c>
      <c r="E14" s="160" t="s">
        <v>4</v>
      </c>
      <c r="F14" s="160" t="s">
        <v>4</v>
      </c>
      <c r="G14" s="199"/>
      <c r="H14" s="196"/>
      <c r="I14" s="196"/>
      <c r="K14" s="198"/>
      <c r="L14" s="198"/>
      <c r="M14" s="198"/>
      <c r="N14" s="198"/>
      <c r="O14" s="198"/>
    </row>
    <row r="15" spans="1:15">
      <c r="A15" s="197" t="s">
        <v>60</v>
      </c>
      <c r="B15" s="184">
        <v>38250.550000000003</v>
      </c>
      <c r="C15" s="184">
        <v>29611.680000000004</v>
      </c>
      <c r="D15" s="184">
        <v>23276.93</v>
      </c>
      <c r="E15" s="184">
        <v>18991.289999999997</v>
      </c>
      <c r="F15" s="184">
        <v>23189.43</v>
      </c>
      <c r="H15" s="196"/>
      <c r="I15" s="196"/>
      <c r="K15" s="198"/>
      <c r="L15" s="198"/>
      <c r="M15" s="198"/>
      <c r="N15" s="198"/>
      <c r="O15" s="198"/>
    </row>
    <row r="16" spans="1:15">
      <c r="A16" s="197" t="s">
        <v>61</v>
      </c>
      <c r="B16" s="184">
        <v>2037.6800000000003</v>
      </c>
      <c r="C16" s="184">
        <v>1629.91</v>
      </c>
      <c r="D16" s="184">
        <v>1614.55</v>
      </c>
      <c r="E16" s="184">
        <v>1375.07</v>
      </c>
      <c r="F16" s="184">
        <v>1443.13</v>
      </c>
      <c r="H16" s="196"/>
      <c r="I16" s="196"/>
      <c r="K16" s="198"/>
      <c r="L16" s="198"/>
      <c r="M16" s="198"/>
      <c r="N16" s="198"/>
      <c r="O16" s="198"/>
    </row>
    <row r="17" spans="1:15">
      <c r="A17" s="197" t="s">
        <v>53</v>
      </c>
      <c r="B17" s="184">
        <v>1.1000000000000001</v>
      </c>
      <c r="C17" s="184">
        <v>0.54</v>
      </c>
      <c r="D17" s="184">
        <v>1.25</v>
      </c>
      <c r="E17" s="184">
        <v>2.4</v>
      </c>
      <c r="F17" s="184">
        <v>1.6700000000000002</v>
      </c>
      <c r="H17" s="196"/>
      <c r="I17" s="196"/>
      <c r="K17" s="198"/>
      <c r="L17" s="198"/>
      <c r="M17" s="198"/>
      <c r="N17" s="198"/>
      <c r="O17" s="198"/>
    </row>
    <row r="18" spans="1:15">
      <c r="A18" s="197" t="s">
        <v>3</v>
      </c>
      <c r="B18" s="184">
        <v>2363.7199999999993</v>
      </c>
      <c r="C18" s="184">
        <v>1466.5800000000002</v>
      </c>
      <c r="D18" s="184">
        <v>1589.4099999999999</v>
      </c>
      <c r="E18" s="184">
        <v>944.94</v>
      </c>
      <c r="F18" s="184">
        <v>753.07999999999993</v>
      </c>
      <c r="G18" s="199"/>
      <c r="H18" s="196"/>
      <c r="I18" s="196"/>
      <c r="K18" s="198"/>
      <c r="L18" s="198"/>
      <c r="M18" s="198"/>
      <c r="N18" s="198"/>
      <c r="O18" s="198"/>
    </row>
    <row r="19" spans="1:15">
      <c r="A19" s="197" t="s">
        <v>55</v>
      </c>
      <c r="B19" s="160" t="s">
        <v>4</v>
      </c>
      <c r="C19" s="160" t="s">
        <v>4</v>
      </c>
      <c r="D19" s="160" t="s">
        <v>4</v>
      </c>
      <c r="E19" s="160" t="s">
        <v>4</v>
      </c>
      <c r="F19" s="160" t="s">
        <v>4</v>
      </c>
      <c r="G19" s="199"/>
      <c r="H19" s="196"/>
      <c r="I19" s="196"/>
      <c r="K19" s="198"/>
      <c r="L19" s="198"/>
      <c r="M19" s="198"/>
      <c r="N19" s="198"/>
      <c r="O19" s="198"/>
    </row>
    <row r="20" spans="1:15">
      <c r="A20" s="197" t="s">
        <v>62</v>
      </c>
      <c r="B20" s="184">
        <v>129.72</v>
      </c>
      <c r="C20" s="184">
        <v>239.45999999999998</v>
      </c>
      <c r="D20" s="184">
        <v>187.5</v>
      </c>
      <c r="E20" s="184">
        <v>99.76</v>
      </c>
      <c r="F20" s="184">
        <v>130.19</v>
      </c>
      <c r="G20" s="199"/>
      <c r="H20" s="196"/>
      <c r="I20" s="196"/>
      <c r="K20" s="198"/>
      <c r="L20" s="198"/>
      <c r="M20" s="198"/>
      <c r="N20" s="198"/>
      <c r="O20" s="198"/>
    </row>
    <row r="21" spans="1:15">
      <c r="A21" s="197" t="s">
        <v>63</v>
      </c>
      <c r="B21" s="160" t="s">
        <v>4</v>
      </c>
      <c r="C21" s="160" t="s">
        <v>4</v>
      </c>
      <c r="D21" s="160" t="s">
        <v>4</v>
      </c>
      <c r="E21" s="160" t="s">
        <v>4</v>
      </c>
      <c r="F21" s="160" t="s">
        <v>4</v>
      </c>
      <c r="G21" s="199"/>
      <c r="H21" s="196"/>
      <c r="I21" s="196"/>
      <c r="K21" s="198"/>
      <c r="L21" s="198"/>
      <c r="M21" s="198"/>
      <c r="N21" s="198"/>
      <c r="O21" s="198"/>
    </row>
    <row r="22" spans="1:15">
      <c r="A22" s="197" t="s">
        <v>64</v>
      </c>
      <c r="B22" s="184">
        <v>5516.04</v>
      </c>
      <c r="C22" s="184">
        <v>5432.34</v>
      </c>
      <c r="D22" s="184">
        <v>5625.6</v>
      </c>
      <c r="E22" s="184">
        <v>5108.92</v>
      </c>
      <c r="F22" s="184">
        <v>5650.5199999999986</v>
      </c>
      <c r="G22" s="199"/>
      <c r="H22" s="196"/>
      <c r="I22" s="196"/>
      <c r="K22" s="198"/>
      <c r="L22" s="198"/>
      <c r="M22" s="198"/>
      <c r="N22" s="198"/>
      <c r="O22" s="198"/>
    </row>
    <row r="23" spans="1:15">
      <c r="A23" s="140"/>
      <c r="B23" s="200"/>
      <c r="C23" s="200"/>
      <c r="D23" s="200"/>
      <c r="E23" s="200"/>
      <c r="F23" s="200"/>
      <c r="G23" s="199"/>
    </row>
    <row r="24" spans="1:15">
      <c r="A24" s="145" t="s">
        <v>247</v>
      </c>
    </row>
    <row r="25" spans="1:15">
      <c r="G25" s="79"/>
      <c r="H25" s="79"/>
    </row>
    <row r="26" spans="1:15">
      <c r="B26" s="171"/>
      <c r="C26" s="171"/>
      <c r="D26" s="171"/>
      <c r="E26" s="171"/>
      <c r="F26" s="171"/>
      <c r="G26" s="79"/>
      <c r="H26" s="79"/>
      <c r="I26" s="198"/>
    </row>
    <row r="27" spans="1:15">
      <c r="B27" s="171"/>
      <c r="C27" s="171"/>
      <c r="D27" s="171"/>
      <c r="E27" s="171"/>
      <c r="F27" s="171"/>
      <c r="G27" s="79"/>
      <c r="H27" s="79"/>
    </row>
    <row r="28" spans="1:15">
      <c r="B28" s="171"/>
      <c r="C28" s="171"/>
      <c r="D28" s="171"/>
      <c r="E28" s="171"/>
      <c r="F28" s="171"/>
      <c r="G28" s="79"/>
      <c r="H28" s="79"/>
    </row>
    <row r="29" spans="1:15">
      <c r="B29" s="79"/>
      <c r="C29" s="79"/>
      <c r="D29" s="79"/>
      <c r="E29" s="79"/>
      <c r="F29" s="79"/>
      <c r="G29" s="79"/>
      <c r="H29" s="79"/>
    </row>
    <row r="30" spans="1:15">
      <c r="B30" s="79"/>
      <c r="C30" s="79"/>
      <c r="D30" s="79"/>
      <c r="E30" s="79"/>
      <c r="F30" s="79"/>
      <c r="G30" s="79"/>
      <c r="H30" s="79"/>
    </row>
    <row r="31" spans="1:15">
      <c r="B31" s="171"/>
      <c r="C31" s="171"/>
      <c r="D31" s="171"/>
      <c r="E31" s="171"/>
      <c r="F31" s="171"/>
      <c r="G31" s="79"/>
      <c r="H31" s="79"/>
    </row>
    <row r="32" spans="1:15">
      <c r="B32" s="171"/>
      <c r="C32" s="171"/>
      <c r="D32" s="171"/>
      <c r="E32" s="171"/>
      <c r="F32" s="171"/>
      <c r="G32" s="79"/>
      <c r="H32" s="79"/>
    </row>
    <row r="33" spans="1:8">
      <c r="B33" s="171"/>
      <c r="C33" s="171"/>
      <c r="D33" s="171"/>
      <c r="E33" s="171"/>
      <c r="F33" s="171"/>
      <c r="G33" s="79"/>
      <c r="H33" s="79"/>
    </row>
    <row r="34" spans="1:8">
      <c r="A34" s="201"/>
      <c r="B34" s="171"/>
      <c r="C34" s="171"/>
      <c r="D34" s="171"/>
      <c r="E34" s="171"/>
      <c r="F34" s="171"/>
      <c r="G34" s="79"/>
      <c r="H34" s="79"/>
    </row>
    <row r="35" spans="1:8">
      <c r="A35" s="201"/>
      <c r="B35" s="171"/>
      <c r="C35" s="171"/>
      <c r="D35" s="171"/>
      <c r="E35" s="171"/>
      <c r="F35" s="171"/>
      <c r="G35" s="79"/>
      <c r="H35" s="79"/>
    </row>
    <row r="36" spans="1:8">
      <c r="A36" s="201"/>
      <c r="B36" s="171"/>
      <c r="C36" s="171"/>
      <c r="D36" s="171"/>
      <c r="E36" s="171"/>
      <c r="F36" s="171"/>
      <c r="G36" s="79"/>
      <c r="H36" s="79"/>
    </row>
    <row r="37" spans="1:8">
      <c r="A37" s="201"/>
      <c r="B37" s="171"/>
      <c r="C37" s="171"/>
      <c r="D37" s="171"/>
      <c r="E37" s="171"/>
      <c r="F37" s="171"/>
      <c r="G37" s="79"/>
      <c r="H37" s="79"/>
    </row>
    <row r="38" spans="1:8">
      <c r="A38" s="201"/>
      <c r="B38" s="171"/>
      <c r="C38" s="171"/>
      <c r="D38" s="171"/>
      <c r="E38" s="171"/>
      <c r="F38" s="171"/>
      <c r="G38" s="79"/>
      <c r="H38" s="79"/>
    </row>
    <row r="39" spans="1:8">
      <c r="A39" s="201"/>
      <c r="B39" s="171"/>
      <c r="C39" s="171"/>
      <c r="D39" s="171"/>
      <c r="E39" s="171"/>
      <c r="F39" s="171"/>
      <c r="G39" s="79"/>
      <c r="H39" s="79"/>
    </row>
    <row r="40" spans="1:8">
      <c r="A40" s="201"/>
      <c r="B40" s="171"/>
      <c r="C40" s="171"/>
      <c r="D40" s="171"/>
      <c r="E40" s="171"/>
      <c r="F40" s="171"/>
      <c r="G40" s="79"/>
      <c r="H40" s="79"/>
    </row>
    <row r="41" spans="1:8">
      <c r="A41" s="201"/>
      <c r="B41" s="171"/>
      <c r="C41" s="171"/>
      <c r="D41" s="171"/>
      <c r="E41" s="171"/>
      <c r="F41" s="171"/>
      <c r="G41" s="198"/>
    </row>
    <row r="42" spans="1:8">
      <c r="A42" s="201"/>
      <c r="B42" s="171"/>
      <c r="C42" s="171"/>
      <c r="D42" s="171"/>
      <c r="E42" s="171"/>
      <c r="F42" s="171"/>
      <c r="G42" s="198"/>
    </row>
    <row r="43" spans="1:8">
      <c r="A43" s="201"/>
      <c r="C43" s="196"/>
      <c r="D43" s="196"/>
      <c r="E43" s="196"/>
      <c r="F43" s="196"/>
      <c r="G43" s="198"/>
    </row>
    <row r="44" spans="1:8">
      <c r="A44" s="201"/>
      <c r="C44" s="196"/>
      <c r="D44" s="196"/>
      <c r="E44" s="196"/>
      <c r="F44" s="196"/>
      <c r="G44" s="198"/>
    </row>
    <row r="45" spans="1:8">
      <c r="A45" s="201"/>
      <c r="C45" s="196"/>
      <c r="D45" s="196"/>
      <c r="E45" s="196"/>
      <c r="F45" s="196"/>
      <c r="G45" s="198"/>
    </row>
    <row r="46" spans="1:8">
      <c r="A46" s="201"/>
      <c r="C46" s="196"/>
      <c r="D46" s="196"/>
      <c r="E46" s="196"/>
      <c r="F46" s="196"/>
      <c r="G46" s="198"/>
    </row>
    <row r="47" spans="1:8">
      <c r="A47" s="201"/>
      <c r="C47" s="196"/>
      <c r="D47" s="196"/>
      <c r="E47" s="196"/>
      <c r="F47" s="196"/>
      <c r="G47" s="198"/>
    </row>
    <row r="48" spans="1:8">
      <c r="A48" s="201"/>
      <c r="C48" s="196"/>
      <c r="D48" s="196"/>
      <c r="E48" s="196"/>
      <c r="F48" s="196"/>
      <c r="G48" s="198"/>
    </row>
    <row r="49" spans="1:1">
      <c r="A49" s="201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02"/>
  <sheetViews>
    <sheetView zoomScaleNormal="100" zoomScaleSheetLayoutView="100" workbookViewId="0">
      <selection activeCell="H2" sqref="H2"/>
    </sheetView>
  </sheetViews>
  <sheetFormatPr baseColWidth="10" defaultColWidth="11.5703125" defaultRowHeight="16.5" customHeight="1"/>
  <cols>
    <col min="1" max="1" width="40.5703125" style="122" customWidth="1"/>
    <col min="2" max="5" width="10" style="122" customWidth="1"/>
    <col min="6" max="6" width="10.5703125" style="122" customWidth="1"/>
    <col min="7" max="7" width="5.5703125" style="122" customWidth="1"/>
    <col min="8" max="8" width="20.42578125" style="122" customWidth="1"/>
    <col min="9" max="10" width="9.140625" style="122" customWidth="1"/>
    <col min="11" max="11" width="9.5703125" style="122" customWidth="1"/>
    <col min="12" max="12" width="16.85546875" style="122" customWidth="1"/>
    <col min="13" max="16384" width="11.5703125" style="122"/>
  </cols>
  <sheetData>
    <row r="1" spans="1:14" ht="14.1" customHeight="1" thickBot="1">
      <c r="A1" s="120" t="s">
        <v>68</v>
      </c>
      <c r="B1" s="121"/>
      <c r="C1" s="121"/>
      <c r="D1" s="121"/>
      <c r="E1" s="121"/>
      <c r="F1" s="121"/>
      <c r="G1" s="79"/>
      <c r="H1" s="79"/>
      <c r="J1" s="79"/>
      <c r="K1" s="79"/>
      <c r="L1" s="79"/>
    </row>
    <row r="2" spans="1:14" ht="14.1" customHeight="1">
      <c r="G2" s="79"/>
      <c r="H2" s="80" t="s">
        <v>82</v>
      </c>
      <c r="J2" s="79"/>
      <c r="K2" s="79"/>
      <c r="L2" s="79"/>
    </row>
    <row r="3" spans="1:14" ht="14.1" customHeight="1">
      <c r="A3" s="123" t="s">
        <v>69</v>
      </c>
      <c r="G3" s="79"/>
      <c r="H3" s="79"/>
      <c r="I3" s="79"/>
      <c r="J3" s="79"/>
      <c r="K3" s="79"/>
      <c r="L3" s="79"/>
    </row>
    <row r="4" spans="1:14" ht="14.1" customHeight="1">
      <c r="G4" s="79"/>
      <c r="H4" s="79"/>
      <c r="I4" s="79"/>
      <c r="J4" s="79"/>
      <c r="K4" s="79"/>
      <c r="L4" s="79"/>
    </row>
    <row r="5" spans="1:14" ht="14.1" customHeight="1">
      <c r="A5" s="124" t="s">
        <v>173</v>
      </c>
      <c r="B5" s="124"/>
      <c r="C5" s="124"/>
      <c r="D5" s="124"/>
      <c r="E5" s="125"/>
      <c r="F5" s="125"/>
      <c r="G5" s="124"/>
      <c r="H5" s="124"/>
      <c r="I5" s="124"/>
      <c r="J5" s="124"/>
      <c r="K5" s="124"/>
      <c r="L5" s="125"/>
    </row>
    <row r="6" spans="1:14" ht="14.1" customHeight="1">
      <c r="A6" s="127"/>
      <c r="B6" s="124"/>
      <c r="C6" s="124"/>
      <c r="D6" s="124"/>
      <c r="E6" s="125"/>
      <c r="F6" s="125"/>
      <c r="G6" s="79"/>
      <c r="H6" s="79"/>
      <c r="I6" s="79"/>
      <c r="J6" s="79"/>
      <c r="K6" s="79"/>
      <c r="L6" s="79"/>
      <c r="M6" s="79"/>
      <c r="N6" s="79"/>
    </row>
    <row r="7" spans="1:14" ht="14.1" customHeight="1">
      <c r="A7" s="220"/>
      <c r="B7" s="220">
        <v>2017</v>
      </c>
      <c r="C7" s="220">
        <v>2018</v>
      </c>
      <c r="D7" s="220">
        <v>2019</v>
      </c>
      <c r="E7" s="220">
        <v>2020</v>
      </c>
      <c r="F7" s="220">
        <v>2021</v>
      </c>
      <c r="G7" s="79"/>
      <c r="H7" s="79"/>
      <c r="I7" s="79"/>
      <c r="J7" s="79"/>
      <c r="K7" s="79"/>
      <c r="L7" s="79"/>
      <c r="M7" s="79"/>
      <c r="N7" s="79"/>
    </row>
    <row r="8" spans="1:14" ht="14.1" customHeight="1">
      <c r="A8" s="131"/>
      <c r="B8" s="132"/>
      <c r="C8" s="132"/>
      <c r="D8" s="132"/>
      <c r="E8" s="163"/>
      <c r="F8" s="163"/>
      <c r="G8" s="79"/>
      <c r="H8" s="79"/>
      <c r="I8" s="79"/>
      <c r="J8" s="79"/>
      <c r="K8" s="79"/>
      <c r="L8" s="79"/>
      <c r="M8" s="79"/>
      <c r="N8" s="79"/>
    </row>
    <row r="9" spans="1:14" ht="14.1" customHeight="1">
      <c r="A9" s="133" t="s">
        <v>90</v>
      </c>
      <c r="B9" s="134">
        <v>95.28</v>
      </c>
      <c r="C9" s="134">
        <v>90.04</v>
      </c>
      <c r="D9" s="134">
        <v>91.66</v>
      </c>
      <c r="E9" s="134">
        <v>80.622998916666674</v>
      </c>
      <c r="F9" s="134">
        <v>84.86</v>
      </c>
      <c r="G9" s="79"/>
      <c r="H9"/>
      <c r="I9" s="304"/>
      <c r="J9"/>
      <c r="K9"/>
      <c r="L9"/>
      <c r="N9" s="79"/>
    </row>
    <row r="10" spans="1:14" ht="14.1" customHeight="1">
      <c r="A10" s="135" t="s">
        <v>83</v>
      </c>
      <c r="B10" s="134">
        <v>78.27</v>
      </c>
      <c r="C10" s="134">
        <v>76.64</v>
      </c>
      <c r="D10" s="134">
        <v>76.25</v>
      </c>
      <c r="E10" s="134">
        <v>67.331616166666677</v>
      </c>
      <c r="F10" s="134">
        <v>67.381666666666661</v>
      </c>
      <c r="G10" s="79"/>
      <c r="H10"/>
      <c r="I10"/>
      <c r="J10"/>
      <c r="K10"/>
      <c r="L10"/>
      <c r="N10" s="79"/>
    </row>
    <row r="11" spans="1:14" ht="14.1" customHeight="1">
      <c r="A11" s="137" t="s">
        <v>84</v>
      </c>
      <c r="B11" s="134">
        <v>117.33750000000002</v>
      </c>
      <c r="C11" s="134">
        <v>123.87083333333332</v>
      </c>
      <c r="D11" s="134">
        <v>139.83916666666667</v>
      </c>
      <c r="E11" s="134">
        <v>102.15841041666668</v>
      </c>
      <c r="F11" s="134">
        <v>129.81750000000002</v>
      </c>
      <c r="G11" s="79"/>
      <c r="H11"/>
      <c r="I11"/>
      <c r="J11"/>
      <c r="K11"/>
      <c r="L11"/>
      <c r="N11" s="79"/>
    </row>
    <row r="12" spans="1:14" ht="14.1" customHeight="1">
      <c r="A12" s="137" t="s">
        <v>85</v>
      </c>
      <c r="B12" s="134">
        <v>76.088333333333324</v>
      </c>
      <c r="C12" s="134">
        <v>73.997500000000002</v>
      </c>
      <c r="D12" s="134">
        <v>72.693333333333328</v>
      </c>
      <c r="E12" s="134">
        <v>65.383668333333318</v>
      </c>
      <c r="F12" s="134">
        <v>63.888333333333343</v>
      </c>
      <c r="G12" s="79"/>
      <c r="H12"/>
      <c r="I12"/>
      <c r="J12"/>
      <c r="K12"/>
      <c r="L12"/>
      <c r="N12" s="79"/>
    </row>
    <row r="13" spans="1:14" ht="14.1" customHeight="1">
      <c r="A13" s="135" t="s">
        <v>86</v>
      </c>
      <c r="B13" s="134">
        <v>99.47</v>
      </c>
      <c r="C13" s="134">
        <v>97.31</v>
      </c>
      <c r="D13" s="134">
        <v>103.16</v>
      </c>
      <c r="E13" s="134">
        <v>79.328750666666664</v>
      </c>
      <c r="F13" s="134">
        <v>88.660833333333343</v>
      </c>
      <c r="G13" s="79"/>
      <c r="H13"/>
      <c r="I13"/>
      <c r="J13"/>
      <c r="K13"/>
      <c r="L13"/>
      <c r="N13" s="79"/>
    </row>
    <row r="14" spans="1:14" ht="14.1" customHeight="1">
      <c r="A14" s="135" t="s">
        <v>87</v>
      </c>
      <c r="B14" s="134">
        <v>108.87</v>
      </c>
      <c r="C14" s="134">
        <v>103.73</v>
      </c>
      <c r="D14" s="134">
        <v>104.74</v>
      </c>
      <c r="E14" s="134">
        <v>101.00498449999999</v>
      </c>
      <c r="F14" s="134">
        <v>108.06</v>
      </c>
      <c r="G14" s="79"/>
      <c r="H14" s="79"/>
      <c r="I14" s="134"/>
      <c r="J14"/>
      <c r="K14"/>
      <c r="L14"/>
      <c r="N14" s="79"/>
    </row>
    <row r="15" spans="1:14" ht="14.1" customHeight="1">
      <c r="A15" s="135" t="s">
        <v>88</v>
      </c>
      <c r="B15" s="134">
        <v>154.24</v>
      </c>
      <c r="C15" s="134">
        <v>121.25</v>
      </c>
      <c r="D15" s="134">
        <v>133.9</v>
      </c>
      <c r="E15" s="134">
        <v>95.824978166666668</v>
      </c>
      <c r="F15" s="134">
        <v>112.11666666666667</v>
      </c>
      <c r="G15" s="79"/>
      <c r="H15" s="79"/>
      <c r="I15" s="304"/>
      <c r="J15"/>
      <c r="K15"/>
      <c r="L15"/>
      <c r="N15" s="79"/>
    </row>
    <row r="16" spans="1:14" ht="6" customHeight="1">
      <c r="A16" s="135"/>
      <c r="B16" s="134"/>
      <c r="C16" s="134"/>
      <c r="D16" s="134"/>
      <c r="E16" s="136"/>
      <c r="F16" s="136"/>
      <c r="G16" s="79"/>
      <c r="J16" s="134"/>
      <c r="K16" s="134"/>
      <c r="L16" s="132"/>
      <c r="M16" s="79"/>
      <c r="N16" s="79"/>
    </row>
    <row r="17" spans="1:14" ht="14.1" customHeight="1">
      <c r="A17" s="138"/>
      <c r="B17" s="136"/>
      <c r="C17" s="136"/>
      <c r="D17" s="136"/>
      <c r="E17" s="136"/>
      <c r="F17" s="136"/>
      <c r="G17" s="79"/>
      <c r="H17" s="79"/>
      <c r="L17" s="132"/>
      <c r="M17" s="79"/>
      <c r="N17" s="79"/>
    </row>
    <row r="18" spans="1:14" ht="14.1" customHeight="1">
      <c r="A18" s="139" t="s">
        <v>89</v>
      </c>
      <c r="B18" s="136"/>
      <c r="C18" s="136"/>
      <c r="D18" s="136"/>
      <c r="E18" s="136"/>
      <c r="F18" s="136"/>
      <c r="G18" s="79"/>
      <c r="L18" s="132"/>
      <c r="M18" s="79"/>
      <c r="N18" s="79"/>
    </row>
    <row r="19" spans="1:14" ht="14.1" customHeight="1">
      <c r="A19" s="135" t="s">
        <v>90</v>
      </c>
      <c r="B19" s="134">
        <v>-0.3461796909657755</v>
      </c>
      <c r="C19" s="134">
        <v>-5.504504512383579</v>
      </c>
      <c r="D19" s="134">
        <v>1.7982914842614846</v>
      </c>
      <c r="E19" s="134">
        <f>((E9/D9)-1)*100</f>
        <v>-12.041240544766884</v>
      </c>
      <c r="F19" s="134">
        <f>((F9/E9)-1)*100</f>
        <v>5.2553255773985397</v>
      </c>
      <c r="G19" s="79"/>
      <c r="L19" s="132"/>
      <c r="M19" s="79"/>
      <c r="N19" s="79"/>
    </row>
    <row r="20" spans="1:14" ht="14.1" customHeight="1">
      <c r="A20" s="135" t="s">
        <v>83</v>
      </c>
      <c r="B20" s="134">
        <v>-9.794837665050359</v>
      </c>
      <c r="C20" s="134">
        <v>-2.086913195398199</v>
      </c>
      <c r="D20" s="134">
        <v>-0.50995998608215221</v>
      </c>
      <c r="E20" s="134">
        <f t="shared" ref="E20:E25" si="0">((E10/D10)-1)*100</f>
        <v>-11.696241092896164</v>
      </c>
      <c r="F20" s="134">
        <f t="shared" ref="F20:F25" si="1">((F10/E10)-1)*100</f>
        <v>7.4334321451741125E-2</v>
      </c>
      <c r="G20" s="79"/>
      <c r="H20" s="300"/>
      <c r="L20" s="132"/>
      <c r="M20" s="79"/>
      <c r="N20" s="79"/>
    </row>
    <row r="21" spans="1:14" ht="14.1" customHeight="1">
      <c r="A21" s="137" t="s">
        <v>84</v>
      </c>
      <c r="B21" s="134">
        <v>-1.6460500038767534</v>
      </c>
      <c r="C21" s="134">
        <v>5.5684339409848072</v>
      </c>
      <c r="D21" s="134">
        <v>12.891116418312098</v>
      </c>
      <c r="E21" s="134">
        <f t="shared" si="0"/>
        <v>-26.945781463228581</v>
      </c>
      <c r="F21" s="134">
        <f t="shared" si="1"/>
        <v>27.074706302224214</v>
      </c>
      <c r="G21" s="79"/>
      <c r="H21" s="300"/>
      <c r="I21" s="134"/>
      <c r="J21" s="134"/>
      <c r="K21" s="134"/>
      <c r="L21" s="132"/>
      <c r="M21" s="79"/>
      <c r="N21" s="79"/>
    </row>
    <row r="22" spans="1:14" ht="14.1" customHeight="1">
      <c r="A22" s="137" t="s">
        <v>85</v>
      </c>
      <c r="B22" s="134">
        <v>-10.434728017876438</v>
      </c>
      <c r="C22" s="134">
        <v>-2.7485417264469403</v>
      </c>
      <c r="D22" s="134">
        <v>-1.7624469295133944</v>
      </c>
      <c r="E22" s="134">
        <f t="shared" si="0"/>
        <v>-10.055481933235521</v>
      </c>
      <c r="F22" s="134">
        <f t="shared" si="1"/>
        <v>-2.2870160670346418</v>
      </c>
      <c r="G22" s="79"/>
      <c r="H22" s="300"/>
      <c r="I22" s="134"/>
      <c r="J22" s="134"/>
      <c r="K22" s="134"/>
      <c r="L22" s="132"/>
      <c r="M22" s="79"/>
      <c r="N22" s="79"/>
    </row>
    <row r="23" spans="1:14" ht="14.1" customHeight="1">
      <c r="A23" s="135" t="s">
        <v>86</v>
      </c>
      <c r="B23" s="134">
        <v>14.316634679109242</v>
      </c>
      <c r="C23" s="134">
        <v>-2.1751879119737305</v>
      </c>
      <c r="D23" s="134">
        <v>6.0170594683474805</v>
      </c>
      <c r="E23" s="134">
        <f t="shared" si="0"/>
        <v>-23.101249838438676</v>
      </c>
      <c r="F23" s="134">
        <f t="shared" si="1"/>
        <v>11.76380894472846</v>
      </c>
      <c r="G23" s="79"/>
      <c r="H23" s="300"/>
      <c r="I23" s="134"/>
      <c r="J23" s="134"/>
      <c r="K23" s="134"/>
      <c r="L23" s="132"/>
      <c r="M23" s="79"/>
      <c r="N23" s="79"/>
    </row>
    <row r="24" spans="1:14" ht="14.1" customHeight="1">
      <c r="A24" s="135" t="s">
        <v>87</v>
      </c>
      <c r="B24" s="134">
        <v>2.0963516838021778</v>
      </c>
      <c r="C24" s="134">
        <v>-4.7188940233261807</v>
      </c>
      <c r="D24" s="134">
        <v>0.97366602933853663</v>
      </c>
      <c r="E24" s="134">
        <f t="shared" si="0"/>
        <v>-3.5659876837884297</v>
      </c>
      <c r="F24" s="134">
        <f t="shared" si="1"/>
        <v>6.9848191501876045</v>
      </c>
      <c r="G24" s="79"/>
      <c r="H24" s="300"/>
      <c r="I24" s="134"/>
      <c r="J24" s="134"/>
      <c r="K24" s="134"/>
      <c r="L24" s="132"/>
      <c r="M24" s="79"/>
      <c r="N24" s="79"/>
    </row>
    <row r="25" spans="1:14" ht="14.1" customHeight="1">
      <c r="A25" s="135" t="s">
        <v>88</v>
      </c>
      <c r="B25" s="134">
        <v>24.995492286238118</v>
      </c>
      <c r="C25" s="134">
        <v>-21.391821503495279</v>
      </c>
      <c r="D25" s="134">
        <v>10.43038392280307</v>
      </c>
      <c r="E25" s="134">
        <f t="shared" si="0"/>
        <v>-28.435415857605186</v>
      </c>
      <c r="F25" s="134">
        <f t="shared" si="1"/>
        <v>17.001505047738341</v>
      </c>
      <c r="G25" s="79"/>
      <c r="H25" s="300"/>
      <c r="I25" s="134"/>
      <c r="J25" s="134"/>
      <c r="K25" s="134"/>
      <c r="L25" s="132"/>
      <c r="M25" s="79"/>
      <c r="N25" s="79"/>
    </row>
    <row r="26" spans="1:14" ht="6" customHeight="1">
      <c r="A26" s="135"/>
      <c r="B26" s="134"/>
      <c r="C26" s="134"/>
      <c r="D26" s="134"/>
      <c r="E26" s="134"/>
      <c r="F26" s="136"/>
      <c r="G26" s="79"/>
      <c r="H26" s="79"/>
      <c r="L26" s="132"/>
      <c r="M26" s="79"/>
      <c r="N26" s="79"/>
    </row>
    <row r="27" spans="1:14" ht="14.1" customHeight="1">
      <c r="A27" s="140"/>
      <c r="B27" s="141"/>
      <c r="C27" s="141"/>
      <c r="D27" s="141"/>
      <c r="E27" s="142"/>
      <c r="F27" s="142"/>
      <c r="G27" s="79"/>
      <c r="H27" s="132"/>
      <c r="L27"/>
      <c r="M27" s="79"/>
      <c r="N27" s="79"/>
    </row>
    <row r="28" spans="1:14" ht="14.1" customHeight="1">
      <c r="A28" s="143" t="s">
        <v>175</v>
      </c>
      <c r="C28" s="144"/>
      <c r="D28" s="144"/>
      <c r="E28" s="144"/>
      <c r="F28" s="144"/>
      <c r="H28" s="79"/>
      <c r="L28" s="254"/>
      <c r="M28" s="79"/>
      <c r="N28" s="79"/>
    </row>
    <row r="29" spans="1:14" ht="14.1" customHeight="1">
      <c r="A29" s="145"/>
      <c r="B29" s="132"/>
      <c r="C29" s="144"/>
      <c r="D29" s="144"/>
      <c r="E29" s="144"/>
      <c r="F29" s="144"/>
      <c r="I29" s="233" t="s">
        <v>143</v>
      </c>
      <c r="J29" s="234"/>
      <c r="K29" s="235" t="s">
        <v>169</v>
      </c>
      <c r="L29" s="252" t="s">
        <v>168</v>
      </c>
    </row>
    <row r="30" spans="1:14" ht="14.1" customHeight="1">
      <c r="A30" s="320"/>
      <c r="B30" s="321"/>
      <c r="C30" s="321"/>
      <c r="D30" s="321"/>
      <c r="E30" s="321"/>
      <c r="F30" s="321"/>
      <c r="H30" s="146"/>
      <c r="I30" s="236"/>
      <c r="J30" s="219"/>
      <c r="K30" s="269"/>
      <c r="L30" s="253"/>
    </row>
    <row r="31" spans="1:14" ht="14.1" customHeight="1">
      <c r="A31" s="322" t="s">
        <v>179</v>
      </c>
      <c r="B31" s="323"/>
      <c r="C31" s="323"/>
      <c r="D31" s="323"/>
      <c r="E31" s="323"/>
      <c r="F31" s="323"/>
      <c r="H31" s="146"/>
      <c r="I31" s="238"/>
      <c r="J31" s="219" t="s">
        <v>144</v>
      </c>
      <c r="K31" s="239">
        <v>-3.08</v>
      </c>
      <c r="L31" s="239">
        <v>-6.04</v>
      </c>
    </row>
    <row r="32" spans="1:14" ht="14.1" customHeight="1">
      <c r="A32" s="217"/>
      <c r="B32" s="217"/>
      <c r="C32" s="217"/>
      <c r="D32" s="217"/>
      <c r="E32" s="217"/>
      <c r="F32" s="217"/>
      <c r="H32" s="146"/>
      <c r="I32" s="236"/>
      <c r="J32" s="219" t="s">
        <v>145</v>
      </c>
      <c r="K32" s="239">
        <v>-6.24</v>
      </c>
      <c r="L32" s="239">
        <v>-5.57</v>
      </c>
    </row>
    <row r="33" spans="1:12" ht="14.1" customHeight="1">
      <c r="A33" s="217"/>
      <c r="B33" s="217"/>
      <c r="C33" s="217"/>
      <c r="D33" s="217"/>
      <c r="E33" s="217"/>
      <c r="F33" s="217"/>
      <c r="G33" s="131"/>
      <c r="H33" s="131"/>
      <c r="I33" s="236"/>
      <c r="J33" s="219" t="s">
        <v>146</v>
      </c>
      <c r="K33" s="239">
        <v>-10.45</v>
      </c>
      <c r="L33" s="239">
        <v>-12.69</v>
      </c>
    </row>
    <row r="34" spans="1:12" ht="14.1" customHeight="1">
      <c r="A34" s="217"/>
      <c r="B34" s="217"/>
      <c r="C34" s="217"/>
      <c r="D34" s="217"/>
      <c r="E34" s="217"/>
      <c r="F34" s="217"/>
      <c r="G34" s="132"/>
      <c r="H34" s="132"/>
      <c r="I34" s="236"/>
      <c r="J34" s="219" t="s">
        <v>147</v>
      </c>
      <c r="K34" s="239">
        <v>7.82</v>
      </c>
      <c r="L34" s="239">
        <v>6.58</v>
      </c>
    </row>
    <row r="35" spans="1:12" ht="14.1" customHeight="1">
      <c r="A35" s="217"/>
      <c r="B35" s="217"/>
      <c r="C35" s="217"/>
      <c r="D35" s="217"/>
      <c r="E35" s="217"/>
      <c r="F35" s="217"/>
      <c r="G35" s="132"/>
      <c r="H35" s="132"/>
      <c r="I35" s="236"/>
      <c r="J35" s="219" t="s">
        <v>148</v>
      </c>
      <c r="K35" s="239">
        <v>3.22</v>
      </c>
      <c r="L35" s="239">
        <v>2.42</v>
      </c>
    </row>
    <row r="36" spans="1:12" ht="14.1" customHeight="1">
      <c r="A36" s="322"/>
      <c r="B36" s="323"/>
      <c r="C36" s="323"/>
      <c r="D36" s="323"/>
      <c r="E36" s="323"/>
      <c r="F36" s="323"/>
      <c r="G36" s="132"/>
      <c r="H36" s="132"/>
      <c r="I36" s="236">
        <v>2016</v>
      </c>
      <c r="J36" s="219" t="s">
        <v>149</v>
      </c>
      <c r="K36" s="239">
        <v>4.32</v>
      </c>
      <c r="L36" s="239">
        <v>0.37</v>
      </c>
    </row>
    <row r="37" spans="1:12" ht="14.1" customHeight="1">
      <c r="A37" s="217"/>
      <c r="B37" s="217"/>
      <c r="C37" s="217"/>
      <c r="D37" s="217"/>
      <c r="E37" s="217"/>
      <c r="F37" s="217"/>
      <c r="G37" s="132"/>
      <c r="H37" s="132"/>
      <c r="I37" s="236"/>
      <c r="J37" s="219" t="s">
        <v>150</v>
      </c>
      <c r="K37" s="239">
        <v>-13.55</v>
      </c>
      <c r="L37" s="239">
        <v>-16.059999999999999</v>
      </c>
    </row>
    <row r="38" spans="1:12" ht="14.1" customHeight="1">
      <c r="A38" s="217"/>
      <c r="B38" s="217"/>
      <c r="C38" s="217"/>
      <c r="D38" s="217"/>
      <c r="E38" s="217"/>
      <c r="F38" s="217"/>
      <c r="G38" s="132"/>
      <c r="H38" s="132"/>
      <c r="I38" s="236"/>
      <c r="J38" s="219" t="s">
        <v>151</v>
      </c>
      <c r="K38" s="239">
        <v>-2.71</v>
      </c>
      <c r="L38" s="239">
        <v>-3.37</v>
      </c>
    </row>
    <row r="39" spans="1:12" ht="14.1" customHeight="1">
      <c r="A39" s="217"/>
      <c r="B39" s="217"/>
      <c r="C39" s="217"/>
      <c r="D39" s="217"/>
      <c r="E39" s="217"/>
      <c r="F39" s="217"/>
      <c r="H39" s="151"/>
      <c r="I39" s="236"/>
      <c r="J39" s="219" t="s">
        <v>152</v>
      </c>
      <c r="K39" s="239">
        <v>-7.02</v>
      </c>
      <c r="L39" s="239">
        <v>-9.81</v>
      </c>
    </row>
    <row r="40" spans="1:12" ht="14.1" customHeight="1">
      <c r="A40" s="213"/>
      <c r="B40" s="213"/>
      <c r="C40" s="213"/>
      <c r="D40" s="213"/>
      <c r="E40" s="213"/>
      <c r="F40" s="213"/>
      <c r="H40" s="151"/>
      <c r="I40" s="236"/>
      <c r="J40" s="219" t="s">
        <v>153</v>
      </c>
      <c r="K40" s="239">
        <v>-9.56</v>
      </c>
      <c r="L40" s="239">
        <v>-14.5</v>
      </c>
    </row>
    <row r="41" spans="1:12" ht="14.1" customHeight="1">
      <c r="A41" s="213"/>
      <c r="B41" s="213"/>
      <c r="C41" s="213"/>
      <c r="D41" s="213"/>
      <c r="E41" s="213"/>
      <c r="F41" s="213"/>
      <c r="H41" s="151"/>
      <c r="I41" s="236"/>
      <c r="J41" s="219" t="s">
        <v>154</v>
      </c>
      <c r="K41" s="239">
        <v>-4.7699999999999996</v>
      </c>
      <c r="L41" s="239">
        <v>-11.14</v>
      </c>
    </row>
    <row r="42" spans="1:12" s="153" customFormat="1" ht="14.1" customHeight="1">
      <c r="A42" s="213"/>
      <c r="B42" s="213"/>
      <c r="C42" s="213"/>
      <c r="D42" s="213"/>
      <c r="E42" s="213"/>
      <c r="F42" s="213"/>
      <c r="H42" s="151"/>
      <c r="I42" s="245"/>
      <c r="J42" s="246" t="s">
        <v>155</v>
      </c>
      <c r="K42" s="247">
        <v>-7.01</v>
      </c>
      <c r="L42" s="273">
        <v>-9</v>
      </c>
    </row>
    <row r="43" spans="1:12" ht="14.1" customHeight="1">
      <c r="A43" s="213"/>
      <c r="B43" s="213"/>
      <c r="C43" s="213"/>
      <c r="D43" s="213"/>
      <c r="E43" s="213"/>
      <c r="F43" s="213"/>
      <c r="H43" s="154"/>
      <c r="I43" s="238"/>
      <c r="J43" s="219" t="s">
        <v>144</v>
      </c>
      <c r="K43" s="239">
        <v>10.83</v>
      </c>
      <c r="L43" s="239">
        <v>2.58</v>
      </c>
    </row>
    <row r="44" spans="1:12" s="158" customFormat="1" ht="14.1" customHeight="1">
      <c r="A44" s="213"/>
      <c r="B44" s="213"/>
      <c r="C44" s="213"/>
      <c r="D44" s="213"/>
      <c r="E44" s="213"/>
      <c r="F44" s="213"/>
      <c r="H44" s="151"/>
      <c r="I44" s="236"/>
      <c r="J44" s="219" t="s">
        <v>145</v>
      </c>
      <c r="K44" s="239">
        <v>-8.9600000000000009</v>
      </c>
      <c r="L44" s="239">
        <v>-9.81</v>
      </c>
    </row>
    <row r="45" spans="1:12" ht="14.1" customHeight="1">
      <c r="A45" s="213"/>
      <c r="B45" s="213"/>
      <c r="C45" s="213"/>
      <c r="D45" s="213"/>
      <c r="E45" s="213"/>
      <c r="F45" s="213"/>
      <c r="H45" s="154"/>
      <c r="I45" s="236"/>
      <c r="J45" s="219" t="s">
        <v>146</v>
      </c>
      <c r="K45" s="239">
        <v>6.17</v>
      </c>
      <c r="L45" s="239">
        <v>5.4</v>
      </c>
    </row>
    <row r="46" spans="1:12" ht="14.1" customHeight="1">
      <c r="A46" s="213"/>
      <c r="B46" s="213"/>
      <c r="C46" s="213"/>
      <c r="D46" s="213"/>
      <c r="E46" s="213"/>
      <c r="F46" s="213"/>
      <c r="H46" s="151"/>
      <c r="I46" s="236"/>
      <c r="J46" s="219" t="s">
        <v>147</v>
      </c>
      <c r="K46" s="239">
        <v>-19.739999999999998</v>
      </c>
      <c r="L46" s="239">
        <v>-20.18</v>
      </c>
    </row>
    <row r="47" spans="1:12" ht="14.1" customHeight="1">
      <c r="A47" s="213"/>
      <c r="B47" s="213"/>
      <c r="C47" s="213"/>
      <c r="D47" s="213"/>
      <c r="E47" s="213"/>
      <c r="F47" s="213"/>
      <c r="H47" s="154"/>
      <c r="I47" s="236"/>
      <c r="J47" s="219" t="s">
        <v>148</v>
      </c>
      <c r="K47" s="239">
        <v>0.86</v>
      </c>
      <c r="L47" s="239">
        <v>-2.58</v>
      </c>
    </row>
    <row r="48" spans="1:12" ht="14.1" customHeight="1">
      <c r="A48" s="213"/>
      <c r="B48" s="213"/>
      <c r="C48" s="213"/>
      <c r="D48" s="213"/>
      <c r="E48" s="213"/>
      <c r="F48" s="213"/>
      <c r="H48" s="151"/>
      <c r="I48" s="236">
        <v>2017</v>
      </c>
      <c r="J48" s="219" t="s">
        <v>149</v>
      </c>
      <c r="K48" s="239">
        <v>-4.33</v>
      </c>
      <c r="L48" s="239">
        <v>-6.03</v>
      </c>
    </row>
    <row r="49" spans="1:12" ht="14.1" customHeight="1">
      <c r="A49" s="213"/>
      <c r="B49" s="213"/>
      <c r="C49" s="213"/>
      <c r="D49" s="213"/>
      <c r="E49" s="213"/>
      <c r="F49" s="213"/>
      <c r="H49" s="151"/>
      <c r="I49" s="236"/>
      <c r="J49" s="219" t="s">
        <v>150</v>
      </c>
      <c r="K49" s="239">
        <v>2</v>
      </c>
      <c r="L49" s="239">
        <v>1.38</v>
      </c>
    </row>
    <row r="50" spans="1:12" ht="14.1" customHeight="1">
      <c r="A50" s="213"/>
      <c r="B50" s="213"/>
      <c r="C50" s="213"/>
      <c r="D50" s="213"/>
      <c r="E50" s="213"/>
      <c r="F50" s="213"/>
      <c r="H50" s="151"/>
      <c r="I50" s="236"/>
      <c r="J50" s="219" t="s">
        <v>151</v>
      </c>
      <c r="K50" s="239">
        <v>1.48</v>
      </c>
      <c r="L50" s="239">
        <v>-1.28</v>
      </c>
    </row>
    <row r="51" spans="1:12" ht="14.1" customHeight="1">
      <c r="A51" s="213"/>
      <c r="B51" s="213"/>
      <c r="C51" s="213"/>
      <c r="D51" s="213"/>
      <c r="E51" s="213"/>
      <c r="F51" s="213"/>
      <c r="I51" s="236"/>
      <c r="J51" s="219" t="s">
        <v>152</v>
      </c>
      <c r="K51" s="239">
        <v>-6.89</v>
      </c>
      <c r="L51" s="239">
        <v>-8.76</v>
      </c>
    </row>
    <row r="52" spans="1:12" ht="14.1" customHeight="1">
      <c r="A52" s="149"/>
      <c r="B52" s="132"/>
      <c r="C52" s="132"/>
      <c r="D52" s="132"/>
      <c r="I52" s="236"/>
      <c r="J52" s="219" t="s">
        <v>153</v>
      </c>
      <c r="K52" s="239">
        <v>7.26</v>
      </c>
      <c r="L52" s="239">
        <v>4.45</v>
      </c>
    </row>
    <row r="53" spans="1:12" ht="14.1" customHeight="1">
      <c r="A53" s="149"/>
      <c r="B53" s="132"/>
      <c r="C53" s="132"/>
      <c r="D53" s="132"/>
      <c r="I53" s="236"/>
      <c r="J53" s="219" t="s">
        <v>154</v>
      </c>
      <c r="K53" s="239">
        <v>4.25</v>
      </c>
      <c r="L53" s="239">
        <v>0.77</v>
      </c>
    </row>
    <row r="54" spans="1:12" ht="14.1" customHeight="1">
      <c r="A54" s="149"/>
      <c r="B54" s="132"/>
      <c r="C54" s="132"/>
      <c r="D54" s="132"/>
      <c r="I54" s="245"/>
      <c r="J54" s="246" t="s">
        <v>155</v>
      </c>
      <c r="K54" s="247">
        <v>5.91</v>
      </c>
      <c r="L54" s="273">
        <v>-1.1200000000000001</v>
      </c>
    </row>
    <row r="55" spans="1:12" ht="14.1" customHeight="1">
      <c r="A55" s="149"/>
      <c r="B55" s="132"/>
      <c r="C55" s="132"/>
      <c r="D55" s="132"/>
      <c r="I55" s="238"/>
      <c r="J55" s="219" t="s">
        <v>156</v>
      </c>
      <c r="K55" s="239">
        <v>-1.4</v>
      </c>
      <c r="L55" s="239">
        <v>6.93</v>
      </c>
    </row>
    <row r="56" spans="1:12" ht="14.1" customHeight="1">
      <c r="A56" s="149"/>
      <c r="B56" s="132"/>
      <c r="C56" s="132"/>
      <c r="D56" s="132"/>
      <c r="I56" s="236"/>
      <c r="J56" s="219" t="s">
        <v>157</v>
      </c>
      <c r="K56" s="239">
        <v>7.4</v>
      </c>
      <c r="L56" s="239">
        <v>3.94</v>
      </c>
    </row>
    <row r="57" spans="1:12" ht="14.1" customHeight="1">
      <c r="A57" s="149"/>
      <c r="B57" s="132"/>
      <c r="C57" s="132"/>
      <c r="D57" s="132"/>
      <c r="G57" s="146"/>
      <c r="H57" s="146"/>
      <c r="I57" s="236"/>
      <c r="J57" s="219" t="s">
        <v>158</v>
      </c>
      <c r="K57" s="239">
        <v>-9.6</v>
      </c>
      <c r="L57" s="239">
        <v>-10.35</v>
      </c>
    </row>
    <row r="58" spans="1:12" s="146" customFormat="1" ht="14.1" customHeight="1">
      <c r="A58" s="149"/>
      <c r="B58" s="132"/>
      <c r="C58" s="132"/>
      <c r="D58" s="132"/>
      <c r="G58" s="122"/>
      <c r="H58" s="122"/>
      <c r="I58" s="236"/>
      <c r="J58" s="219" t="s">
        <v>159</v>
      </c>
      <c r="K58" s="239">
        <v>10.84</v>
      </c>
      <c r="L58" s="239">
        <v>10.4</v>
      </c>
    </row>
    <row r="59" spans="1:12" ht="14.1" customHeight="1">
      <c r="A59" s="149"/>
      <c r="B59" s="150"/>
      <c r="C59" s="150"/>
      <c r="D59" s="132"/>
      <c r="I59" s="236"/>
      <c r="J59" s="219" t="s">
        <v>160</v>
      </c>
      <c r="K59" s="239">
        <v>-4.21</v>
      </c>
      <c r="L59" s="239">
        <v>-3.45</v>
      </c>
    </row>
    <row r="60" spans="1:12" ht="14.1" customHeight="1">
      <c r="A60" s="161"/>
      <c r="B60" s="150"/>
      <c r="C60" s="150"/>
      <c r="D60" s="132"/>
      <c r="I60" s="236">
        <v>2018</v>
      </c>
      <c r="J60" s="219" t="s">
        <v>161</v>
      </c>
      <c r="K60" s="239">
        <v>-5.23</v>
      </c>
      <c r="L60" s="239">
        <v>-7.42</v>
      </c>
    </row>
    <row r="61" spans="1:12" ht="14.1" customHeight="1">
      <c r="A61" s="162"/>
      <c r="B61" s="150"/>
      <c r="C61" s="150"/>
      <c r="D61" s="132"/>
      <c r="I61" s="236"/>
      <c r="J61" s="219" t="s">
        <v>162</v>
      </c>
      <c r="K61" s="239">
        <v>-2.4700000000000002</v>
      </c>
      <c r="L61" s="239">
        <v>-3.94</v>
      </c>
    </row>
    <row r="62" spans="1:12" ht="14.1" customHeight="1">
      <c r="A62" s="149"/>
      <c r="B62" s="150"/>
      <c r="C62" s="150"/>
      <c r="D62" s="132"/>
      <c r="I62" s="236"/>
      <c r="J62" s="219" t="s">
        <v>163</v>
      </c>
      <c r="K62" s="239">
        <v>-6.61</v>
      </c>
      <c r="L62" s="239">
        <v>-6.02</v>
      </c>
    </row>
    <row r="63" spans="1:12" ht="14.1" customHeight="1">
      <c r="A63" s="149"/>
      <c r="B63" s="150"/>
      <c r="C63" s="150"/>
      <c r="D63" s="132"/>
      <c r="I63" s="236"/>
      <c r="J63" s="219" t="s">
        <v>164</v>
      </c>
      <c r="K63" s="239">
        <v>-11.12</v>
      </c>
      <c r="L63" s="239">
        <v>-6.16</v>
      </c>
    </row>
    <row r="64" spans="1:12" ht="14.1" customHeight="1">
      <c r="A64" s="149"/>
      <c r="B64" s="150"/>
      <c r="C64" s="150"/>
      <c r="D64" s="132"/>
      <c r="I64" s="236"/>
      <c r="J64" s="219" t="s">
        <v>165</v>
      </c>
      <c r="K64" s="239">
        <v>-9.0399999999999991</v>
      </c>
      <c r="L64" s="239">
        <v>-4.5</v>
      </c>
    </row>
    <row r="65" spans="9:12" ht="14.1" customHeight="1">
      <c r="I65" s="236"/>
      <c r="J65" s="219" t="s">
        <v>166</v>
      </c>
      <c r="K65" s="239">
        <v>-13.47</v>
      </c>
      <c r="L65" s="239">
        <v>-6</v>
      </c>
    </row>
    <row r="66" spans="9:12" ht="14.1" customHeight="1">
      <c r="I66" s="245"/>
      <c r="J66" s="246" t="s">
        <v>167</v>
      </c>
      <c r="K66" s="247">
        <v>-18.25</v>
      </c>
      <c r="L66" s="273">
        <v>-9.39</v>
      </c>
    </row>
    <row r="67" spans="9:12" ht="14.1" customHeight="1">
      <c r="I67" s="238"/>
      <c r="J67" s="219" t="s">
        <v>190</v>
      </c>
      <c r="K67" s="239">
        <v>-3.8214035402662718</v>
      </c>
      <c r="L67" s="239">
        <v>-5.0990275813232913</v>
      </c>
    </row>
    <row r="68" spans="9:12" ht="14.1" customHeight="1">
      <c r="I68" s="236"/>
      <c r="J68" s="219" t="s">
        <v>191</v>
      </c>
      <c r="K68" s="239">
        <v>-1.7904126666853328</v>
      </c>
      <c r="L68" s="239">
        <v>0.3782746365111968</v>
      </c>
    </row>
    <row r="69" spans="9:12" ht="14.1" customHeight="1">
      <c r="I69" s="236"/>
      <c r="J69" s="219" t="s">
        <v>192</v>
      </c>
      <c r="K69" s="239">
        <v>-3.4533561417177774</v>
      </c>
      <c r="L69" s="239">
        <v>-0.88185632727181618</v>
      </c>
    </row>
    <row r="70" spans="9:12" ht="14.1" customHeight="1">
      <c r="I70" s="236"/>
      <c r="J70" s="219" t="s">
        <v>193</v>
      </c>
      <c r="K70" s="239">
        <v>-0.75400911189988873</v>
      </c>
      <c r="L70" s="239">
        <v>-1.1246963329367416</v>
      </c>
    </row>
    <row r="71" spans="9:12" ht="14.1" customHeight="1">
      <c r="I71" s="236"/>
      <c r="J71" s="219" t="s">
        <v>194</v>
      </c>
      <c r="K71" s="239">
        <v>-2.9346452003337671</v>
      </c>
      <c r="L71" s="239">
        <v>-5.4514050686396853</v>
      </c>
    </row>
    <row r="72" spans="9:12" ht="14.1" customHeight="1">
      <c r="I72" s="236">
        <v>2019</v>
      </c>
      <c r="J72" s="219" t="s">
        <v>195</v>
      </c>
      <c r="K72" s="239">
        <v>-5.0119932162838348</v>
      </c>
      <c r="L72" s="239">
        <v>-3.260027197483494</v>
      </c>
    </row>
    <row r="73" spans="9:12" ht="14.1" customHeight="1">
      <c r="I73" s="236"/>
      <c r="J73" s="219" t="s">
        <v>196</v>
      </c>
      <c r="K73" s="239">
        <v>6.0585802710961492</v>
      </c>
      <c r="L73" s="239">
        <v>8.0197441315656963</v>
      </c>
    </row>
    <row r="74" spans="9:12" ht="14.1" customHeight="1">
      <c r="I74" s="236"/>
      <c r="J74" s="219" t="s">
        <v>197</v>
      </c>
      <c r="K74" s="239">
        <v>-1.2842965132324371</v>
      </c>
      <c r="L74" s="239">
        <v>-5.8282323603814907</v>
      </c>
    </row>
    <row r="75" spans="9:12" ht="14.1" customHeight="1">
      <c r="I75" s="236"/>
      <c r="J75" s="219" t="s">
        <v>198</v>
      </c>
      <c r="K75" s="239">
        <v>13.283693522396794</v>
      </c>
      <c r="L75" s="239">
        <v>11</v>
      </c>
    </row>
    <row r="76" spans="9:12" ht="14.1" customHeight="1">
      <c r="I76" s="236"/>
      <c r="J76" s="219" t="s">
        <v>199</v>
      </c>
      <c r="K76" s="239">
        <v>11.069638747303999</v>
      </c>
      <c r="L76" s="239">
        <v>8.5583789012888811</v>
      </c>
    </row>
    <row r="77" spans="9:12" ht="14.1" customHeight="1">
      <c r="I77" s="236"/>
      <c r="J77" s="219" t="s">
        <v>200</v>
      </c>
      <c r="K77" s="239">
        <v>2.3009999103729588</v>
      </c>
      <c r="L77" s="239">
        <v>-2.882683068257808</v>
      </c>
    </row>
    <row r="78" spans="9:12" ht="14.1" customHeight="1">
      <c r="I78" s="245"/>
      <c r="J78" s="246" t="s">
        <v>201</v>
      </c>
      <c r="K78" s="247">
        <v>11.708229446614911</v>
      </c>
      <c r="L78" s="273">
        <v>6.5117762424969872</v>
      </c>
    </row>
    <row r="79" spans="9:12" ht="14.1" customHeight="1">
      <c r="I79" s="238"/>
      <c r="J79" s="219" t="s">
        <v>234</v>
      </c>
      <c r="K79" s="239">
        <v>-4.238624081854363</v>
      </c>
      <c r="L79" s="239">
        <v>-4.3905811179956791</v>
      </c>
    </row>
    <row r="80" spans="9:12" ht="14.1" customHeight="1">
      <c r="I80" s="236"/>
      <c r="J80" s="219" t="s">
        <v>235</v>
      </c>
      <c r="K80" s="239">
        <v>-3.3056240683451366</v>
      </c>
      <c r="L80" s="239">
        <v>-1.6156425136871218</v>
      </c>
    </row>
    <row r="81" spans="9:12" ht="14.1" customHeight="1">
      <c r="I81" s="236"/>
      <c r="J81" s="219" t="s">
        <v>236</v>
      </c>
      <c r="K81" s="239">
        <v>-8.7371661544828587</v>
      </c>
      <c r="L81" s="239">
        <v>-8.5622504812880944</v>
      </c>
    </row>
    <row r="82" spans="9:12" ht="14.1" customHeight="1">
      <c r="I82" s="236"/>
      <c r="J82" s="219" t="s">
        <v>237</v>
      </c>
      <c r="K82" s="239">
        <v>-33.225229096491965</v>
      </c>
      <c r="L82" s="239">
        <v>-33.006294534980832</v>
      </c>
    </row>
    <row r="83" spans="9:12" ht="14.1" customHeight="1">
      <c r="I83" s="236"/>
      <c r="J83" s="219" t="s">
        <v>238</v>
      </c>
      <c r="K83" s="239">
        <v>-26.705202399604076</v>
      </c>
      <c r="L83" s="239">
        <v>-23.061961084096342</v>
      </c>
    </row>
    <row r="84" spans="9:12" ht="14.1" customHeight="1">
      <c r="I84" s="236">
        <v>2020</v>
      </c>
      <c r="J84" s="219" t="s">
        <v>239</v>
      </c>
      <c r="K84" s="239">
        <v>-19.148676616810349</v>
      </c>
      <c r="L84" s="239">
        <v>-11.875244770791912</v>
      </c>
    </row>
    <row r="85" spans="9:12" ht="14.1" customHeight="1">
      <c r="I85" s="236"/>
      <c r="J85" s="219" t="s">
        <v>240</v>
      </c>
      <c r="K85" s="239">
        <v>-19.311355371744661</v>
      </c>
      <c r="L85" s="239">
        <v>-11.811227216899542</v>
      </c>
    </row>
    <row r="86" spans="9:12" ht="14.1" customHeight="1">
      <c r="I86" s="236"/>
      <c r="J86" s="219" t="s">
        <v>241</v>
      </c>
      <c r="K86" s="239">
        <v>-15.154624839040661</v>
      </c>
      <c r="L86" s="239">
        <v>-1.8429695735665985</v>
      </c>
    </row>
    <row r="87" spans="9:12" ht="16.5" customHeight="1">
      <c r="I87" s="236"/>
      <c r="J87" s="219" t="s">
        <v>242</v>
      </c>
      <c r="K87" s="239">
        <v>-6.4064721987632911</v>
      </c>
      <c r="L87" s="239">
        <v>-7.5056510307013573</v>
      </c>
    </row>
    <row r="88" spans="9:12" ht="16.5" customHeight="1">
      <c r="I88" s="236"/>
      <c r="J88" s="219" t="s">
        <v>243</v>
      </c>
      <c r="K88" s="239">
        <v>-11.371448438547388</v>
      </c>
      <c r="L88" s="239">
        <v>-12.163614802175854</v>
      </c>
    </row>
    <row r="89" spans="9:12" ht="16.5" customHeight="1">
      <c r="I89" s="236"/>
      <c r="J89" s="219" t="s">
        <v>244</v>
      </c>
      <c r="K89" s="239">
        <v>-0.35575465366890441</v>
      </c>
      <c r="L89" s="239">
        <v>1.3305364295916224</v>
      </c>
    </row>
    <row r="90" spans="9:12" ht="16.5" customHeight="1">
      <c r="I90" s="245"/>
      <c r="J90" s="246" t="s">
        <v>245</v>
      </c>
      <c r="K90" s="247">
        <v>4.6555220750352824</v>
      </c>
      <c r="L90" s="273">
        <v>1.1965986849347816</v>
      </c>
    </row>
    <row r="91" spans="9:12" ht="16.5" customHeight="1">
      <c r="I91" s="238"/>
      <c r="J91" s="219" t="s">
        <v>249</v>
      </c>
      <c r="K91" s="239">
        <v>-5.54</v>
      </c>
      <c r="L91" s="239">
        <v>-11.98</v>
      </c>
    </row>
    <row r="92" spans="9:12" ht="16.5" customHeight="1">
      <c r="I92" s="236"/>
      <c r="J92" s="219" t="s">
        <v>250</v>
      </c>
      <c r="K92" s="239">
        <v>-7.66</v>
      </c>
      <c r="L92" s="239">
        <v>-10.06</v>
      </c>
    </row>
    <row r="93" spans="9:12" ht="16.5" customHeight="1">
      <c r="I93" s="236"/>
      <c r="J93" s="219" t="s">
        <v>251</v>
      </c>
      <c r="K93" s="239">
        <v>9.99</v>
      </c>
      <c r="L93" s="239">
        <v>8.82</v>
      </c>
    </row>
    <row r="94" spans="9:12" ht="16.5" customHeight="1">
      <c r="I94" s="236"/>
      <c r="J94" s="219" t="s">
        <v>252</v>
      </c>
      <c r="K94" s="239">
        <v>37.32</v>
      </c>
      <c r="L94" s="239">
        <v>33.06</v>
      </c>
    </row>
    <row r="95" spans="9:12" ht="16.5" customHeight="1">
      <c r="I95" s="236"/>
      <c r="J95" s="219" t="s">
        <v>253</v>
      </c>
      <c r="K95" s="239">
        <v>21.83</v>
      </c>
      <c r="L95" s="239">
        <v>20.25</v>
      </c>
    </row>
    <row r="96" spans="9:12" ht="16.5" customHeight="1">
      <c r="I96" s="236">
        <v>2021</v>
      </c>
      <c r="J96" s="219" t="s">
        <v>254</v>
      </c>
      <c r="K96" s="239">
        <v>22.89</v>
      </c>
      <c r="L96" s="239">
        <v>15.04</v>
      </c>
    </row>
    <row r="97" spans="9:12" ht="16.5" customHeight="1">
      <c r="I97" s="236"/>
      <c r="J97" s="219" t="s">
        <v>255</v>
      </c>
      <c r="K97" s="239">
        <v>11.19</v>
      </c>
      <c r="L97" s="239">
        <v>3.96</v>
      </c>
    </row>
    <row r="98" spans="9:12" ht="16.5" customHeight="1">
      <c r="I98" s="236"/>
      <c r="J98" s="219" t="s">
        <v>256</v>
      </c>
      <c r="K98" s="239">
        <v>5.9</v>
      </c>
      <c r="L98" s="239">
        <v>2.63</v>
      </c>
    </row>
    <row r="99" spans="9:12" ht="16.5" customHeight="1">
      <c r="I99" s="236"/>
      <c r="J99" s="219" t="s">
        <v>257</v>
      </c>
      <c r="K99" s="239">
        <v>5.52</v>
      </c>
      <c r="L99" s="239">
        <v>11.22</v>
      </c>
    </row>
    <row r="100" spans="9:12" ht="16.5" customHeight="1">
      <c r="I100" s="236"/>
      <c r="J100" s="219" t="s">
        <v>258</v>
      </c>
      <c r="K100" s="239">
        <v>-5.45</v>
      </c>
      <c r="L100" s="239">
        <v>-0.73</v>
      </c>
    </row>
    <row r="101" spans="9:12" ht="16.5" customHeight="1">
      <c r="I101" s="236"/>
      <c r="J101" s="219" t="s">
        <v>259</v>
      </c>
      <c r="K101" s="239">
        <v>-6.29</v>
      </c>
      <c r="L101" s="239">
        <v>-4.3099999999999996</v>
      </c>
    </row>
    <row r="102" spans="9:12" ht="16.5" customHeight="1">
      <c r="I102" s="245"/>
      <c r="J102" s="246" t="s">
        <v>260</v>
      </c>
      <c r="K102" s="247">
        <v>-7.44</v>
      </c>
      <c r="L102" s="273">
        <v>-7.12</v>
      </c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0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59.5703125" style="213" customWidth="1"/>
    <col min="2" max="2" width="5.5703125" style="213" customWidth="1"/>
    <col min="3" max="6" width="6.5703125" style="213" customWidth="1"/>
    <col min="7" max="7" width="5.5703125" style="268" customWidth="1"/>
    <col min="8" max="8" width="50.7109375" style="213" bestFit="1" customWidth="1"/>
    <col min="9" max="9" width="11.42578125" style="213"/>
    <col min="10" max="10" width="10.42578125" style="214" customWidth="1"/>
    <col min="11" max="11" width="11.42578125" style="213" customWidth="1"/>
    <col min="12" max="16384" width="11.42578125" style="213"/>
  </cols>
  <sheetData>
    <row r="1" spans="1:14" ht="14.1" customHeight="1" thickBot="1">
      <c r="A1" s="120" t="s">
        <v>68</v>
      </c>
      <c r="B1" s="212"/>
      <c r="C1" s="212"/>
      <c r="D1" s="212"/>
      <c r="E1" s="212"/>
      <c r="F1" s="212"/>
      <c r="G1" s="216"/>
      <c r="H1" s="79"/>
    </row>
    <row r="2" spans="1:14" ht="14.1" customHeight="1">
      <c r="H2" s="80" t="s">
        <v>82</v>
      </c>
      <c r="J2" s="215"/>
    </row>
    <row r="3" spans="1:14" s="217" customFormat="1" ht="14.1" customHeight="1">
      <c r="A3" s="123" t="s">
        <v>69</v>
      </c>
      <c r="B3" s="216"/>
      <c r="C3" s="216"/>
      <c r="D3" s="216"/>
      <c r="E3" s="216"/>
      <c r="F3" s="216"/>
      <c r="G3" s="216"/>
      <c r="H3" s="216"/>
      <c r="J3" s="214"/>
    </row>
    <row r="4" spans="1:14" s="217" customFormat="1" ht="14.1" customHeight="1">
      <c r="A4" s="206"/>
      <c r="G4" s="267"/>
      <c r="J4" s="218"/>
    </row>
    <row r="5" spans="1:14" s="217" customFormat="1" ht="14.1" customHeight="1">
      <c r="A5" s="166" t="s">
        <v>174</v>
      </c>
      <c r="G5" s="267"/>
      <c r="J5" s="218"/>
    </row>
    <row r="6" spans="1:14" s="217" customFormat="1" ht="14.1" customHeight="1">
      <c r="G6" s="267"/>
      <c r="J6" s="218"/>
    </row>
    <row r="7" spans="1:14" ht="14.1" customHeight="1">
      <c r="A7" s="220"/>
      <c r="B7" s="220">
        <v>2017</v>
      </c>
      <c r="C7" s="220">
        <v>2018</v>
      </c>
      <c r="D7" s="220">
        <v>2019</v>
      </c>
      <c r="E7" s="220">
        <v>2020</v>
      </c>
      <c r="F7" s="220">
        <v>2021</v>
      </c>
      <c r="G7" s="267"/>
      <c r="H7" s="221"/>
      <c r="I7" s="217"/>
      <c r="J7" s="255"/>
      <c r="K7" s="217"/>
      <c r="L7" s="217"/>
    </row>
    <row r="8" spans="1:14" s="217" customFormat="1" ht="7.5" customHeight="1">
      <c r="A8" s="222"/>
      <c r="B8" s="223"/>
      <c r="C8" s="305"/>
      <c r="D8" s="305"/>
      <c r="E8" s="305"/>
      <c r="G8" s="267"/>
      <c r="H8" s="224"/>
      <c r="J8" s="255"/>
    </row>
    <row r="9" spans="1:14" s="217" customFormat="1" ht="14.1" customHeight="1">
      <c r="A9" s="225" t="s">
        <v>90</v>
      </c>
      <c r="B9" s="134">
        <v>95.28</v>
      </c>
      <c r="C9" s="134">
        <v>90.04</v>
      </c>
      <c r="D9" s="134">
        <v>91.66</v>
      </c>
      <c r="E9" s="134">
        <v>80.622998916666674</v>
      </c>
      <c r="F9" s="134">
        <v>84.96</v>
      </c>
      <c r="G9" s="232"/>
      <c r="H9" s="306"/>
      <c r="I9" s="134"/>
      <c r="K9" s="301"/>
      <c r="L9" s="301"/>
      <c r="M9" s="301"/>
      <c r="N9" s="302"/>
    </row>
    <row r="10" spans="1:14" s="217" customFormat="1" ht="14.1" customHeight="1">
      <c r="A10" s="231" t="s">
        <v>172</v>
      </c>
      <c r="B10" s="256">
        <v>90.157500000000013</v>
      </c>
      <c r="C10" s="256">
        <v>87.358333333333334</v>
      </c>
      <c r="D10" s="256">
        <v>87.98</v>
      </c>
      <c r="E10" s="256">
        <v>79.287930333333335</v>
      </c>
      <c r="F10" s="256">
        <v>82.44</v>
      </c>
      <c r="G10" s="256"/>
      <c r="H10" s="305"/>
      <c r="I10" s="134"/>
      <c r="K10" s="301"/>
      <c r="L10" s="301"/>
      <c r="M10" s="301"/>
      <c r="N10" s="302"/>
    </row>
    <row r="11" spans="1:14" s="217" customFormat="1" ht="14.1" customHeight="1">
      <c r="A11" s="257" t="s">
        <v>92</v>
      </c>
      <c r="B11" s="232">
        <v>94.554999999999993</v>
      </c>
      <c r="C11" s="256">
        <v>100.74</v>
      </c>
      <c r="D11" s="256">
        <v>105.67</v>
      </c>
      <c r="E11" s="256">
        <v>100.9129365</v>
      </c>
      <c r="F11" s="256">
        <v>101.78</v>
      </c>
      <c r="G11" s="256"/>
      <c r="H11" s="305"/>
      <c r="I11" s="134"/>
      <c r="K11" s="301"/>
      <c r="L11" s="301"/>
      <c r="M11" s="301"/>
      <c r="N11" s="302"/>
    </row>
    <row r="12" spans="1:14" s="217" customFormat="1" ht="14.1" customHeight="1">
      <c r="A12" s="257" t="s">
        <v>93</v>
      </c>
      <c r="B12" s="232">
        <v>87.599166666666676</v>
      </c>
      <c r="C12" s="232">
        <v>78.279166666666669</v>
      </c>
      <c r="D12" s="232">
        <v>75.510000000000005</v>
      </c>
      <c r="E12" s="232">
        <v>68.788872749999996</v>
      </c>
      <c r="F12" s="232">
        <v>64.31</v>
      </c>
      <c r="G12" s="232"/>
      <c r="H12" s="305"/>
      <c r="I12" s="134"/>
      <c r="K12" s="301"/>
      <c r="L12" s="301"/>
      <c r="M12" s="301"/>
      <c r="N12" s="302"/>
    </row>
    <row r="13" spans="1:14" s="217" customFormat="1" ht="14.1" customHeight="1">
      <c r="A13" s="257" t="s">
        <v>94</v>
      </c>
      <c r="B13" s="232">
        <v>96.623333333333321</v>
      </c>
      <c r="C13" s="232">
        <v>97.585833333333312</v>
      </c>
      <c r="D13" s="232">
        <v>87.83</v>
      </c>
      <c r="E13" s="232">
        <v>66.767583166666682</v>
      </c>
      <c r="F13" s="232">
        <v>65.540000000000006</v>
      </c>
      <c r="G13" s="232"/>
      <c r="H13" s="305"/>
      <c r="I13" s="134"/>
      <c r="K13" s="301"/>
      <c r="L13" s="301"/>
      <c r="M13" s="301"/>
      <c r="N13" s="302"/>
    </row>
    <row r="14" spans="1:14" s="217" customFormat="1" ht="14.1" customHeight="1">
      <c r="A14" s="258" t="s">
        <v>171</v>
      </c>
      <c r="B14" s="256">
        <v>93.554999999999993</v>
      </c>
      <c r="C14" s="232">
        <v>92.286666666666648</v>
      </c>
      <c r="D14" s="232">
        <v>98.31</v>
      </c>
      <c r="E14" s="232">
        <v>100.77747058333334</v>
      </c>
      <c r="F14" s="232">
        <v>116.02</v>
      </c>
      <c r="G14" s="232"/>
      <c r="H14" s="305"/>
      <c r="I14" s="134"/>
      <c r="K14" s="301"/>
      <c r="L14" s="301"/>
      <c r="M14" s="301"/>
      <c r="N14" s="302"/>
    </row>
    <row r="15" spans="1:14" s="217" customFormat="1" ht="14.1" customHeight="1">
      <c r="A15" s="258" t="s">
        <v>95</v>
      </c>
      <c r="B15" s="256">
        <v>105.2375</v>
      </c>
      <c r="C15" s="256">
        <v>102.77833333333335</v>
      </c>
      <c r="D15" s="256">
        <v>98.42</v>
      </c>
      <c r="E15" s="256">
        <v>77.55637449999999</v>
      </c>
      <c r="F15" s="256">
        <v>90.34</v>
      </c>
      <c r="G15" s="256"/>
      <c r="H15" s="305"/>
      <c r="I15" s="134"/>
      <c r="K15" s="301"/>
      <c r="L15" s="301"/>
      <c r="M15" s="301"/>
      <c r="N15" s="302"/>
    </row>
    <row r="16" spans="1:14" s="217" customFormat="1" ht="14.1" customHeight="1">
      <c r="A16" s="258" t="s">
        <v>96</v>
      </c>
      <c r="B16" s="232">
        <v>103.63333333333333</v>
      </c>
      <c r="C16" s="232">
        <v>106.49083333333333</v>
      </c>
      <c r="D16" s="232">
        <v>120.88</v>
      </c>
      <c r="E16" s="232">
        <v>129.79607225000001</v>
      </c>
      <c r="F16" s="232">
        <v>136.08000000000001</v>
      </c>
      <c r="G16" s="232"/>
      <c r="H16" s="226"/>
      <c r="I16" s="226"/>
      <c r="J16" s="229"/>
      <c r="K16" s="301"/>
      <c r="L16" s="301"/>
      <c r="M16" s="301"/>
      <c r="N16" s="302"/>
    </row>
    <row r="17" spans="1:14" s="217" customFormat="1" ht="14.1" customHeight="1">
      <c r="A17" s="258" t="s">
        <v>97</v>
      </c>
      <c r="B17" s="232">
        <v>125.52916666666668</v>
      </c>
      <c r="C17" s="232">
        <v>114.32916666666665</v>
      </c>
      <c r="D17" s="232">
        <v>118.15</v>
      </c>
      <c r="E17" s="232">
        <v>118.817091</v>
      </c>
      <c r="F17" s="232">
        <v>118.62</v>
      </c>
      <c r="G17" s="232"/>
      <c r="H17" s="226"/>
      <c r="I17" s="226"/>
      <c r="J17" s="229"/>
      <c r="K17" s="301"/>
      <c r="L17" s="301"/>
      <c r="M17" s="301"/>
      <c r="N17" s="302"/>
    </row>
    <row r="18" spans="1:14" s="217" customFormat="1" ht="14.1" customHeight="1">
      <c r="A18" s="258" t="s">
        <v>98</v>
      </c>
      <c r="B18" s="232">
        <v>109.60500000000002</v>
      </c>
      <c r="C18" s="232">
        <v>114.11500000000001</v>
      </c>
      <c r="D18" s="232">
        <v>116.11</v>
      </c>
      <c r="E18" s="232">
        <v>97.701213583333342</v>
      </c>
      <c r="F18" s="232">
        <v>115.8</v>
      </c>
      <c r="G18" s="232"/>
      <c r="H18" s="226"/>
      <c r="I18" s="226"/>
      <c r="J18" s="229"/>
      <c r="K18" s="301"/>
      <c r="L18" s="301"/>
      <c r="M18" s="301"/>
      <c r="N18" s="302"/>
    </row>
    <row r="19" spans="1:14" s="217" customFormat="1" ht="14.1" customHeight="1">
      <c r="A19" s="258" t="s">
        <v>99</v>
      </c>
      <c r="B19" s="232">
        <v>97.206666666666663</v>
      </c>
      <c r="C19" s="232">
        <v>91.63333333333334</v>
      </c>
      <c r="D19" s="232">
        <v>88.8</v>
      </c>
      <c r="E19" s="232">
        <v>83.411004500000004</v>
      </c>
      <c r="F19" s="232">
        <v>92.47</v>
      </c>
      <c r="G19" s="232"/>
      <c r="H19" s="226"/>
      <c r="I19" s="226"/>
      <c r="J19" s="229"/>
    </row>
    <row r="20" spans="1:14" s="217" customFormat="1" ht="14.1" customHeight="1">
      <c r="A20" s="258" t="s">
        <v>100</v>
      </c>
      <c r="B20" s="232">
        <v>117.33750000000002</v>
      </c>
      <c r="C20" s="232">
        <v>123.87083333333332</v>
      </c>
      <c r="D20" s="232">
        <v>139.84</v>
      </c>
      <c r="E20" s="232">
        <v>102.15841041666668</v>
      </c>
      <c r="F20" s="232">
        <v>129.82</v>
      </c>
      <c r="G20" s="232"/>
      <c r="H20" s="226"/>
      <c r="I20" s="226"/>
      <c r="J20" s="229"/>
    </row>
    <row r="21" spans="1:14" s="217" customFormat="1" ht="6" customHeight="1">
      <c r="A21" s="230"/>
      <c r="B21" s="232"/>
      <c r="C21" s="232"/>
      <c r="D21" s="232"/>
      <c r="E21" s="232"/>
      <c r="F21" s="232"/>
      <c r="G21" s="232"/>
      <c r="H21" s="226"/>
      <c r="I21" s="226"/>
      <c r="J21" s="229"/>
    </row>
    <row r="22" spans="1:14" s="217" customFormat="1" ht="14.1" customHeight="1">
      <c r="A22" s="225" t="s">
        <v>142</v>
      </c>
      <c r="B22" s="232"/>
      <c r="C22" s="232"/>
      <c r="D22" s="232"/>
      <c r="E22" s="232"/>
      <c r="F22" s="232"/>
      <c r="G22" s="232"/>
      <c r="H22" s="226"/>
      <c r="I22" s="226"/>
      <c r="J22" s="229"/>
    </row>
    <row r="23" spans="1:14" s="217" customFormat="1" ht="14.1" customHeight="1">
      <c r="A23" s="225" t="s">
        <v>90</v>
      </c>
      <c r="B23" s="232">
        <v>-0.34426558128588147</v>
      </c>
      <c r="C23" s="232">
        <v>-5.5054135838099771</v>
      </c>
      <c r="D23" s="232">
        <v>1.7982914842614846</v>
      </c>
      <c r="E23" s="232">
        <f>((E9/D9)-1)*100</f>
        <v>-12.041240544766884</v>
      </c>
      <c r="F23" s="232">
        <f>((F9/E9)-1)*100</f>
        <v>5.379359663631611</v>
      </c>
      <c r="G23" s="232"/>
      <c r="H23" s="226"/>
      <c r="I23"/>
      <c r="J23"/>
      <c r="K23"/>
      <c r="L23"/>
      <c r="M23"/>
      <c r="N23"/>
    </row>
    <row r="24" spans="1:14" s="217" customFormat="1" ht="14.1" customHeight="1">
      <c r="A24" s="231" t="s">
        <v>172</v>
      </c>
      <c r="B24" s="232">
        <v>-3.1709805606272012</v>
      </c>
      <c r="C24" s="232">
        <v>-3.1047518694137244</v>
      </c>
      <c r="D24" s="232">
        <v>0.71162835066298502</v>
      </c>
      <c r="E24" s="232">
        <f t="shared" ref="E24:E34" si="0">((E10/D10)-1)*100</f>
        <v>-9.8795972569523443</v>
      </c>
      <c r="F24" s="232">
        <f t="shared" ref="F24:F34" si="1">((F10/E10)-1)*100</f>
        <v>3.9754722483170912</v>
      </c>
      <c r="G24" s="232"/>
      <c r="H24" s="226"/>
      <c r="I24"/>
      <c r="J24"/>
      <c r="K24"/>
      <c r="L24"/>
      <c r="M24"/>
      <c r="N24"/>
    </row>
    <row r="25" spans="1:14" s="217" customFormat="1" ht="14.1" customHeight="1">
      <c r="A25" s="257" t="s">
        <v>92</v>
      </c>
      <c r="B25" s="232">
        <v>7.3203213885664198E-2</v>
      </c>
      <c r="C25" s="232">
        <v>6.5411665168420452</v>
      </c>
      <c r="D25" s="232">
        <v>4.8937859837204778</v>
      </c>
      <c r="E25" s="232">
        <f t="shared" si="0"/>
        <v>-4.5018108261569045</v>
      </c>
      <c r="F25" s="232">
        <f t="shared" si="1"/>
        <v>0.85921937273125693</v>
      </c>
      <c r="G25" s="232"/>
      <c r="H25" s="226"/>
      <c r="I25"/>
      <c r="J25"/>
      <c r="K25"/>
      <c r="L25"/>
      <c r="M25"/>
      <c r="N25"/>
    </row>
    <row r="26" spans="1:14" s="217" customFormat="1" ht="14.1" customHeight="1">
      <c r="A26" s="257" t="s">
        <v>93</v>
      </c>
      <c r="B26" s="232">
        <v>-2.3919402014949576</v>
      </c>
      <c r="C26" s="232">
        <v>-10.639370618061438</v>
      </c>
      <c r="D26" s="232">
        <v>-3.5375525629424587</v>
      </c>
      <c r="E26" s="232">
        <f t="shared" si="0"/>
        <v>-8.9009763607469381</v>
      </c>
      <c r="F26" s="232">
        <f t="shared" si="1"/>
        <v>-6.5110425145031847</v>
      </c>
      <c r="G26" s="232"/>
      <c r="H26" s="226"/>
      <c r="I26"/>
      <c r="J26"/>
      <c r="K26"/>
      <c r="L26"/>
      <c r="M26"/>
      <c r="N26"/>
    </row>
    <row r="27" spans="1:14" s="217" customFormat="1" ht="14.1" customHeight="1">
      <c r="A27" s="257" t="s">
        <v>94</v>
      </c>
      <c r="B27" s="232">
        <v>-11.711807750001924</v>
      </c>
      <c r="C27" s="232">
        <v>0.99613619898575312</v>
      </c>
      <c r="D27" s="232">
        <v>-9.9971819680110485</v>
      </c>
      <c r="E27" s="232">
        <f t="shared" si="0"/>
        <v>-23.980891305172857</v>
      </c>
      <c r="F27" s="232">
        <f t="shared" si="1"/>
        <v>-1.8385915865823055</v>
      </c>
      <c r="G27" s="232"/>
      <c r="H27" s="232"/>
      <c r="I27"/>
      <c r="J27"/>
      <c r="K27"/>
      <c r="L27"/>
      <c r="M27"/>
      <c r="N27"/>
    </row>
    <row r="28" spans="1:14" s="217" customFormat="1" ht="14.1" customHeight="1">
      <c r="A28" s="258" t="s">
        <v>171</v>
      </c>
      <c r="B28" s="232">
        <v>-3.2373170605574875</v>
      </c>
      <c r="C28" s="232">
        <v>-1.3557087631161813</v>
      </c>
      <c r="D28" s="232">
        <v>6.5267644296756799</v>
      </c>
      <c r="E28" s="232">
        <f t="shared" si="0"/>
        <v>2.5098876852134522</v>
      </c>
      <c r="F28" s="232">
        <f t="shared" si="1"/>
        <v>15.124937477035139</v>
      </c>
      <c r="G28" s="232"/>
      <c r="H28" s="226"/>
      <c r="I28"/>
      <c r="J28"/>
      <c r="K28"/>
      <c r="L28"/>
      <c r="M28"/>
      <c r="N28"/>
    </row>
    <row r="29" spans="1:14" s="217" customFormat="1" ht="14.1" customHeight="1">
      <c r="A29" s="258" t="s">
        <v>95</v>
      </c>
      <c r="B29" s="232">
        <v>-7.5268738466945928</v>
      </c>
      <c r="C29" s="232">
        <v>-2.336777922952038</v>
      </c>
      <c r="D29" s="232">
        <v>-4.2405176188236915</v>
      </c>
      <c r="E29" s="232">
        <f t="shared" si="0"/>
        <v>-21.198562792115439</v>
      </c>
      <c r="F29" s="232">
        <f t="shared" si="1"/>
        <v>16.483010690501022</v>
      </c>
      <c r="G29" s="232"/>
      <c r="H29" s="226"/>
      <c r="I29"/>
      <c r="J29"/>
      <c r="K29"/>
      <c r="L29"/>
      <c r="M29"/>
      <c r="N29"/>
    </row>
    <row r="30" spans="1:14" s="217" customFormat="1" ht="14.1" customHeight="1">
      <c r="A30" s="258" t="s">
        <v>96</v>
      </c>
      <c r="B30" s="232">
        <v>5.937473379333813</v>
      </c>
      <c r="C30" s="232">
        <v>2.7573174654229593</v>
      </c>
      <c r="D30" s="232">
        <v>13.512117631408028</v>
      </c>
      <c r="E30" s="232">
        <f t="shared" si="0"/>
        <v>7.3759697634017352</v>
      </c>
      <c r="F30" s="232">
        <f t="shared" si="1"/>
        <v>4.8413851367524741</v>
      </c>
      <c r="G30" s="232"/>
      <c r="H30" s="226"/>
      <c r="I30"/>
      <c r="J30"/>
      <c r="K30"/>
      <c r="L30"/>
      <c r="M30"/>
      <c r="N30"/>
    </row>
    <row r="31" spans="1:14" s="217" customFormat="1" ht="14.1" customHeight="1">
      <c r="A31" s="258" t="s">
        <v>97</v>
      </c>
      <c r="B31" s="232">
        <v>7.3036429171831063</v>
      </c>
      <c r="C31" s="232">
        <v>-8.9222292295947359</v>
      </c>
      <c r="D31" s="232">
        <v>3.3419585261853735</v>
      </c>
      <c r="E31" s="232">
        <f t="shared" si="0"/>
        <v>0.56461362674566917</v>
      </c>
      <c r="F31" s="232">
        <f t="shared" si="1"/>
        <v>-0.16587765138939004</v>
      </c>
      <c r="G31" s="232"/>
      <c r="H31" s="226"/>
      <c r="I31"/>
      <c r="J31"/>
      <c r="K31"/>
      <c r="L31"/>
      <c r="M31"/>
      <c r="N31"/>
    </row>
    <row r="32" spans="1:14" s="217" customFormat="1" ht="14.1" customHeight="1">
      <c r="A32" s="258" t="s">
        <v>98</v>
      </c>
      <c r="B32" s="232">
        <v>-0.70736734031386916</v>
      </c>
      <c r="C32" s="232">
        <v>4.1147757857761924</v>
      </c>
      <c r="D32" s="232">
        <v>1.7482364281645513</v>
      </c>
      <c r="E32" s="232">
        <f t="shared" si="0"/>
        <v>-15.854608919702573</v>
      </c>
      <c r="F32" s="232">
        <f t="shared" si="1"/>
        <v>18.52462805001851</v>
      </c>
      <c r="G32" s="232"/>
      <c r="H32" s="226"/>
      <c r="I32"/>
      <c r="J32"/>
      <c r="K32"/>
      <c r="L32"/>
      <c r="M32"/>
      <c r="N32"/>
    </row>
    <row r="33" spans="1:14" s="217" customFormat="1" ht="14.1" customHeight="1">
      <c r="A33" s="258" t="s">
        <v>99</v>
      </c>
      <c r="B33" s="232">
        <v>1.4833439182899033</v>
      </c>
      <c r="C33" s="232">
        <v>-5.7334887867773077</v>
      </c>
      <c r="D33" s="232">
        <v>-3.0920334667151828</v>
      </c>
      <c r="E33" s="232">
        <f t="shared" si="0"/>
        <v>-6.0686886261261179</v>
      </c>
      <c r="F33" s="232">
        <f t="shared" si="1"/>
        <v>10.860671867343342</v>
      </c>
      <c r="G33" s="232"/>
      <c r="H33" s="226"/>
      <c r="I33"/>
      <c r="J33"/>
      <c r="K33"/>
      <c r="L33"/>
      <c r="M33"/>
      <c r="N33"/>
    </row>
    <row r="34" spans="1:14" s="217" customFormat="1" ht="14.1" customHeight="1">
      <c r="A34" s="258" t="s">
        <v>100</v>
      </c>
      <c r="B34" s="232">
        <v>-1.6456995969572508</v>
      </c>
      <c r="C34" s="232">
        <v>5.5679840914739875</v>
      </c>
      <c r="D34" s="232">
        <v>12.891789162097634</v>
      </c>
      <c r="E34" s="232">
        <f t="shared" si="0"/>
        <v>-26.946216807303578</v>
      </c>
      <c r="F34" s="232">
        <f t="shared" si="1"/>
        <v>27.077153482040138</v>
      </c>
      <c r="G34" s="232"/>
      <c r="H34" s="226"/>
      <c r="I34"/>
      <c r="J34"/>
      <c r="K34"/>
      <c r="L34"/>
      <c r="M34"/>
      <c r="N34"/>
    </row>
    <row r="35" spans="1:14" s="217" customFormat="1" ht="5.25" customHeight="1">
      <c r="A35" s="240"/>
      <c r="B35" s="241"/>
      <c r="C35" s="241"/>
      <c r="D35" s="241"/>
      <c r="E35" s="242"/>
      <c r="F35" s="241"/>
      <c r="G35" s="259"/>
      <c r="H35" s="226"/>
      <c r="J35" s="229"/>
      <c r="K35" s="230"/>
      <c r="L35"/>
    </row>
    <row r="36" spans="1:14" s="217" customFormat="1" ht="14.1" customHeight="1">
      <c r="A36" s="143" t="s">
        <v>175</v>
      </c>
      <c r="B36" s="243"/>
      <c r="C36" s="243"/>
      <c r="D36" s="243"/>
      <c r="E36" s="243"/>
      <c r="F36" s="243"/>
      <c r="G36" s="223"/>
      <c r="H36" s="226"/>
      <c r="J36" s="229"/>
      <c r="K36" s="230"/>
      <c r="L36"/>
    </row>
    <row r="37" spans="1:14" s="260" customFormat="1" ht="14.1" customHeight="1">
      <c r="A37" s="145"/>
      <c r="B37" s="259"/>
      <c r="C37" s="259"/>
      <c r="D37" s="259"/>
      <c r="E37" s="259"/>
      <c r="F37" s="259"/>
      <c r="G37" s="259"/>
      <c r="H37" s="232"/>
      <c r="J37" s="227"/>
      <c r="K37" s="228"/>
      <c r="L37"/>
    </row>
    <row r="38" spans="1:14" s="217" customFormat="1" ht="14.1" customHeight="1">
      <c r="A38" s="324" t="s">
        <v>180</v>
      </c>
      <c r="B38" s="325"/>
      <c r="C38" s="325"/>
      <c r="D38" s="325"/>
      <c r="E38" s="325"/>
      <c r="F38" s="325"/>
      <c r="G38" s="272"/>
      <c r="H38" s="224"/>
      <c r="J38" s="229"/>
      <c r="L38"/>
    </row>
    <row r="39" spans="1:14" s="217" customFormat="1" ht="14.1" customHeight="1">
      <c r="A39" s="309"/>
      <c r="B39" s="310"/>
      <c r="C39" s="310"/>
      <c r="D39" s="310"/>
      <c r="E39" s="311"/>
      <c r="F39" s="311"/>
      <c r="G39" s="100"/>
      <c r="H39" s="100"/>
      <c r="I39" s="100"/>
      <c r="J39" s="101"/>
      <c r="L39"/>
    </row>
    <row r="40" spans="1:14" s="217" customFormat="1" ht="14.1" customHeight="1">
      <c r="A40" s="312"/>
      <c r="B40" s="313"/>
      <c r="C40" s="313"/>
      <c r="D40" s="313"/>
      <c r="E40" s="313"/>
      <c r="F40" s="311"/>
      <c r="G40" s="100"/>
      <c r="H40" s="100"/>
      <c r="I40" s="100"/>
      <c r="J40" s="101"/>
      <c r="L40"/>
    </row>
    <row r="41" spans="1:14" s="217" customFormat="1" ht="14.1" customHeight="1">
      <c r="A41" s="313"/>
      <c r="B41" s="313"/>
      <c r="C41" s="313"/>
      <c r="D41" s="313"/>
      <c r="E41" s="313"/>
      <c r="F41" s="311"/>
      <c r="G41" s="100"/>
      <c r="H41" s="107"/>
      <c r="I41" s="100"/>
      <c r="J41" s="101"/>
    </row>
    <row r="42" spans="1:14" s="217" customFormat="1" ht="14.1" customHeight="1">
      <c r="A42" s="314"/>
      <c r="B42" s="315"/>
      <c r="C42" s="315"/>
      <c r="D42" s="315"/>
      <c r="E42" s="315"/>
      <c r="F42" s="311"/>
      <c r="G42" s="100"/>
      <c r="H42" s="109" t="s">
        <v>57</v>
      </c>
      <c r="I42" s="110"/>
      <c r="J42" s="111"/>
    </row>
    <row r="43" spans="1:14" s="217" customFormat="1">
      <c r="A43" s="313"/>
      <c r="B43" s="313"/>
      <c r="C43" s="313"/>
      <c r="D43" s="313"/>
      <c r="E43" s="313"/>
      <c r="F43" s="316"/>
      <c r="G43" s="112"/>
      <c r="H43" s="113"/>
      <c r="I43" s="114">
        <f>F7</f>
        <v>2021</v>
      </c>
      <c r="J43" s="114">
        <v>2020</v>
      </c>
      <c r="K43" s="244"/>
    </row>
    <row r="44" spans="1:14" s="217" customFormat="1">
      <c r="A44" s="313"/>
      <c r="B44" s="313"/>
      <c r="C44" s="313"/>
      <c r="D44" s="313"/>
      <c r="E44" s="313"/>
      <c r="F44" s="316"/>
      <c r="G44" s="112"/>
      <c r="H44" s="207" t="s">
        <v>172</v>
      </c>
      <c r="I44" s="290">
        <f>F24</f>
        <v>3.9754722483170912</v>
      </c>
      <c r="J44" s="290">
        <v>-9.8795180722891622</v>
      </c>
      <c r="K44" s="244"/>
    </row>
    <row r="45" spans="1:14" s="217" customFormat="1">
      <c r="A45" s="313"/>
      <c r="B45" s="313"/>
      <c r="C45" s="313"/>
      <c r="D45" s="313"/>
      <c r="E45" s="313"/>
      <c r="F45" s="311"/>
      <c r="G45" s="100"/>
      <c r="H45" s="113" t="s">
        <v>92</v>
      </c>
      <c r="I45" s="290">
        <f t="shared" ref="I45:I54" si="2">F25</f>
        <v>0.85921937273125693</v>
      </c>
      <c r="J45" s="290">
        <v>-4.5018108261569045</v>
      </c>
      <c r="K45" s="244"/>
    </row>
    <row r="46" spans="1:14">
      <c r="A46" s="313"/>
      <c r="B46" s="313"/>
      <c r="C46" s="313"/>
      <c r="D46" s="313"/>
      <c r="E46" s="313"/>
      <c r="F46" s="311"/>
      <c r="G46" s="100"/>
      <c r="H46" s="115" t="s">
        <v>93</v>
      </c>
      <c r="I46" s="290">
        <f t="shared" si="2"/>
        <v>-6.5110425145031847</v>
      </c>
      <c r="J46" s="291">
        <v>-8.9009763607469381</v>
      </c>
      <c r="K46" s="244"/>
    </row>
    <row r="47" spans="1:14">
      <c r="A47" s="313"/>
      <c r="B47" s="313"/>
      <c r="C47" s="313"/>
      <c r="D47" s="313"/>
      <c r="E47" s="313"/>
      <c r="F47" s="311"/>
      <c r="G47" s="100"/>
      <c r="H47" s="113" t="s">
        <v>94</v>
      </c>
      <c r="I47" s="290">
        <f t="shared" si="2"/>
        <v>-1.8385915865823055</v>
      </c>
      <c r="J47" s="290">
        <v>-23.980891305134911</v>
      </c>
      <c r="K47" s="244"/>
    </row>
    <row r="48" spans="1:14">
      <c r="A48" s="317"/>
      <c r="B48" s="313"/>
      <c r="C48" s="313"/>
      <c r="D48" s="313"/>
      <c r="E48" s="313"/>
      <c r="F48" s="311"/>
      <c r="G48" s="100"/>
      <c r="H48" s="115" t="s">
        <v>171</v>
      </c>
      <c r="I48" s="290">
        <f t="shared" si="2"/>
        <v>15.124937477035139</v>
      </c>
      <c r="J48" s="290">
        <v>2.5098876851795238</v>
      </c>
      <c r="K48" s="244"/>
    </row>
    <row r="49" spans="1:11">
      <c r="A49" s="317"/>
      <c r="B49" s="313"/>
      <c r="C49" s="313"/>
      <c r="D49" s="313"/>
      <c r="E49" s="313"/>
      <c r="F49" s="311"/>
      <c r="G49" s="100"/>
      <c r="H49" s="113" t="s">
        <v>95</v>
      </c>
      <c r="I49" s="290">
        <f t="shared" si="2"/>
        <v>16.483010690501022</v>
      </c>
      <c r="J49" s="291">
        <v>-21.198562792115418</v>
      </c>
      <c r="K49" s="244"/>
    </row>
    <row r="50" spans="1:11">
      <c r="A50" s="313"/>
      <c r="B50" s="313"/>
      <c r="C50" s="313"/>
      <c r="D50" s="313"/>
      <c r="E50" s="313"/>
      <c r="F50" s="311"/>
      <c r="G50" s="100"/>
      <c r="H50" s="115" t="s">
        <v>96</v>
      </c>
      <c r="I50" s="290">
        <f t="shared" si="2"/>
        <v>4.8413851367524741</v>
      </c>
      <c r="J50" s="290">
        <v>7.3759697634017352</v>
      </c>
      <c r="K50" s="244"/>
    </row>
    <row r="51" spans="1:11">
      <c r="A51" s="313"/>
      <c r="B51" s="313"/>
      <c r="C51" s="313"/>
      <c r="D51" s="313"/>
      <c r="E51" s="313"/>
      <c r="F51" s="311"/>
      <c r="G51" s="100"/>
      <c r="H51" s="115" t="s">
        <v>97</v>
      </c>
      <c r="I51" s="290">
        <f t="shared" si="2"/>
        <v>-0.16587765138939004</v>
      </c>
      <c r="J51" s="290">
        <v>0.56461362674566917</v>
      </c>
      <c r="K51" s="244"/>
    </row>
    <row r="52" spans="1:11">
      <c r="A52" s="313"/>
      <c r="B52" s="313"/>
      <c r="C52" s="313"/>
      <c r="D52" s="313"/>
      <c r="E52" s="313"/>
      <c r="F52" s="311"/>
      <c r="G52" s="100"/>
      <c r="H52" s="113" t="s">
        <v>98</v>
      </c>
      <c r="I52" s="290">
        <f t="shared" si="2"/>
        <v>18.52462805001851</v>
      </c>
      <c r="J52" s="290">
        <v>-15.854608919731284</v>
      </c>
      <c r="K52" s="244"/>
    </row>
    <row r="53" spans="1:11">
      <c r="A53" s="311"/>
      <c r="B53" s="311"/>
      <c r="C53" s="311"/>
      <c r="D53" s="311"/>
      <c r="E53" s="311"/>
      <c r="F53" s="311"/>
      <c r="G53" s="100"/>
      <c r="H53" s="113" t="s">
        <v>99</v>
      </c>
      <c r="I53" s="290">
        <f t="shared" si="2"/>
        <v>10.860671867343342</v>
      </c>
      <c r="J53" s="291">
        <v>-6.0686886261261179</v>
      </c>
      <c r="K53" s="244"/>
    </row>
    <row r="54" spans="1:11">
      <c r="A54" s="311"/>
      <c r="B54" s="311"/>
      <c r="C54" s="311"/>
      <c r="D54" s="311"/>
      <c r="E54" s="311"/>
      <c r="F54" s="311"/>
      <c r="G54" s="100"/>
      <c r="H54" s="188" t="s">
        <v>100</v>
      </c>
      <c r="I54" s="308">
        <f t="shared" si="2"/>
        <v>27.077153482040138</v>
      </c>
      <c r="J54" s="292">
        <v>-26.946216807279754</v>
      </c>
      <c r="K54" s="244"/>
    </row>
    <row r="55" spans="1:11">
      <c r="A55" s="311"/>
      <c r="B55" s="311"/>
      <c r="C55" s="311"/>
      <c r="D55" s="311"/>
      <c r="E55" s="311"/>
      <c r="F55" s="311"/>
      <c r="G55" s="100"/>
      <c r="H55" s="251"/>
      <c r="I55" s="251"/>
      <c r="J55" s="251"/>
    </row>
    <row r="56" spans="1:11">
      <c r="A56" s="100"/>
      <c r="B56" s="100"/>
      <c r="C56" s="100"/>
      <c r="D56" s="100"/>
      <c r="E56" s="100"/>
      <c r="F56" s="100"/>
      <c r="G56" s="100"/>
      <c r="H56" s="251"/>
      <c r="I56" s="251"/>
      <c r="J56" s="251"/>
    </row>
    <row r="57" spans="1:11">
      <c r="A57" s="100"/>
      <c r="B57" s="100"/>
      <c r="C57" s="100"/>
      <c r="D57" s="100"/>
      <c r="E57" s="100"/>
      <c r="F57" s="100"/>
      <c r="G57" s="100"/>
      <c r="H57" s="251"/>
      <c r="I57" s="251"/>
      <c r="J57" s="251"/>
    </row>
    <row r="58" spans="1:11">
      <c r="A58" s="100"/>
      <c r="B58" s="100"/>
      <c r="C58" s="100"/>
      <c r="D58" s="100"/>
      <c r="E58" s="100"/>
      <c r="F58" s="100"/>
      <c r="G58" s="100"/>
      <c r="H58" s="251"/>
      <c r="I58" s="251"/>
      <c r="J58" s="251"/>
    </row>
    <row r="59" spans="1:11">
      <c r="A59" s="100"/>
      <c r="B59" s="100"/>
      <c r="C59" s="100"/>
      <c r="D59" s="100"/>
      <c r="E59" s="100"/>
      <c r="F59" s="100"/>
      <c r="G59" s="100"/>
      <c r="H59" s="251"/>
      <c r="I59" s="251"/>
      <c r="J59" s="251"/>
    </row>
    <row r="60" spans="1:11">
      <c r="A60" s="100"/>
      <c r="B60" s="100"/>
      <c r="C60" s="100"/>
      <c r="D60" s="100"/>
      <c r="E60" s="100"/>
      <c r="F60" s="100"/>
      <c r="G60" s="100"/>
      <c r="H60" s="251"/>
      <c r="I60" s="251"/>
      <c r="J60" s="251"/>
    </row>
    <row r="61" spans="1:11">
      <c r="A61" s="100"/>
      <c r="B61" s="100"/>
      <c r="C61" s="100"/>
      <c r="D61" s="100"/>
      <c r="E61" s="100"/>
      <c r="F61" s="100"/>
      <c r="G61" s="100"/>
      <c r="H61" s="251"/>
      <c r="I61" s="251"/>
      <c r="J61" s="251"/>
    </row>
    <row r="62" spans="1:11">
      <c r="A62" s="100"/>
      <c r="B62" s="100"/>
      <c r="C62" s="100"/>
      <c r="D62" s="100"/>
      <c r="E62" s="100"/>
      <c r="F62" s="100"/>
      <c r="G62" s="100"/>
      <c r="H62" s="251"/>
      <c r="I62" s="251"/>
      <c r="J62" s="251"/>
    </row>
    <row r="63" spans="1:11">
      <c r="A63" s="100"/>
      <c r="B63" s="118"/>
      <c r="C63" s="100"/>
      <c r="D63" s="100"/>
      <c r="E63" s="100"/>
      <c r="F63" s="118"/>
      <c r="G63" s="118"/>
      <c r="H63" s="189"/>
      <c r="I63" s="185"/>
      <c r="J63" s="185"/>
    </row>
    <row r="64" spans="1:11">
      <c r="A64" s="100"/>
      <c r="B64" s="100"/>
      <c r="C64" s="100"/>
      <c r="D64" s="100"/>
      <c r="E64" s="100"/>
      <c r="F64" s="100"/>
      <c r="G64" s="100"/>
      <c r="H64" s="189"/>
      <c r="I64" s="185"/>
      <c r="J64" s="185"/>
    </row>
    <row r="65" spans="1:10" ht="15">
      <c r="A65" s="101"/>
      <c r="B65" s="101"/>
      <c r="C65" s="101"/>
      <c r="D65" s="101"/>
      <c r="E65" s="101"/>
      <c r="F65" s="101"/>
      <c r="G65" s="101"/>
      <c r="H65" s="189"/>
      <c r="I65" s="185"/>
      <c r="J65" s="185"/>
    </row>
    <row r="66" spans="1:10" ht="15">
      <c r="A66" s="101"/>
      <c r="B66" s="101"/>
      <c r="C66" s="101"/>
      <c r="D66" s="101"/>
      <c r="E66" s="101"/>
      <c r="F66" s="101"/>
      <c r="G66" s="101"/>
      <c r="H66" s="101"/>
      <c r="I66" s="183"/>
      <c r="J66" s="183"/>
    </row>
    <row r="67" spans="1:10" ht="15">
      <c r="A67" s="101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0" ht="15">
      <c r="A68" s="101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0" ht="15">
      <c r="A69" s="101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0" ht="15">
      <c r="A70" s="101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0" ht="15">
      <c r="A71" s="101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0" ht="15">
      <c r="A72" s="101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0">
      <c r="A73" s="248"/>
      <c r="B73" s="248"/>
      <c r="C73" s="248"/>
      <c r="D73" s="248"/>
      <c r="E73" s="248"/>
      <c r="F73" s="248"/>
      <c r="G73" s="248"/>
      <c r="H73" s="248"/>
      <c r="J73" s="229"/>
    </row>
    <row r="74" spans="1:10">
      <c r="A74" s="248"/>
      <c r="B74" s="248"/>
      <c r="C74" s="248"/>
      <c r="D74" s="248"/>
      <c r="E74" s="248"/>
      <c r="F74" s="248"/>
      <c r="G74" s="248"/>
      <c r="H74" s="248"/>
      <c r="J74" s="229"/>
    </row>
    <row r="75" spans="1:10">
      <c r="A75" s="248"/>
      <c r="B75" s="248"/>
      <c r="C75" s="248"/>
      <c r="D75" s="248"/>
      <c r="E75" s="248"/>
      <c r="F75" s="248"/>
      <c r="G75" s="248"/>
      <c r="H75" s="248"/>
      <c r="J75" s="229"/>
    </row>
    <row r="76" spans="1:10">
      <c r="A76" s="248"/>
      <c r="B76" s="248"/>
      <c r="C76" s="248"/>
      <c r="D76" s="248"/>
      <c r="E76" s="248"/>
      <c r="F76" s="248"/>
      <c r="G76" s="248"/>
      <c r="H76" s="248"/>
      <c r="J76" s="229"/>
    </row>
    <row r="77" spans="1:10">
      <c r="A77" s="248"/>
      <c r="B77" s="248"/>
      <c r="C77" s="248"/>
      <c r="D77" s="248"/>
      <c r="E77" s="248"/>
      <c r="F77" s="248"/>
      <c r="G77" s="248"/>
      <c r="H77" s="248"/>
      <c r="J77" s="249"/>
    </row>
    <row r="78" spans="1:10">
      <c r="A78" s="248"/>
      <c r="B78" s="248"/>
      <c r="C78" s="248"/>
      <c r="D78" s="248"/>
      <c r="E78" s="248"/>
      <c r="F78" s="248"/>
      <c r="G78" s="248"/>
      <c r="H78" s="248"/>
      <c r="J78" s="229"/>
    </row>
    <row r="79" spans="1:10">
      <c r="A79" s="248"/>
      <c r="B79" s="248"/>
      <c r="C79" s="248"/>
      <c r="D79" s="248"/>
      <c r="E79" s="248"/>
      <c r="F79" s="248"/>
      <c r="G79" s="248"/>
      <c r="H79" s="248"/>
      <c r="J79" s="229"/>
    </row>
    <row r="80" spans="1:10">
      <c r="A80" s="248"/>
      <c r="B80" s="248"/>
      <c r="C80" s="248"/>
      <c r="D80" s="248"/>
      <c r="E80" s="248"/>
      <c r="F80" s="248"/>
      <c r="G80" s="248"/>
      <c r="H80" s="248"/>
      <c r="J80" s="229"/>
    </row>
    <row r="81" spans="1:12">
      <c r="A81" s="248"/>
      <c r="B81" s="248"/>
      <c r="C81" s="248"/>
      <c r="D81" s="248"/>
      <c r="E81" s="248"/>
      <c r="F81" s="248"/>
      <c r="G81" s="248"/>
      <c r="H81" s="248"/>
      <c r="J81" s="229"/>
    </row>
    <row r="82" spans="1:12">
      <c r="A82" s="248"/>
      <c r="B82" s="248"/>
      <c r="C82" s="248"/>
      <c r="D82" s="248"/>
      <c r="E82" s="248"/>
      <c r="F82" s="248"/>
      <c r="G82" s="248"/>
      <c r="H82" s="248"/>
      <c r="J82" s="229"/>
      <c r="L82" s="248"/>
    </row>
    <row r="83" spans="1:12">
      <c r="A83" s="248"/>
      <c r="B83" s="248"/>
      <c r="C83" s="248"/>
      <c r="D83" s="248"/>
      <c r="E83" s="248"/>
      <c r="F83" s="248"/>
      <c r="G83" s="248"/>
      <c r="H83" s="248"/>
      <c r="J83" s="229"/>
      <c r="L83" s="248"/>
    </row>
    <row r="84" spans="1:12">
      <c r="A84" s="248"/>
      <c r="B84" s="248"/>
      <c r="C84" s="248"/>
      <c r="D84" s="248"/>
      <c r="E84" s="248"/>
      <c r="F84" s="248"/>
      <c r="G84" s="248"/>
      <c r="H84" s="248"/>
      <c r="J84" s="229"/>
      <c r="L84" s="248"/>
    </row>
    <row r="85" spans="1:12">
      <c r="A85" s="248"/>
      <c r="B85" s="248"/>
      <c r="C85" s="248"/>
      <c r="D85" s="248"/>
      <c r="E85" s="248"/>
      <c r="F85" s="248"/>
      <c r="G85" s="248"/>
      <c r="H85" s="248"/>
      <c r="J85" s="229"/>
      <c r="L85" s="248"/>
    </row>
    <row r="86" spans="1:12">
      <c r="A86" s="248"/>
      <c r="B86" s="248"/>
      <c r="C86" s="248"/>
      <c r="D86" s="248"/>
      <c r="E86" s="248"/>
      <c r="F86" s="248"/>
      <c r="G86" s="248"/>
      <c r="H86" s="248"/>
      <c r="J86" s="229"/>
      <c r="L86" s="248"/>
    </row>
    <row r="87" spans="1:12">
      <c r="A87" s="248"/>
      <c r="B87" s="248"/>
      <c r="C87" s="248"/>
      <c r="D87" s="248"/>
      <c r="E87" s="248"/>
      <c r="F87" s="248"/>
      <c r="G87" s="248"/>
      <c r="H87" s="248"/>
      <c r="J87" s="229"/>
      <c r="L87" s="248"/>
    </row>
    <row r="88" spans="1:12">
      <c r="A88" s="248"/>
      <c r="B88" s="248"/>
      <c r="C88" s="248"/>
      <c r="D88" s="248"/>
      <c r="E88" s="248"/>
      <c r="F88" s="248"/>
      <c r="G88" s="248"/>
      <c r="H88" s="248"/>
      <c r="J88" s="229"/>
      <c r="L88" s="248"/>
    </row>
    <row r="89" spans="1:12">
      <c r="A89" s="248"/>
      <c r="B89" s="248"/>
      <c r="C89" s="248"/>
      <c r="D89" s="248"/>
      <c r="E89" s="248"/>
      <c r="F89" s="248"/>
      <c r="G89" s="248"/>
      <c r="H89" s="248"/>
      <c r="J89" s="249"/>
    </row>
    <row r="90" spans="1:12">
      <c r="A90" s="248"/>
      <c r="B90" s="248"/>
      <c r="C90" s="248"/>
      <c r="D90" s="248"/>
      <c r="E90" s="248"/>
      <c r="F90" s="248"/>
      <c r="G90" s="248"/>
      <c r="H90" s="248"/>
    </row>
    <row r="91" spans="1:12">
      <c r="A91" s="248"/>
      <c r="B91" s="248"/>
      <c r="C91" s="248"/>
      <c r="D91" s="248"/>
      <c r="E91" s="248"/>
      <c r="F91" s="248"/>
      <c r="G91" s="248"/>
      <c r="H91" s="248"/>
    </row>
    <row r="92" spans="1:12">
      <c r="A92" s="248"/>
      <c r="B92" s="248"/>
      <c r="C92" s="216"/>
      <c r="D92" s="216"/>
      <c r="E92" s="216"/>
      <c r="F92" s="216"/>
      <c r="G92" s="216"/>
      <c r="H92" s="248"/>
    </row>
    <row r="93" spans="1:12">
      <c r="C93" s="216"/>
      <c r="D93" s="216"/>
      <c r="E93" s="216"/>
      <c r="F93" s="216"/>
      <c r="G93" s="216"/>
      <c r="H93" s="248"/>
    </row>
    <row r="94" spans="1:12">
      <c r="C94" s="216"/>
      <c r="D94" s="216"/>
      <c r="E94" s="216"/>
      <c r="F94" s="216"/>
      <c r="G94" s="216"/>
      <c r="H94" s="248"/>
    </row>
    <row r="95" spans="1:12">
      <c r="C95" s="216"/>
      <c r="D95" s="216"/>
      <c r="E95" s="216"/>
      <c r="F95" s="216"/>
      <c r="G95" s="216"/>
      <c r="H95" s="248"/>
    </row>
    <row r="96" spans="1:12">
      <c r="C96" s="216"/>
      <c r="D96" s="216"/>
      <c r="E96" s="216"/>
      <c r="F96" s="216"/>
      <c r="G96" s="216"/>
      <c r="H96" s="248"/>
    </row>
    <row r="97" spans="1:10">
      <c r="C97" s="216"/>
      <c r="D97" s="216"/>
      <c r="E97" s="216"/>
      <c r="F97" s="216"/>
      <c r="G97" s="216"/>
      <c r="H97" s="248"/>
    </row>
    <row r="98" spans="1:10">
      <c r="A98" s="248"/>
      <c r="B98" s="248"/>
      <c r="C98" s="216"/>
      <c r="D98" s="216"/>
      <c r="E98" s="216"/>
      <c r="F98" s="216"/>
      <c r="G98" s="216"/>
      <c r="H98" s="248"/>
    </row>
    <row r="99" spans="1:10">
      <c r="A99" s="248"/>
      <c r="B99" s="248"/>
      <c r="C99" s="248"/>
      <c r="D99" s="248"/>
      <c r="E99" s="248"/>
      <c r="F99" s="248"/>
      <c r="G99" s="248"/>
      <c r="H99" s="248"/>
    </row>
    <row r="100" spans="1:10">
      <c r="A100" s="248"/>
      <c r="B100" s="248"/>
    </row>
    <row r="101" spans="1:10">
      <c r="A101" s="248"/>
      <c r="B101" s="248"/>
    </row>
    <row r="102" spans="1:10">
      <c r="A102" s="248"/>
      <c r="B102" s="248"/>
    </row>
    <row r="103" spans="1:10">
      <c r="A103" s="248"/>
      <c r="B103" s="248"/>
    </row>
    <row r="104" spans="1:10">
      <c r="A104" s="248"/>
      <c r="B104" s="248"/>
      <c r="J104" s="250"/>
    </row>
    <row r="105" spans="1:10">
      <c r="J105" s="250"/>
    </row>
  </sheetData>
  <mergeCells count="1"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100"/>
  <sheetViews>
    <sheetView zoomScaleNormal="100" zoomScaleSheetLayoutView="100" workbookViewId="0">
      <selection activeCell="H2" sqref="H2"/>
    </sheetView>
  </sheetViews>
  <sheetFormatPr baseColWidth="10" defaultColWidth="11.5703125" defaultRowHeight="16.5" customHeight="1"/>
  <cols>
    <col min="1" max="1" width="37.5703125" style="2" customWidth="1"/>
    <col min="2" max="6" width="10.5703125" style="2" customWidth="1"/>
    <col min="7" max="7" width="5.5703125" style="2" customWidth="1"/>
    <col min="8" max="8" width="20.42578125" style="2" customWidth="1"/>
    <col min="9" max="16384" width="11.5703125" style="2"/>
  </cols>
  <sheetData>
    <row r="1" spans="1:12" ht="14.1" customHeight="1" thickBot="1">
      <c r="A1" s="1" t="s">
        <v>68</v>
      </c>
      <c r="B1" s="19"/>
      <c r="C1" s="19"/>
      <c r="D1" s="19"/>
      <c r="E1" s="19"/>
      <c r="F1" s="19"/>
      <c r="G1"/>
      <c r="H1" s="79"/>
      <c r="J1"/>
      <c r="K1"/>
    </row>
    <row r="2" spans="1:12" ht="14.1" customHeight="1">
      <c r="G2"/>
      <c r="H2" s="80" t="s">
        <v>82</v>
      </c>
      <c r="J2"/>
      <c r="K2"/>
    </row>
    <row r="3" spans="1:12" ht="14.1" customHeight="1">
      <c r="A3" s="20" t="s">
        <v>176</v>
      </c>
      <c r="B3" s="20"/>
      <c r="C3" s="20"/>
      <c r="D3" s="20"/>
      <c r="E3" s="40"/>
      <c r="F3" s="40"/>
      <c r="G3" s="20"/>
      <c r="H3" s="20"/>
      <c r="I3" s="12"/>
      <c r="J3" s="12"/>
      <c r="K3" s="12"/>
    </row>
    <row r="4" spans="1:12" ht="14.1" customHeight="1">
      <c r="A4" s="81"/>
      <c r="B4" s="20"/>
      <c r="C4" s="20"/>
      <c r="D4" s="20"/>
      <c r="E4" s="40"/>
      <c r="F4" s="40"/>
      <c r="G4"/>
      <c r="H4"/>
      <c r="I4"/>
      <c r="J4"/>
      <c r="K4"/>
      <c r="L4"/>
    </row>
    <row r="5" spans="1:12" ht="14.1" customHeight="1">
      <c r="A5" s="220"/>
      <c r="B5" s="220">
        <v>2017</v>
      </c>
      <c r="C5" s="220">
        <v>2018</v>
      </c>
      <c r="D5" s="220">
        <v>2019</v>
      </c>
      <c r="E5" s="220">
        <v>2020</v>
      </c>
      <c r="F5" s="220">
        <v>2021</v>
      </c>
      <c r="G5"/>
      <c r="H5"/>
      <c r="I5"/>
      <c r="J5"/>
      <c r="K5"/>
      <c r="L5"/>
    </row>
    <row r="6" spans="1:12" ht="14.1" customHeight="1">
      <c r="A6" s="67"/>
      <c r="B6" s="5"/>
      <c r="C6" s="5"/>
      <c r="D6" s="5"/>
      <c r="E6" s="164"/>
      <c r="F6" s="164"/>
      <c r="G6"/>
      <c r="H6"/>
      <c r="I6"/>
      <c r="J6"/>
      <c r="K6"/>
      <c r="L6"/>
    </row>
    <row r="7" spans="1:12" ht="14.1" customHeight="1">
      <c r="A7" s="83" t="s">
        <v>90</v>
      </c>
      <c r="B7" s="88">
        <v>101.16500000000001</v>
      </c>
      <c r="C7" s="88">
        <v>103.258</v>
      </c>
      <c r="D7" s="88">
        <v>104.41</v>
      </c>
      <c r="E7" s="134">
        <v>103.509</v>
      </c>
      <c r="F7" s="134">
        <v>109.476</v>
      </c>
      <c r="G7"/>
      <c r="H7" s="134"/>
      <c r="I7" s="74"/>
      <c r="J7" s="74"/>
      <c r="K7" s="74"/>
      <c r="L7" s="74"/>
    </row>
    <row r="8" spans="1:12" ht="14.1" customHeight="1">
      <c r="A8" s="84" t="s">
        <v>83</v>
      </c>
      <c r="B8" s="88">
        <v>102.557</v>
      </c>
      <c r="C8" s="88">
        <v>104.319</v>
      </c>
      <c r="D8" s="88">
        <v>105.32</v>
      </c>
      <c r="E8" s="134">
        <v>105.673</v>
      </c>
      <c r="F8" s="134">
        <v>105.77500000000001</v>
      </c>
      <c r="G8"/>
      <c r="H8" s="134"/>
      <c r="I8" s="74"/>
      <c r="J8" s="74"/>
      <c r="K8" s="74"/>
      <c r="L8" s="74"/>
    </row>
    <row r="9" spans="1:12" ht="14.1" customHeight="1">
      <c r="A9" s="85" t="s">
        <v>84</v>
      </c>
      <c r="B9" s="88">
        <v>100.503</v>
      </c>
      <c r="C9" s="88">
        <v>101.03</v>
      </c>
      <c r="D9" s="88">
        <v>102.23399999999999</v>
      </c>
      <c r="E9" s="134">
        <v>102.895</v>
      </c>
      <c r="F9" s="134">
        <v>103.42100000000001</v>
      </c>
      <c r="G9"/>
      <c r="H9" s="134"/>
      <c r="I9" s="74"/>
      <c r="J9" s="74"/>
      <c r="K9" s="74"/>
      <c r="L9" s="74"/>
    </row>
    <row r="10" spans="1:12" ht="14.1" customHeight="1">
      <c r="A10" s="85" t="s">
        <v>85</v>
      </c>
      <c r="B10" s="88">
        <v>102.69499999999999</v>
      </c>
      <c r="C10" s="88">
        <v>104.509</v>
      </c>
      <c r="D10" s="88">
        <v>105.501</v>
      </c>
      <c r="E10" s="134">
        <v>105.83799999999999</v>
      </c>
      <c r="F10" s="134">
        <v>105.919</v>
      </c>
      <c r="G10"/>
      <c r="H10" s="134"/>
      <c r="I10" s="74"/>
      <c r="J10" s="74"/>
      <c r="K10" s="74"/>
      <c r="L10" s="74"/>
    </row>
    <row r="11" spans="1:12" ht="14.1" customHeight="1">
      <c r="A11" s="84" t="s">
        <v>86</v>
      </c>
      <c r="B11" s="88">
        <v>99.897000000000006</v>
      </c>
      <c r="C11" s="88">
        <v>99.694999999999993</v>
      </c>
      <c r="D11" s="88">
        <v>99.733000000000004</v>
      </c>
      <c r="E11" s="134">
        <v>99.757000000000005</v>
      </c>
      <c r="F11" s="134">
        <v>100.28</v>
      </c>
      <c r="G11"/>
      <c r="H11" s="134"/>
      <c r="I11" s="74"/>
      <c r="J11" s="74"/>
      <c r="K11" s="74"/>
      <c r="L11" s="74"/>
    </row>
    <row r="12" spans="1:12" ht="14.1" customHeight="1">
      <c r="A12" s="84" t="s">
        <v>87</v>
      </c>
      <c r="B12" s="88">
        <v>100.36799999999999</v>
      </c>
      <c r="C12" s="88">
        <v>102.057</v>
      </c>
      <c r="D12" s="88">
        <v>104.13</v>
      </c>
      <c r="E12" s="134">
        <v>104.94499999999999</v>
      </c>
      <c r="F12" s="134">
        <v>109.285</v>
      </c>
      <c r="G12"/>
      <c r="H12" s="134"/>
      <c r="I12" s="74"/>
      <c r="J12" s="74"/>
      <c r="K12" s="74"/>
      <c r="L12" s="74"/>
    </row>
    <row r="13" spans="1:12" ht="14.1" customHeight="1">
      <c r="A13" s="84" t="s">
        <v>88</v>
      </c>
      <c r="B13" s="88">
        <v>97.754000000000005</v>
      </c>
      <c r="C13" s="88">
        <v>102.93899999999999</v>
      </c>
      <c r="D13" s="88">
        <v>103.233</v>
      </c>
      <c r="E13" s="134">
        <v>94.150999999999996</v>
      </c>
      <c r="F13" s="134">
        <v>125.715</v>
      </c>
      <c r="G13"/>
      <c r="H13" s="134"/>
      <c r="I13" s="74"/>
      <c r="J13" s="74"/>
      <c r="K13" s="74"/>
      <c r="L13" s="74"/>
    </row>
    <row r="14" spans="1:12" ht="14.1" customHeight="1">
      <c r="A14" s="86"/>
      <c r="B14" s="88"/>
      <c r="C14" s="88"/>
      <c r="D14" s="95"/>
      <c r="E14" s="95"/>
      <c r="F14" s="95"/>
      <c r="G14"/>
      <c r="H14"/>
      <c r="I14"/>
      <c r="J14" s="165"/>
      <c r="K14" s="165"/>
      <c r="L14" s="165"/>
    </row>
    <row r="15" spans="1:12" ht="14.1" customHeight="1">
      <c r="A15" s="87" t="s">
        <v>89</v>
      </c>
      <c r="B15" s="96"/>
      <c r="C15" s="96"/>
      <c r="D15" s="97"/>
      <c r="E15" s="97"/>
      <c r="F15" s="97"/>
      <c r="G15"/>
      <c r="H15"/>
      <c r="I15" s="233" t="s">
        <v>143</v>
      </c>
      <c r="J15" s="234"/>
      <c r="K15" s="235" t="s">
        <v>170</v>
      </c>
      <c r="L15" s="165"/>
    </row>
    <row r="16" spans="1:12" ht="14.1" customHeight="1">
      <c r="A16" s="84" t="s">
        <v>90</v>
      </c>
      <c r="B16" s="88">
        <v>2.4144563676857862</v>
      </c>
      <c r="C16" s="88">
        <v>2.0684031038402479</v>
      </c>
      <c r="D16" s="88">
        <v>1.1169487285023851</v>
      </c>
      <c r="E16" s="134">
        <f>((E7/D7)-1)*100</f>
        <v>-0.86294416243654082</v>
      </c>
      <c r="F16" s="134">
        <f>((F7/E7)-1)*100</f>
        <v>5.764716111642465</v>
      </c>
      <c r="G16"/>
      <c r="H16"/>
      <c r="I16" s="245"/>
      <c r="J16" s="246"/>
      <c r="K16" s="237"/>
      <c r="L16" s="165"/>
    </row>
    <row r="17" spans="1:12" ht="14.1" customHeight="1">
      <c r="A17" s="84" t="s">
        <v>83</v>
      </c>
      <c r="B17" s="88">
        <v>2.1251877484295578</v>
      </c>
      <c r="C17" s="88">
        <v>1.7185620957519447</v>
      </c>
      <c r="D17" s="88">
        <v>0.96099310609266442</v>
      </c>
      <c r="E17" s="134">
        <f t="shared" ref="E17:E22" si="0">((E8/D8)-1)*100</f>
        <v>0.3351690087352921</v>
      </c>
      <c r="F17" s="134">
        <f t="shared" ref="F17:F22" si="1">((F8/E8)-1)*100</f>
        <v>9.6524183093138483E-2</v>
      </c>
      <c r="G17"/>
      <c r="H17"/>
      <c r="I17" s="238"/>
      <c r="J17" s="219" t="s">
        <v>144</v>
      </c>
      <c r="K17" s="239">
        <v>-1.39</v>
      </c>
      <c r="L17" s="165"/>
    </row>
    <row r="18" spans="1:12" ht="14.1" customHeight="1">
      <c r="A18" s="85" t="s">
        <v>84</v>
      </c>
      <c r="B18" s="88">
        <v>0.78720417168068813</v>
      </c>
      <c r="C18" s="88">
        <v>0.52319121768400556</v>
      </c>
      <c r="D18" s="88">
        <v>1.1910555358512946</v>
      </c>
      <c r="E18" s="134">
        <f t="shared" si="0"/>
        <v>0.6465559402938359</v>
      </c>
      <c r="F18" s="134">
        <f t="shared" si="1"/>
        <v>0.51120073861705695</v>
      </c>
      <c r="G18"/>
      <c r="H18"/>
      <c r="I18" s="236"/>
      <c r="J18" s="219" t="s">
        <v>145</v>
      </c>
      <c r="K18" s="239">
        <v>-1.35</v>
      </c>
      <c r="L18" s="165"/>
    </row>
    <row r="19" spans="1:12" ht="14.1" customHeight="1">
      <c r="A19" s="85" t="s">
        <v>85</v>
      </c>
      <c r="B19" s="88">
        <v>2.2146281581260894</v>
      </c>
      <c r="C19" s="88">
        <v>1.7673980784212011</v>
      </c>
      <c r="D19" s="88">
        <v>0.94968503309143926</v>
      </c>
      <c r="E19" s="134">
        <f t="shared" si="0"/>
        <v>0.31942825186490609</v>
      </c>
      <c r="F19" s="134">
        <f t="shared" si="1"/>
        <v>7.6532058428924188E-2</v>
      </c>
      <c r="G19"/>
      <c r="H19"/>
      <c r="I19" s="236"/>
      <c r="J19" s="219" t="s">
        <v>146</v>
      </c>
      <c r="K19" s="239">
        <v>-1.52</v>
      </c>
      <c r="L19" s="165"/>
    </row>
    <row r="20" spans="1:12" ht="14.1" customHeight="1">
      <c r="A20" s="84" t="s">
        <v>86</v>
      </c>
      <c r="B20" s="88">
        <v>-6.7522507502524712E-2</v>
      </c>
      <c r="C20" s="88">
        <v>-0.20103604467838612</v>
      </c>
      <c r="D20" s="88">
        <v>3.0090773834430089E-2</v>
      </c>
      <c r="E20" s="134">
        <f t="shared" si="0"/>
        <v>2.4064251551636495E-2</v>
      </c>
      <c r="F20" s="134">
        <f t="shared" si="1"/>
        <v>0.52427398578545059</v>
      </c>
      <c r="G20"/>
      <c r="H20"/>
      <c r="I20" s="236"/>
      <c r="J20" s="219" t="s">
        <v>147</v>
      </c>
      <c r="K20" s="239">
        <v>-2.0299999999999998</v>
      </c>
      <c r="L20" s="165"/>
    </row>
    <row r="21" spans="1:12" ht="14.1" customHeight="1">
      <c r="A21" s="84" t="s">
        <v>87</v>
      </c>
      <c r="B21" s="88">
        <v>0.4419871073194695</v>
      </c>
      <c r="C21" s="88">
        <v>1.6804629575816097</v>
      </c>
      <c r="D21" s="88">
        <v>2.0323842341202014</v>
      </c>
      <c r="E21" s="134">
        <f t="shared" si="0"/>
        <v>0.7826755017766196</v>
      </c>
      <c r="F21" s="134">
        <f t="shared" si="1"/>
        <v>4.1354995473819711</v>
      </c>
      <c r="G21"/>
      <c r="H21"/>
      <c r="I21" s="236"/>
      <c r="J21" s="219" t="s">
        <v>148</v>
      </c>
      <c r="K21" s="239">
        <v>-1.78</v>
      </c>
      <c r="L21" s="165"/>
    </row>
    <row r="22" spans="1:12" ht="14.1" customHeight="1">
      <c r="A22" s="84" t="s">
        <v>88</v>
      </c>
      <c r="B22" s="88">
        <v>7.7686314861090704</v>
      </c>
      <c r="C22" s="88">
        <v>5.3058719225260873</v>
      </c>
      <c r="D22" s="88">
        <v>0.28414610452692657</v>
      </c>
      <c r="E22" s="134">
        <f t="shared" si="0"/>
        <v>-8.7975744190326832</v>
      </c>
      <c r="F22" s="134">
        <f t="shared" si="1"/>
        <v>33.524869624326882</v>
      </c>
      <c r="G22"/>
      <c r="H22"/>
      <c r="I22" s="236">
        <v>2016</v>
      </c>
      <c r="J22" s="219" t="s">
        <v>149</v>
      </c>
      <c r="K22" s="239">
        <v>-1.83</v>
      </c>
      <c r="L22" s="165"/>
    </row>
    <row r="23" spans="1:12" ht="14.1" customHeight="1">
      <c r="A23" s="54"/>
      <c r="B23" s="54"/>
      <c r="C23" s="54"/>
      <c r="D23" s="54"/>
      <c r="E23" s="66"/>
      <c r="F23" s="66"/>
      <c r="G23"/>
      <c r="H23" s="5"/>
      <c r="I23" s="236"/>
      <c r="J23" s="219" t="s">
        <v>150</v>
      </c>
      <c r="K23" s="239">
        <v>-2.1</v>
      </c>
      <c r="L23"/>
    </row>
    <row r="24" spans="1:12" ht="14.1" customHeight="1">
      <c r="A24" s="23" t="s">
        <v>141</v>
      </c>
      <c r="H24"/>
      <c r="I24" s="236"/>
      <c r="J24" s="219" t="s">
        <v>151</v>
      </c>
      <c r="K24" s="239">
        <v>-1.68</v>
      </c>
      <c r="L24"/>
    </row>
    <row r="25" spans="1:12" ht="14.1" customHeight="1">
      <c r="A25" s="53"/>
      <c r="B25" s="5"/>
      <c r="C25" s="5"/>
      <c r="D25" s="5"/>
      <c r="I25" s="236"/>
      <c r="J25" s="219" t="s">
        <v>152</v>
      </c>
      <c r="K25" s="239">
        <v>-0.87</v>
      </c>
    </row>
    <row r="26" spans="1:12" ht="14.1" customHeight="1">
      <c r="A26" s="71"/>
      <c r="B26" s="5"/>
      <c r="C26" s="5"/>
      <c r="D26" s="5"/>
      <c r="H26" s="18"/>
      <c r="I26" s="236"/>
      <c r="J26" s="219" t="s">
        <v>153</v>
      </c>
      <c r="K26" s="239">
        <v>-0.28999999999999998</v>
      </c>
    </row>
    <row r="27" spans="1:12" ht="14.1" customHeight="1">
      <c r="A27" s="322" t="s">
        <v>178</v>
      </c>
      <c r="B27" s="323"/>
      <c r="C27" s="323"/>
      <c r="D27" s="323"/>
      <c r="E27" s="323"/>
      <c r="F27" s="323"/>
      <c r="H27" s="18"/>
      <c r="I27" s="236"/>
      <c r="J27" s="219" t="s">
        <v>154</v>
      </c>
      <c r="K27" s="239">
        <v>-0.05</v>
      </c>
    </row>
    <row r="28" spans="1:12" ht="14.1" customHeight="1">
      <c r="A28" s="217"/>
      <c r="B28" s="217"/>
      <c r="C28" s="217"/>
      <c r="D28" s="217"/>
      <c r="E28" s="217"/>
      <c r="F28" s="217"/>
      <c r="H28" s="18"/>
      <c r="I28" s="245"/>
      <c r="J28" s="246" t="s">
        <v>155</v>
      </c>
      <c r="K28" s="247">
        <v>0.24</v>
      </c>
    </row>
    <row r="29" spans="1:12" ht="14.1" customHeight="1">
      <c r="A29" s="217"/>
      <c r="B29" s="217"/>
      <c r="C29" s="217"/>
      <c r="D29" s="217"/>
      <c r="E29" s="217"/>
      <c r="F29" s="217"/>
      <c r="G29" s="67"/>
      <c r="H29" s="67"/>
      <c r="I29" s="238"/>
      <c r="J29" s="219" t="s">
        <v>144</v>
      </c>
      <c r="K29" s="239">
        <v>2.35</v>
      </c>
    </row>
    <row r="30" spans="1:12" ht="14.1" customHeight="1">
      <c r="A30" s="217"/>
      <c r="B30" s="217"/>
      <c r="C30" s="217"/>
      <c r="D30" s="217"/>
      <c r="E30" s="217"/>
      <c r="F30" s="217"/>
      <c r="G30" s="5"/>
      <c r="H30" s="5"/>
      <c r="I30" s="236"/>
      <c r="J30" s="219" t="s">
        <v>145</v>
      </c>
      <c r="K30" s="239">
        <v>2.35</v>
      </c>
    </row>
    <row r="31" spans="1:12" ht="14.1" customHeight="1">
      <c r="A31" s="217"/>
      <c r="B31" s="217"/>
      <c r="C31" s="217"/>
      <c r="D31" s="217"/>
      <c r="E31" s="217"/>
      <c r="F31" s="217"/>
      <c r="G31" s="5"/>
      <c r="H31" s="5"/>
      <c r="I31" s="236"/>
      <c r="J31" s="219" t="s">
        <v>146</v>
      </c>
      <c r="K31" s="239">
        <v>1.87</v>
      </c>
    </row>
    <row r="32" spans="1:12" ht="14.1" customHeight="1">
      <c r="A32" s="322"/>
      <c r="B32" s="323"/>
      <c r="C32" s="323"/>
      <c r="D32" s="323"/>
      <c r="E32" s="323"/>
      <c r="F32" s="323"/>
      <c r="G32" s="5"/>
      <c r="H32" s="5"/>
      <c r="I32" s="236"/>
      <c r="J32" s="219" t="s">
        <v>147</v>
      </c>
      <c r="K32" s="239">
        <v>2.98</v>
      </c>
    </row>
    <row r="33" spans="1:11" ht="14.1" customHeight="1">
      <c r="A33" s="217"/>
      <c r="B33" s="217"/>
      <c r="C33" s="217"/>
      <c r="D33" s="217"/>
      <c r="E33" s="217"/>
      <c r="F33" s="217"/>
      <c r="G33" s="5"/>
      <c r="H33" s="5"/>
      <c r="I33" s="236"/>
      <c r="J33" s="219" t="s">
        <v>148</v>
      </c>
      <c r="K33" s="239">
        <v>3.12</v>
      </c>
    </row>
    <row r="34" spans="1:11" ht="14.1" customHeight="1">
      <c r="A34" s="217"/>
      <c r="B34" s="217"/>
      <c r="C34" s="217"/>
      <c r="D34" s="217"/>
      <c r="E34" s="217"/>
      <c r="F34" s="217"/>
      <c r="G34" s="5"/>
      <c r="H34" s="5"/>
      <c r="I34" s="236">
        <v>2017</v>
      </c>
      <c r="J34" s="219" t="s">
        <v>149</v>
      </c>
      <c r="K34" s="239">
        <v>2.95</v>
      </c>
    </row>
    <row r="35" spans="1:11" ht="14.1" customHeight="1">
      <c r="A35" s="217"/>
      <c r="B35" s="217"/>
      <c r="C35" s="217"/>
      <c r="D35" s="217"/>
      <c r="E35" s="217"/>
      <c r="F35" s="217"/>
      <c r="H35" s="69"/>
      <c r="I35" s="236"/>
      <c r="J35" s="219" t="s">
        <v>150</v>
      </c>
      <c r="K35" s="239">
        <v>2.73</v>
      </c>
    </row>
    <row r="36" spans="1:11" ht="14.1" customHeight="1">
      <c r="A36" s="213"/>
      <c r="B36" s="213"/>
      <c r="C36" s="213"/>
      <c r="D36" s="213"/>
      <c r="E36" s="213"/>
      <c r="F36" s="213"/>
      <c r="H36" s="69"/>
      <c r="I36" s="236"/>
      <c r="J36" s="219" t="s">
        <v>151</v>
      </c>
      <c r="K36" s="239">
        <v>2.62</v>
      </c>
    </row>
    <row r="37" spans="1:11" ht="14.1" customHeight="1">
      <c r="A37" s="213"/>
      <c r="B37" s="213"/>
      <c r="C37" s="213"/>
      <c r="D37" s="213"/>
      <c r="E37" s="213"/>
      <c r="F37" s="213"/>
      <c r="H37" s="69"/>
      <c r="I37" s="236"/>
      <c r="J37" s="219" t="s">
        <v>152</v>
      </c>
      <c r="K37" s="239">
        <v>2.36</v>
      </c>
    </row>
    <row r="38" spans="1:11" s="3" customFormat="1" ht="14.1" customHeight="1">
      <c r="A38" s="213"/>
      <c r="B38" s="213"/>
      <c r="C38" s="213"/>
      <c r="D38" s="213"/>
      <c r="E38" s="213"/>
      <c r="F38" s="213"/>
      <c r="H38" s="69"/>
      <c r="I38" s="236"/>
      <c r="J38" s="219" t="s">
        <v>153</v>
      </c>
      <c r="K38" s="239">
        <v>2.38</v>
      </c>
    </row>
    <row r="39" spans="1:11" ht="14.1" customHeight="1">
      <c r="A39" s="213"/>
      <c r="B39" s="213"/>
      <c r="C39" s="213"/>
      <c r="D39" s="213"/>
      <c r="E39" s="213"/>
      <c r="F39" s="213"/>
      <c r="H39" s="68"/>
      <c r="I39" s="236"/>
      <c r="J39" s="219" t="s">
        <v>154</v>
      </c>
      <c r="K39" s="239">
        <v>1.98</v>
      </c>
    </row>
    <row r="40" spans="1:11" s="10" customFormat="1" ht="14.1" customHeight="1">
      <c r="A40" s="213"/>
      <c r="B40" s="213"/>
      <c r="C40" s="213"/>
      <c r="D40" s="213"/>
      <c r="E40" s="213"/>
      <c r="F40" s="213"/>
      <c r="H40" s="69"/>
      <c r="I40" s="245"/>
      <c r="J40" s="246" t="s">
        <v>155</v>
      </c>
      <c r="K40" s="247">
        <v>1.34</v>
      </c>
    </row>
    <row r="41" spans="1:11" ht="14.1" customHeight="1">
      <c r="A41" s="213"/>
      <c r="B41" s="213"/>
      <c r="C41" s="213"/>
      <c r="D41" s="213"/>
      <c r="E41" s="213"/>
      <c r="F41" s="213"/>
      <c r="H41" s="68"/>
      <c r="I41" s="238"/>
      <c r="J41" s="219" t="s">
        <v>156</v>
      </c>
      <c r="K41" s="239">
        <v>0.33</v>
      </c>
    </row>
    <row r="42" spans="1:11" ht="14.1" customHeight="1">
      <c r="A42" s="213"/>
      <c r="B42" s="213"/>
      <c r="C42" s="213"/>
      <c r="D42" s="213"/>
      <c r="E42" s="213"/>
      <c r="F42" s="213"/>
      <c r="H42" s="69"/>
      <c r="I42" s="236"/>
      <c r="J42" s="219" t="s">
        <v>157</v>
      </c>
      <c r="K42" s="239">
        <v>2.02</v>
      </c>
    </row>
    <row r="43" spans="1:11" ht="14.1" customHeight="1">
      <c r="A43" s="213"/>
      <c r="B43" s="213"/>
      <c r="C43" s="213"/>
      <c r="D43" s="213"/>
      <c r="E43" s="213"/>
      <c r="F43" s="213"/>
      <c r="H43" s="68"/>
      <c r="I43" s="236"/>
      <c r="J43" s="219" t="s">
        <v>158</v>
      </c>
      <c r="K43" s="239">
        <v>2.19</v>
      </c>
    </row>
    <row r="44" spans="1:11" ht="14.1" customHeight="1">
      <c r="A44" s="213"/>
      <c r="B44" s="213"/>
      <c r="C44" s="213"/>
      <c r="D44" s="213"/>
      <c r="E44" s="213"/>
      <c r="F44" s="213"/>
      <c r="H44" s="69"/>
      <c r="I44" s="236"/>
      <c r="J44" s="219" t="s">
        <v>159</v>
      </c>
      <c r="K44" s="239">
        <v>1.94</v>
      </c>
    </row>
    <row r="45" spans="1:11" ht="14.1" customHeight="1">
      <c r="A45" s="213"/>
      <c r="B45" s="213"/>
      <c r="C45" s="213"/>
      <c r="D45" s="213"/>
      <c r="E45" s="213"/>
      <c r="F45" s="213"/>
      <c r="H45" s="69"/>
      <c r="I45" s="236"/>
      <c r="J45" s="219" t="s">
        <v>160</v>
      </c>
      <c r="K45" s="239">
        <v>1.7</v>
      </c>
    </row>
    <row r="46" spans="1:11" ht="14.1" customHeight="1">
      <c r="A46" s="213"/>
      <c r="B46" s="213"/>
      <c r="C46" s="213"/>
      <c r="D46" s="213"/>
      <c r="E46" s="213"/>
      <c r="F46" s="213"/>
      <c r="H46" s="69"/>
      <c r="I46" s="236">
        <v>2018</v>
      </c>
      <c r="J46" s="219" t="s">
        <v>161</v>
      </c>
      <c r="K46" s="239">
        <v>1.81</v>
      </c>
    </row>
    <row r="47" spans="1:11" ht="14.1" customHeight="1">
      <c r="A47" s="213"/>
      <c r="B47" s="213"/>
      <c r="C47" s="213"/>
      <c r="D47" s="213"/>
      <c r="E47" s="213"/>
      <c r="F47" s="213"/>
      <c r="I47" s="236"/>
      <c r="J47" s="219" t="s">
        <v>162</v>
      </c>
      <c r="K47" s="239">
        <v>2.31</v>
      </c>
    </row>
    <row r="48" spans="1:11" ht="14.1" customHeight="1">
      <c r="A48" s="4"/>
      <c r="B48" s="5"/>
      <c r="C48" s="5"/>
      <c r="D48" s="5"/>
      <c r="I48" s="236"/>
      <c r="J48" s="219" t="s">
        <v>163</v>
      </c>
      <c r="K48" s="239">
        <v>2.68</v>
      </c>
    </row>
    <row r="49" spans="1:11" ht="14.1" customHeight="1">
      <c r="A49" s="4"/>
      <c r="B49" s="5"/>
      <c r="C49" s="5"/>
      <c r="D49" s="5"/>
      <c r="I49" s="236"/>
      <c r="J49" s="219" t="s">
        <v>164</v>
      </c>
      <c r="K49" s="239">
        <v>2.78</v>
      </c>
    </row>
    <row r="50" spans="1:11" ht="14.1" customHeight="1">
      <c r="A50" s="4"/>
      <c r="B50" s="5"/>
      <c r="C50" s="5"/>
      <c r="D50" s="5"/>
      <c r="I50" s="236"/>
      <c r="J50" s="219" t="s">
        <v>165</v>
      </c>
      <c r="K50" s="239">
        <v>2.2400000000000002</v>
      </c>
    </row>
    <row r="51" spans="1:11" ht="14.1" customHeight="1">
      <c r="A51" s="4"/>
      <c r="B51" s="5"/>
      <c r="C51" s="5"/>
      <c r="D51" s="5"/>
      <c r="I51" s="236"/>
      <c r="J51" s="219" t="s">
        <v>166</v>
      </c>
      <c r="K51" s="239">
        <v>2.23</v>
      </c>
    </row>
    <row r="52" spans="1:11" ht="14.1" customHeight="1">
      <c r="A52" s="4"/>
      <c r="B52" s="5"/>
      <c r="C52" s="5"/>
      <c r="D52" s="5"/>
      <c r="I52" s="245"/>
      <c r="J52" s="246" t="s">
        <v>167</v>
      </c>
      <c r="K52" s="247">
        <v>2.58</v>
      </c>
    </row>
    <row r="53" spans="1:11" ht="14.1" customHeight="1">
      <c r="A53" s="4"/>
      <c r="B53" s="5"/>
      <c r="C53" s="5"/>
      <c r="D53" s="5"/>
      <c r="G53" s="18"/>
      <c r="H53" s="18"/>
      <c r="I53" s="238"/>
      <c r="J53" s="219" t="s">
        <v>190</v>
      </c>
      <c r="K53" s="239">
        <v>2.6263978579303746</v>
      </c>
    </row>
    <row r="54" spans="1:11" s="18" customFormat="1" ht="14.1" customHeight="1">
      <c r="A54" s="4"/>
      <c r="B54" s="5"/>
      <c r="C54" s="5"/>
      <c r="D54" s="5"/>
      <c r="G54" s="2"/>
      <c r="H54" s="2"/>
      <c r="I54" s="236"/>
      <c r="J54" s="219" t="s">
        <v>191</v>
      </c>
      <c r="K54" s="239">
        <v>1.5932137285491421</v>
      </c>
    </row>
    <row r="55" spans="1:11" ht="14.1" customHeight="1">
      <c r="A55" s="4"/>
      <c r="B55" s="6"/>
      <c r="C55" s="6"/>
      <c r="D55" s="5"/>
      <c r="I55" s="236"/>
      <c r="J55" s="219" t="s">
        <v>192</v>
      </c>
      <c r="K55" s="239">
        <v>2.0450077751371731</v>
      </c>
    </row>
    <row r="56" spans="1:11" ht="14.1" customHeight="1">
      <c r="A56" s="25"/>
      <c r="B56" s="6"/>
      <c r="C56" s="6"/>
      <c r="D56" s="5"/>
      <c r="I56" s="236"/>
      <c r="J56" s="219" t="s">
        <v>193</v>
      </c>
      <c r="K56" s="239">
        <v>1.7451207748297233</v>
      </c>
    </row>
    <row r="57" spans="1:11" ht="14.1" customHeight="1">
      <c r="A57" s="34"/>
      <c r="B57" s="6"/>
      <c r="C57" s="6"/>
      <c r="D57" s="5"/>
      <c r="I57" s="236"/>
      <c r="J57" s="219" t="s">
        <v>194</v>
      </c>
      <c r="K57" s="239">
        <v>1.7613459139114183</v>
      </c>
    </row>
    <row r="58" spans="1:11" ht="14.1" customHeight="1">
      <c r="A58" s="4"/>
      <c r="B58" s="6"/>
      <c r="C58" s="6"/>
      <c r="D58" s="5"/>
      <c r="I58" s="236">
        <v>2019</v>
      </c>
      <c r="J58" s="219" t="s">
        <v>195</v>
      </c>
      <c r="K58" s="239">
        <v>1.3049164446597321</v>
      </c>
    </row>
    <row r="59" spans="1:11" ht="14.1" customHeight="1">
      <c r="A59" s="4"/>
      <c r="B59" s="6"/>
      <c r="C59" s="6"/>
      <c r="D59" s="5"/>
      <c r="I59" s="236"/>
      <c r="J59" s="219" t="s">
        <v>196</v>
      </c>
      <c r="K59" s="239">
        <v>1.1163874895248429</v>
      </c>
    </row>
    <row r="60" spans="1:11" ht="14.1" customHeight="1">
      <c r="A60" s="4"/>
      <c r="B60" s="6"/>
      <c r="C60" s="6"/>
      <c r="D60" s="5"/>
      <c r="I60" s="236"/>
      <c r="J60" s="219" t="s">
        <v>197</v>
      </c>
      <c r="K60" s="239">
        <v>0.43983482185729228</v>
      </c>
    </row>
    <row r="61" spans="1:11" ht="14.1" customHeight="1">
      <c r="I61" s="236"/>
      <c r="J61" s="219" t="s">
        <v>198</v>
      </c>
      <c r="K61" s="239">
        <v>-0.29399371791925433</v>
      </c>
    </row>
    <row r="62" spans="1:11" ht="14.1" customHeight="1">
      <c r="I62" s="236"/>
      <c r="J62" s="219" t="s">
        <v>199</v>
      </c>
      <c r="K62" s="239">
        <v>0.3969970489565578</v>
      </c>
    </row>
    <row r="63" spans="1:11" ht="14.1" customHeight="1">
      <c r="I63" s="236"/>
      <c r="J63" s="219" t="s">
        <v>200</v>
      </c>
      <c r="K63" s="239">
        <v>0.41399495503822886</v>
      </c>
    </row>
    <row r="64" spans="1:11" ht="14.1" customHeight="1">
      <c r="I64" s="245"/>
      <c r="J64" s="246" t="s">
        <v>201</v>
      </c>
      <c r="K64" s="247">
        <v>0.32792875964071505</v>
      </c>
    </row>
    <row r="65" spans="9:11" ht="14.1" customHeight="1">
      <c r="I65" s="238"/>
      <c r="J65" s="219" t="s">
        <v>234</v>
      </c>
      <c r="K65" s="239">
        <v>0.48152553428232509</v>
      </c>
    </row>
    <row r="66" spans="9:11" ht="14.1" customHeight="1">
      <c r="I66" s="236"/>
      <c r="J66" s="219" t="s">
        <v>235</v>
      </c>
      <c r="K66" s="239">
        <v>0.328233871432135</v>
      </c>
    </row>
    <row r="67" spans="9:11" ht="14.1" customHeight="1">
      <c r="I67" s="236"/>
      <c r="J67" s="219" t="s">
        <v>236</v>
      </c>
      <c r="K67" s="239">
        <v>-0.43032394096223692</v>
      </c>
    </row>
    <row r="68" spans="9:11" ht="14.1" customHeight="1">
      <c r="I68" s="236"/>
      <c r="J68" s="219" t="s">
        <v>237</v>
      </c>
      <c r="K68" s="239">
        <v>-1.6289982761923074</v>
      </c>
    </row>
    <row r="69" spans="9:11" ht="14.1" customHeight="1">
      <c r="I69" s="236"/>
      <c r="J69" s="219" t="s">
        <v>238</v>
      </c>
      <c r="K69" s="239">
        <v>-1.9482945238939127</v>
      </c>
    </row>
    <row r="70" spans="9:11" ht="14.1" customHeight="1">
      <c r="I70" s="236">
        <v>2020</v>
      </c>
      <c r="J70" s="219" t="s">
        <v>239</v>
      </c>
      <c r="K70" s="239">
        <v>-1.4248556018819656</v>
      </c>
    </row>
    <row r="71" spans="9:11" ht="14.1" customHeight="1">
      <c r="I71" s="236"/>
      <c r="J71" s="219" t="s">
        <v>240</v>
      </c>
      <c r="K71" s="239">
        <v>-1.194558756287156</v>
      </c>
    </row>
    <row r="72" spans="9:11" ht="14.1" customHeight="1">
      <c r="I72" s="236"/>
      <c r="J72" s="219" t="s">
        <v>241</v>
      </c>
      <c r="K72" s="239">
        <v>-0.89589627873178346</v>
      </c>
    </row>
    <row r="73" spans="9:11" ht="14.1" customHeight="1">
      <c r="I73" s="236"/>
      <c r="J73" s="219" t="s">
        <v>242</v>
      </c>
      <c r="K73" s="239">
        <v>-0.39186684211031941</v>
      </c>
    </row>
    <row r="74" spans="9:11" ht="14.1" customHeight="1">
      <c r="I74" s="236"/>
      <c r="J74" s="219" t="s">
        <v>243</v>
      </c>
      <c r="K74" s="239">
        <v>-1.3002182988012754</v>
      </c>
    </row>
    <row r="75" spans="9:11" ht="14.1" customHeight="1">
      <c r="I75" s="236"/>
      <c r="J75" s="219" t="s">
        <v>244</v>
      </c>
      <c r="K75" s="239">
        <v>-1.0182557336810729</v>
      </c>
    </row>
    <row r="76" spans="9:11" ht="14.1" customHeight="1">
      <c r="I76" s="245"/>
      <c r="J76" s="246" t="s">
        <v>245</v>
      </c>
      <c r="K76" s="247">
        <v>-0.9249762765151911</v>
      </c>
    </row>
    <row r="77" spans="9:11" ht="14.1" customHeight="1">
      <c r="I77" s="238"/>
      <c r="J77" s="219" t="s">
        <v>249</v>
      </c>
      <c r="K77" s="239">
        <v>0</v>
      </c>
    </row>
    <row r="78" spans="9:11" ht="14.1" customHeight="1">
      <c r="I78" s="236"/>
      <c r="J78" s="219" t="s">
        <v>250</v>
      </c>
      <c r="K78" s="239">
        <v>-1.1000000000000001</v>
      </c>
    </row>
    <row r="79" spans="9:11" ht="14.1" customHeight="1">
      <c r="I79" s="236"/>
      <c r="J79" s="219" t="s">
        <v>251</v>
      </c>
      <c r="K79" s="239">
        <v>-0.2</v>
      </c>
    </row>
    <row r="80" spans="9:11" ht="14.1" customHeight="1">
      <c r="I80" s="236"/>
      <c r="J80" s="219" t="s">
        <v>252</v>
      </c>
      <c r="K80" s="239">
        <v>2.9</v>
      </c>
    </row>
    <row r="81" spans="9:11" ht="14.1" customHeight="1">
      <c r="I81" s="236"/>
      <c r="J81" s="219" t="s">
        <v>253</v>
      </c>
      <c r="K81" s="239">
        <v>3.4</v>
      </c>
    </row>
    <row r="82" spans="9:11" ht="14.1" customHeight="1">
      <c r="I82" s="236">
        <v>2021</v>
      </c>
      <c r="J82" s="219" t="s">
        <v>254</v>
      </c>
      <c r="K82" s="239">
        <v>4.4000000000000004</v>
      </c>
    </row>
    <row r="83" spans="9:11" ht="16.5" customHeight="1">
      <c r="I83" s="236"/>
      <c r="J83" s="219" t="s">
        <v>255</v>
      </c>
      <c r="K83" s="239">
        <v>4.5999999999999996</v>
      </c>
    </row>
    <row r="84" spans="9:11" ht="16.5" customHeight="1">
      <c r="I84" s="236"/>
      <c r="J84" s="219" t="s">
        <v>256</v>
      </c>
      <c r="K84" s="239">
        <v>6</v>
      </c>
    </row>
    <row r="85" spans="9:11" ht="16.5" customHeight="1">
      <c r="I85" s="236"/>
      <c r="J85" s="219" t="s">
        <v>257</v>
      </c>
      <c r="K85" s="239">
        <v>9</v>
      </c>
    </row>
    <row r="86" spans="9:11" ht="16.5" customHeight="1">
      <c r="I86" s="236"/>
      <c r="J86" s="219" t="s">
        <v>258</v>
      </c>
      <c r="K86" s="239">
        <v>12.5</v>
      </c>
    </row>
    <row r="87" spans="9:11" ht="16.5" customHeight="1">
      <c r="I87" s="236"/>
      <c r="J87" s="219" t="s">
        <v>259</v>
      </c>
      <c r="K87" s="239">
        <v>13.3</v>
      </c>
    </row>
    <row r="88" spans="9:11" ht="16.5" customHeight="1">
      <c r="I88" s="245"/>
      <c r="J88" s="246" t="s">
        <v>260</v>
      </c>
      <c r="K88" s="247">
        <v>14.6</v>
      </c>
    </row>
    <row r="89" spans="9:11" ht="16.5" customHeight="1">
      <c r="I89"/>
      <c r="J89"/>
      <c r="K89"/>
    </row>
    <row r="90" spans="9:11" ht="16.5" customHeight="1">
      <c r="I90"/>
      <c r="J90"/>
      <c r="K90"/>
    </row>
    <row r="91" spans="9:11" ht="16.5" customHeight="1">
      <c r="I91"/>
      <c r="J91"/>
      <c r="K91"/>
    </row>
    <row r="92" spans="9:11" ht="16.5" customHeight="1">
      <c r="I92"/>
      <c r="J92"/>
      <c r="K92"/>
    </row>
    <row r="93" spans="9:11" ht="16.5" customHeight="1">
      <c r="I93"/>
      <c r="J93"/>
      <c r="K93"/>
    </row>
    <row r="94" spans="9:11" ht="16.5" customHeight="1">
      <c r="I94"/>
      <c r="J94"/>
      <c r="K94"/>
    </row>
    <row r="95" spans="9:11" ht="16.5" customHeight="1">
      <c r="I95"/>
      <c r="J95"/>
      <c r="K95"/>
    </row>
    <row r="96" spans="9:11" ht="16.5" customHeight="1">
      <c r="I96"/>
      <c r="J96"/>
      <c r="K96"/>
    </row>
    <row r="97" spans="9:11" ht="16.5" customHeight="1">
      <c r="I97"/>
      <c r="J97"/>
      <c r="K97"/>
    </row>
    <row r="98" spans="9:11" ht="16.5" customHeight="1">
      <c r="I98"/>
      <c r="J98"/>
      <c r="K98"/>
    </row>
    <row r="99" spans="9:11" ht="16.5" customHeight="1">
      <c r="I99"/>
      <c r="J99"/>
      <c r="K99"/>
    </row>
    <row r="100" spans="9:11" ht="16.5" customHeight="1">
      <c r="I100"/>
      <c r="J100"/>
      <c r="K100"/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14:F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V70"/>
  <sheetViews>
    <sheetView zoomScaleNormal="100" zoomScaleSheetLayoutView="100" workbookViewId="0">
      <selection activeCell="H2" sqref="H2"/>
    </sheetView>
  </sheetViews>
  <sheetFormatPr baseColWidth="10" defaultColWidth="11.5703125" defaultRowHeight="16.5" customHeight="1"/>
  <cols>
    <col min="1" max="1" width="55.140625" style="206" customWidth="1"/>
    <col min="2" max="3" width="8.5703125" style="206" customWidth="1"/>
    <col min="4" max="4" width="6.7109375" style="206" customWidth="1"/>
    <col min="5" max="5" width="7.85546875" style="206" customWidth="1"/>
    <col min="6" max="6" width="9.42578125" style="206" customWidth="1"/>
    <col min="7" max="7" width="5.5703125" style="206" customWidth="1"/>
    <col min="8" max="11" width="9.140625" style="206" customWidth="1"/>
    <col min="12" max="16384" width="11.5703125" style="206"/>
  </cols>
  <sheetData>
    <row r="1" spans="1:230" ht="14.1" customHeight="1" thickBot="1">
      <c r="A1" s="120" t="s">
        <v>68</v>
      </c>
      <c r="B1" s="121"/>
      <c r="C1" s="121"/>
      <c r="D1" s="121"/>
      <c r="E1" s="121"/>
      <c r="F1" s="121"/>
      <c r="G1" s="79"/>
      <c r="H1" s="79"/>
      <c r="I1" s="79"/>
      <c r="J1" s="79"/>
      <c r="K1" s="79"/>
      <c r="L1" s="79"/>
      <c r="M1" s="79"/>
      <c r="N1" s="79"/>
    </row>
    <row r="2" spans="1:230" ht="14.1" customHeight="1">
      <c r="G2" s="79"/>
      <c r="H2" s="80" t="s">
        <v>82</v>
      </c>
      <c r="I2" s="79"/>
      <c r="J2" s="79"/>
      <c r="K2" s="79"/>
      <c r="L2" s="79"/>
      <c r="M2" s="79"/>
      <c r="N2" s="79"/>
    </row>
    <row r="3" spans="1:230" ht="14.1" customHeight="1">
      <c r="A3" s="166" t="s">
        <v>264</v>
      </c>
      <c r="B3" s="167"/>
      <c r="C3" s="167"/>
      <c r="D3" s="167"/>
      <c r="E3" s="168"/>
      <c r="F3" s="168"/>
      <c r="G3" s="124"/>
      <c r="H3" s="124"/>
      <c r="I3" s="124"/>
      <c r="J3" s="125"/>
      <c r="K3" s="125"/>
      <c r="L3" s="126"/>
      <c r="M3" s="126"/>
      <c r="N3" s="126"/>
    </row>
    <row r="4" spans="1:230" ht="14.1" customHeight="1">
      <c r="A4" s="326"/>
      <c r="B4" s="327"/>
      <c r="C4" s="327"/>
      <c r="D4" s="327"/>
      <c r="E4" s="327"/>
      <c r="F4" s="327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230" ht="14.1" customHeight="1">
      <c r="A5" s="169" t="s">
        <v>183</v>
      </c>
      <c r="B5" s="169"/>
      <c r="C5" s="169"/>
      <c r="D5" s="169"/>
      <c r="E5" s="125"/>
      <c r="F5" s="125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</row>
    <row r="6" spans="1:230" ht="9.9499999999999993" customHeight="1">
      <c r="A6" s="146"/>
      <c r="B6" s="146"/>
      <c r="C6" s="146"/>
      <c r="D6" s="146"/>
      <c r="E6" s="157"/>
      <c r="F6" s="125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230" ht="21" customHeight="1">
      <c r="A7" s="128"/>
      <c r="B7" s="328" t="s">
        <v>106</v>
      </c>
      <c r="C7" s="328" t="s">
        <v>105</v>
      </c>
      <c r="D7" s="328" t="s">
        <v>103</v>
      </c>
      <c r="E7" s="328" t="s">
        <v>127</v>
      </c>
      <c r="F7" s="328" t="s">
        <v>104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30" ht="18.75" customHeight="1">
      <c r="A8" s="130"/>
      <c r="B8" s="329" t="s">
        <v>91</v>
      </c>
      <c r="C8" s="329" t="s">
        <v>101</v>
      </c>
      <c r="D8" s="329" t="s">
        <v>102</v>
      </c>
      <c r="E8" s="329"/>
      <c r="F8" s="32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30" ht="14.1" customHeight="1">
      <c r="A9" s="170"/>
      <c r="B9" s="125"/>
      <c r="C9" s="125"/>
      <c r="D9" s="125"/>
      <c r="E9" s="125"/>
      <c r="F9" s="125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230" ht="14.1" customHeight="1">
      <c r="A10" s="135" t="s">
        <v>12</v>
      </c>
      <c r="B10" s="184">
        <v>2372</v>
      </c>
      <c r="C10" s="184">
        <v>25169</v>
      </c>
      <c r="D10" s="184">
        <v>650688</v>
      </c>
      <c r="E10" s="184">
        <v>5482342</v>
      </c>
      <c r="F10" s="184">
        <v>219796</v>
      </c>
      <c r="G10" s="79"/>
      <c r="H10" s="171"/>
      <c r="I10" s="171"/>
      <c r="J10" s="171"/>
      <c r="K10" s="79"/>
      <c r="L10" s="79"/>
      <c r="M10" s="79"/>
      <c r="N10" s="79"/>
      <c r="O10" s="79"/>
      <c r="P10" s="79"/>
      <c r="Q10" s="79"/>
      <c r="R10" s="79"/>
    </row>
    <row r="11" spans="1:230" ht="14.1" customHeight="1">
      <c r="A11" s="135" t="s">
        <v>132</v>
      </c>
      <c r="B11" s="184">
        <v>14</v>
      </c>
      <c r="C11" s="184">
        <v>140</v>
      </c>
      <c r="D11" s="184">
        <v>3904</v>
      </c>
      <c r="E11" s="184">
        <v>18087</v>
      </c>
      <c r="F11" s="184">
        <v>1256</v>
      </c>
      <c r="G11" s="79"/>
      <c r="L11" s="79"/>
      <c r="M11" s="79"/>
      <c r="N11" s="79"/>
      <c r="O11" s="79"/>
      <c r="P11" s="79"/>
      <c r="Q11" s="79"/>
      <c r="R11" s="79"/>
    </row>
    <row r="12" spans="1:230" ht="14.1" customHeight="1">
      <c r="A12" s="135" t="s">
        <v>133</v>
      </c>
      <c r="B12" s="184">
        <v>2011</v>
      </c>
      <c r="C12" s="184">
        <v>23755</v>
      </c>
      <c r="D12" s="184">
        <v>610331</v>
      </c>
      <c r="E12" s="184">
        <v>4713999</v>
      </c>
      <c r="F12" s="184">
        <v>192954</v>
      </c>
      <c r="G12" s="79"/>
      <c r="H12" s="132"/>
      <c r="I12" s="132"/>
      <c r="J12" s="132"/>
      <c r="K12" s="132"/>
      <c r="L12" s="79"/>
      <c r="M12" s="79"/>
      <c r="N12" s="79"/>
      <c r="O12" s="79"/>
      <c r="P12" s="79"/>
      <c r="Q12" s="79"/>
      <c r="R12" s="79"/>
    </row>
    <row r="13" spans="1:230" ht="14.1" customHeight="1">
      <c r="A13" s="137" t="s">
        <v>110</v>
      </c>
      <c r="B13" s="184">
        <v>71</v>
      </c>
      <c r="C13" s="184">
        <v>1001</v>
      </c>
      <c r="D13" s="184">
        <v>23030</v>
      </c>
      <c r="E13" s="184">
        <v>304277</v>
      </c>
      <c r="F13" s="184">
        <v>5322</v>
      </c>
      <c r="G13" s="79"/>
      <c r="H13" s="132"/>
      <c r="I13" s="132"/>
      <c r="J13" s="132"/>
      <c r="K13" s="132"/>
      <c r="L13" s="79"/>
      <c r="M13" s="79"/>
      <c r="N13" s="79"/>
      <c r="O13" s="79"/>
      <c r="P13" s="79"/>
      <c r="Q13" s="79"/>
      <c r="R13" s="79"/>
    </row>
    <row r="14" spans="1:230" ht="14.1" customHeight="1">
      <c r="A14" s="187" t="s">
        <v>111</v>
      </c>
      <c r="B14" s="174">
        <v>50</v>
      </c>
      <c r="C14" s="174">
        <v>1187</v>
      </c>
      <c r="D14" s="174">
        <v>25851</v>
      </c>
      <c r="E14" s="174">
        <v>366954</v>
      </c>
      <c r="F14" s="174">
        <v>11982</v>
      </c>
      <c r="G14" s="79"/>
      <c r="H14" s="132"/>
      <c r="I14" s="132"/>
      <c r="J14" s="132"/>
      <c r="K14" s="132"/>
      <c r="L14" s="79"/>
      <c r="M14" s="79"/>
      <c r="N14" s="79"/>
      <c r="O14" s="79"/>
      <c r="P14" s="79"/>
      <c r="Q14" s="79"/>
      <c r="R14" s="79"/>
    </row>
    <row r="15" spans="1:230" ht="30" customHeight="1">
      <c r="A15" s="187" t="s">
        <v>112</v>
      </c>
      <c r="B15" s="174">
        <v>32</v>
      </c>
      <c r="C15" s="174">
        <v>210</v>
      </c>
      <c r="D15" s="174">
        <v>4275</v>
      </c>
      <c r="E15" s="174">
        <v>41091</v>
      </c>
      <c r="F15" s="174">
        <v>1070</v>
      </c>
      <c r="G15" s="79"/>
      <c r="H15" s="132"/>
      <c r="I15" s="132"/>
      <c r="J15" s="132"/>
      <c r="K15" s="132"/>
      <c r="L15" s="79"/>
      <c r="M15" s="79"/>
      <c r="N15" s="79"/>
      <c r="O15" s="79"/>
      <c r="P15" s="79"/>
      <c r="Q15" s="79"/>
      <c r="R15" s="79"/>
    </row>
    <row r="16" spans="1:230" s="289" customFormat="1" ht="30" customHeight="1">
      <c r="A16" s="187" t="s">
        <v>113</v>
      </c>
      <c r="B16" s="174">
        <v>165</v>
      </c>
      <c r="C16" s="174">
        <v>2179</v>
      </c>
      <c r="D16" s="174">
        <v>51262</v>
      </c>
      <c r="E16" s="174">
        <v>522945</v>
      </c>
      <c r="F16" s="174">
        <v>42170</v>
      </c>
      <c r="G16" s="79"/>
      <c r="H16" s="132"/>
      <c r="I16" s="132"/>
      <c r="J16" s="132"/>
      <c r="K16" s="132"/>
      <c r="L16" s="79"/>
      <c r="M16" s="79"/>
      <c r="N16" s="79"/>
      <c r="O16" s="79"/>
      <c r="P16" s="79"/>
      <c r="Q16" s="79"/>
      <c r="R16" s="79"/>
    </row>
    <row r="17" spans="1:18" ht="14.1" customHeight="1">
      <c r="A17" s="187" t="s">
        <v>114</v>
      </c>
      <c r="B17" s="174">
        <v>384</v>
      </c>
      <c r="C17" s="174">
        <v>2751</v>
      </c>
      <c r="D17" s="174">
        <v>86796</v>
      </c>
      <c r="E17" s="174">
        <v>816421</v>
      </c>
      <c r="F17" s="174">
        <v>58309</v>
      </c>
      <c r="G17" s="79"/>
      <c r="H17" s="132"/>
      <c r="I17" s="132"/>
      <c r="J17" s="132"/>
      <c r="K17" s="132"/>
      <c r="L17" s="79"/>
      <c r="M17" s="79"/>
      <c r="N17" s="79"/>
      <c r="O17" s="79"/>
      <c r="P17" s="79"/>
      <c r="Q17" s="79"/>
      <c r="R17" s="79"/>
    </row>
    <row r="18" spans="1:18" ht="14.1" customHeight="1">
      <c r="A18" s="137" t="s">
        <v>115</v>
      </c>
      <c r="B18" s="174">
        <v>94</v>
      </c>
      <c r="C18" s="174">
        <v>698</v>
      </c>
      <c r="D18" s="174">
        <v>15464</v>
      </c>
      <c r="E18" s="174">
        <v>62685</v>
      </c>
      <c r="F18" s="174">
        <v>931</v>
      </c>
      <c r="G18" s="79"/>
      <c r="H18" s="132"/>
      <c r="I18" s="132"/>
      <c r="J18" s="132"/>
      <c r="K18" s="132"/>
      <c r="L18" s="79"/>
      <c r="M18" s="79"/>
      <c r="N18" s="79"/>
      <c r="O18" s="79"/>
      <c r="P18" s="79"/>
      <c r="Q18" s="79"/>
      <c r="R18" s="79"/>
    </row>
    <row r="19" spans="1:18" ht="14.1" customHeight="1">
      <c r="A19" s="187" t="s">
        <v>116</v>
      </c>
      <c r="B19" s="174">
        <v>244</v>
      </c>
      <c r="C19" s="174">
        <v>3110</v>
      </c>
      <c r="D19" s="174">
        <v>60409</v>
      </c>
      <c r="E19" s="174">
        <v>394281</v>
      </c>
      <c r="F19" s="174">
        <v>5692</v>
      </c>
      <c r="G19" s="79"/>
      <c r="H19" s="132"/>
      <c r="I19" s="132"/>
      <c r="J19" s="132"/>
      <c r="K19" s="132"/>
      <c r="L19" s="79"/>
      <c r="M19" s="79"/>
      <c r="N19" s="79"/>
      <c r="O19" s="79"/>
      <c r="P19" s="79"/>
      <c r="Q19" s="79"/>
      <c r="R19" s="79"/>
    </row>
    <row r="20" spans="1:18" s="289" customFormat="1" ht="25.35" customHeight="1">
      <c r="A20" s="187" t="s">
        <v>117</v>
      </c>
      <c r="B20" s="174">
        <v>100</v>
      </c>
      <c r="C20" s="174">
        <v>1119</v>
      </c>
      <c r="D20" s="174">
        <v>25316</v>
      </c>
      <c r="E20" s="174">
        <v>275548</v>
      </c>
      <c r="F20" s="174">
        <v>8477</v>
      </c>
      <c r="G20" s="79"/>
      <c r="H20" s="132"/>
      <c r="I20" s="132"/>
      <c r="J20" s="132"/>
      <c r="K20" s="132"/>
      <c r="L20" s="79"/>
      <c r="M20" s="79"/>
      <c r="N20" s="79"/>
      <c r="O20" s="79"/>
      <c r="P20" s="79"/>
      <c r="Q20" s="79"/>
      <c r="R20" s="79"/>
    </row>
    <row r="21" spans="1:18" ht="14.1" customHeight="1">
      <c r="A21" s="187" t="s">
        <v>118</v>
      </c>
      <c r="B21" s="174">
        <v>81</v>
      </c>
      <c r="C21" s="174">
        <v>856</v>
      </c>
      <c r="D21" s="174">
        <v>21718</v>
      </c>
      <c r="E21" s="174">
        <v>104405</v>
      </c>
      <c r="F21" s="174">
        <v>3911</v>
      </c>
      <c r="G21" s="79"/>
      <c r="H21" s="132"/>
      <c r="I21" s="132"/>
      <c r="J21" s="132"/>
      <c r="K21" s="132"/>
      <c r="L21" s="79"/>
      <c r="M21" s="79"/>
      <c r="N21" s="79"/>
      <c r="O21" s="79"/>
      <c r="P21" s="79"/>
      <c r="Q21" s="79"/>
      <c r="R21" s="79"/>
    </row>
    <row r="22" spans="1:18" s="289" customFormat="1" ht="30" customHeight="1">
      <c r="A22" s="187" t="s">
        <v>119</v>
      </c>
      <c r="B22" s="174">
        <v>24</v>
      </c>
      <c r="C22" s="174">
        <v>483</v>
      </c>
      <c r="D22" s="174">
        <v>14689</v>
      </c>
      <c r="E22" s="174">
        <v>185809</v>
      </c>
      <c r="F22" s="174">
        <v>1238</v>
      </c>
      <c r="G22" s="79"/>
      <c r="H22" s="132"/>
      <c r="I22" s="132"/>
      <c r="J22" s="132"/>
      <c r="K22" s="132"/>
      <c r="L22" s="79"/>
      <c r="M22" s="79"/>
      <c r="N22" s="79"/>
      <c r="O22" s="79"/>
      <c r="P22" s="79"/>
      <c r="Q22" s="79"/>
      <c r="R22" s="79"/>
    </row>
    <row r="23" spans="1:18" ht="14.1" customHeight="1">
      <c r="A23" s="137" t="s">
        <v>120</v>
      </c>
      <c r="B23" s="174">
        <v>53</v>
      </c>
      <c r="C23" s="174">
        <v>2055</v>
      </c>
      <c r="D23" s="174">
        <v>59050</v>
      </c>
      <c r="E23" s="174">
        <v>360565</v>
      </c>
      <c r="F23" s="174">
        <v>10433</v>
      </c>
      <c r="G23" s="79"/>
      <c r="H23" s="132"/>
      <c r="I23" s="132"/>
      <c r="J23" s="132"/>
      <c r="K23" s="132"/>
      <c r="L23" s="79"/>
      <c r="M23" s="79"/>
      <c r="N23" s="79"/>
      <c r="O23" s="79"/>
      <c r="P23" s="79"/>
      <c r="Q23" s="79"/>
      <c r="R23" s="79"/>
    </row>
    <row r="24" spans="1:18" ht="14.1" customHeight="1">
      <c r="A24" s="187" t="s">
        <v>121</v>
      </c>
      <c r="B24" s="174">
        <v>79</v>
      </c>
      <c r="C24" s="174">
        <v>939</v>
      </c>
      <c r="D24" s="174">
        <v>24844</v>
      </c>
      <c r="E24" s="174">
        <v>119292</v>
      </c>
      <c r="F24" s="174">
        <v>4037</v>
      </c>
      <c r="G24" s="79"/>
      <c r="H24" s="132"/>
      <c r="I24" s="132"/>
      <c r="J24" s="132"/>
      <c r="K24" s="132"/>
      <c r="L24" s="79"/>
      <c r="M24" s="79"/>
      <c r="N24" s="79"/>
      <c r="O24" s="79"/>
      <c r="P24" s="79"/>
      <c r="Q24" s="79"/>
      <c r="R24" s="79"/>
    </row>
    <row r="25" spans="1:18" s="289" customFormat="1" ht="30" customHeight="1">
      <c r="A25" s="187" t="s">
        <v>122</v>
      </c>
      <c r="B25" s="174">
        <v>138</v>
      </c>
      <c r="C25" s="174">
        <v>839</v>
      </c>
      <c r="D25" s="174">
        <v>18816</v>
      </c>
      <c r="E25" s="174">
        <v>87796</v>
      </c>
      <c r="F25" s="174">
        <v>1693</v>
      </c>
      <c r="G25" s="79"/>
      <c r="H25" s="132"/>
      <c r="I25" s="132"/>
      <c r="J25" s="132"/>
      <c r="K25" s="132"/>
      <c r="L25" s="79"/>
      <c r="M25" s="79"/>
      <c r="N25" s="79"/>
      <c r="O25" s="79"/>
      <c r="P25" s="79"/>
      <c r="Q25" s="79"/>
      <c r="R25" s="79"/>
    </row>
    <row r="26" spans="1:18" s="289" customFormat="1" ht="30" customHeight="1">
      <c r="A26" s="187" t="s">
        <v>123</v>
      </c>
      <c r="B26" s="174">
        <v>149</v>
      </c>
      <c r="C26" s="174">
        <v>2322</v>
      </c>
      <c r="D26" s="174">
        <v>67656</v>
      </c>
      <c r="E26" s="174">
        <v>507722</v>
      </c>
      <c r="F26" s="174">
        <v>16464</v>
      </c>
      <c r="G26" s="79"/>
      <c r="H26" s="132"/>
      <c r="I26" s="132"/>
      <c r="J26" s="132"/>
      <c r="K26" s="132"/>
      <c r="L26" s="79"/>
      <c r="M26" s="79"/>
      <c r="N26" s="79"/>
      <c r="O26" s="79"/>
      <c r="P26" s="79"/>
      <c r="Q26" s="79"/>
      <c r="R26" s="79"/>
    </row>
    <row r="27" spans="1:18" s="289" customFormat="1" ht="30" customHeight="1">
      <c r="A27" s="187" t="s">
        <v>124</v>
      </c>
      <c r="B27" s="174">
        <v>18</v>
      </c>
      <c r="C27" s="174">
        <v>187</v>
      </c>
      <c r="D27" s="174">
        <v>5166</v>
      </c>
      <c r="E27" s="174">
        <v>34576</v>
      </c>
      <c r="F27" s="174">
        <v>222</v>
      </c>
      <c r="G27" s="79"/>
      <c r="H27" s="132"/>
      <c r="I27" s="132"/>
      <c r="J27" s="132"/>
      <c r="K27" s="132"/>
      <c r="L27" s="79"/>
      <c r="M27" s="79"/>
      <c r="N27" s="79"/>
      <c r="O27" s="79"/>
      <c r="P27" s="79"/>
      <c r="Q27" s="79"/>
      <c r="R27" s="79"/>
    </row>
    <row r="28" spans="1:18" s="289" customFormat="1" ht="21" customHeight="1">
      <c r="A28" s="187" t="s">
        <v>125</v>
      </c>
      <c r="B28" s="174">
        <v>80</v>
      </c>
      <c r="C28" s="174">
        <v>2180</v>
      </c>
      <c r="D28" s="174">
        <v>65233</v>
      </c>
      <c r="E28" s="174">
        <v>325724</v>
      </c>
      <c r="F28" s="174">
        <v>13426</v>
      </c>
      <c r="G28" s="79"/>
      <c r="H28" s="132"/>
      <c r="I28" s="132"/>
      <c r="J28" s="132"/>
      <c r="K28" s="132"/>
      <c r="L28" s="79"/>
      <c r="M28" s="79"/>
      <c r="N28" s="79"/>
      <c r="O28" s="79"/>
      <c r="P28" s="79"/>
      <c r="Q28" s="79"/>
      <c r="R28" s="79"/>
    </row>
    <row r="29" spans="1:18" s="277" customFormat="1" ht="14.1" customHeight="1">
      <c r="A29" s="137" t="s">
        <v>126</v>
      </c>
      <c r="B29" s="174">
        <v>120</v>
      </c>
      <c r="C29" s="174">
        <v>1089</v>
      </c>
      <c r="D29" s="174">
        <v>24577</v>
      </c>
      <c r="E29" s="174">
        <v>128235</v>
      </c>
      <c r="F29" s="174">
        <v>6045</v>
      </c>
      <c r="G29" s="79"/>
      <c r="H29" s="132"/>
      <c r="I29" s="132"/>
      <c r="J29" s="132"/>
      <c r="K29" s="132"/>
      <c r="L29" s="79"/>
      <c r="M29" s="79"/>
      <c r="N29" s="79"/>
      <c r="O29" s="79"/>
      <c r="P29" s="79"/>
      <c r="Q29" s="79"/>
      <c r="R29" s="79"/>
    </row>
    <row r="30" spans="1:18" s="289" customFormat="1" ht="30" customHeight="1">
      <c r="A30" s="187" t="s">
        <v>203</v>
      </c>
      <c r="B30" s="174">
        <v>130</v>
      </c>
      <c r="C30" s="174">
        <v>549</v>
      </c>
      <c r="D30" s="174">
        <v>16180</v>
      </c>
      <c r="E30" s="174">
        <v>75674</v>
      </c>
      <c r="F30" s="174">
        <v>1531</v>
      </c>
      <c r="G30" s="79"/>
      <c r="H30" s="132"/>
      <c r="I30" s="132"/>
      <c r="J30" s="132"/>
      <c r="K30" s="132"/>
      <c r="L30" s="79"/>
      <c r="M30" s="79"/>
      <c r="N30" s="79"/>
      <c r="O30" s="79"/>
      <c r="P30" s="79"/>
      <c r="Q30" s="79"/>
      <c r="R30" s="79"/>
    </row>
    <row r="31" spans="1:18" s="289" customFormat="1" ht="25.35" customHeight="1">
      <c r="A31" s="261" t="s">
        <v>261</v>
      </c>
      <c r="B31" s="174">
        <v>272</v>
      </c>
      <c r="C31" s="174">
        <v>372</v>
      </c>
      <c r="D31" s="174">
        <v>16247</v>
      </c>
      <c r="E31" s="174">
        <v>647828</v>
      </c>
      <c r="F31" s="174">
        <v>19399</v>
      </c>
      <c r="G31" s="79"/>
      <c r="H31" s="132"/>
      <c r="I31" s="132"/>
      <c r="J31" s="132"/>
      <c r="K31" s="132"/>
      <c r="L31" s="79"/>
      <c r="M31" s="79"/>
      <c r="N31" s="79"/>
      <c r="O31" s="79"/>
      <c r="P31" s="79"/>
      <c r="Q31" s="79"/>
      <c r="R31" s="79"/>
    </row>
    <row r="32" spans="1:18" s="289" customFormat="1" ht="25.35" customHeight="1">
      <c r="A32" s="261" t="s">
        <v>134</v>
      </c>
      <c r="B32" s="174">
        <v>75</v>
      </c>
      <c r="C32" s="174">
        <v>903</v>
      </c>
      <c r="D32" s="174">
        <v>20206</v>
      </c>
      <c r="E32" s="174">
        <v>102428</v>
      </c>
      <c r="F32" s="174">
        <v>6187</v>
      </c>
      <c r="G32" s="79"/>
      <c r="H32" s="132"/>
      <c r="I32" s="132"/>
      <c r="J32" s="132"/>
      <c r="K32" s="132"/>
      <c r="L32" s="79"/>
      <c r="M32" s="79"/>
      <c r="N32" s="79"/>
      <c r="O32" s="79"/>
      <c r="P32" s="79"/>
      <c r="Q32" s="79"/>
      <c r="R32" s="79"/>
    </row>
    <row r="33" spans="1:18" ht="14.1" customHeight="1">
      <c r="A33" s="140"/>
      <c r="B33" s="140"/>
      <c r="C33" s="140"/>
      <c r="D33" s="140"/>
      <c r="E33" s="172"/>
      <c r="F33" s="172"/>
      <c r="G33" s="79"/>
      <c r="H33" s="132"/>
      <c r="I33" s="132"/>
      <c r="J33" s="132"/>
      <c r="K33" s="132"/>
      <c r="L33" s="79"/>
      <c r="M33" s="79"/>
      <c r="N33" s="79"/>
      <c r="O33" s="79"/>
      <c r="P33" s="79"/>
      <c r="Q33" s="79"/>
      <c r="R33" s="79"/>
    </row>
    <row r="34" spans="1:18" ht="14.1" customHeight="1">
      <c r="A34" s="143" t="s">
        <v>108</v>
      </c>
      <c r="H34" s="132"/>
      <c r="I34" s="132"/>
      <c r="J34" s="132"/>
      <c r="K34" s="132"/>
      <c r="L34" s="79"/>
      <c r="M34" s="79"/>
      <c r="N34" s="79"/>
      <c r="O34" s="79"/>
      <c r="P34" s="79"/>
      <c r="Q34" s="79"/>
      <c r="R34" s="79"/>
    </row>
    <row r="35" spans="1:18" ht="14.1" customHeight="1">
      <c r="A35" s="173"/>
      <c r="B35" s="174"/>
      <c r="C35" s="174"/>
      <c r="D35" s="174"/>
      <c r="E35" s="175"/>
      <c r="F35" s="175"/>
      <c r="G35" s="175"/>
      <c r="H35" s="132"/>
      <c r="I35" s="132"/>
      <c r="J35" s="132"/>
      <c r="K35" s="132"/>
    </row>
    <row r="36" spans="1:18" ht="9.9499999999999993" customHeight="1">
      <c r="A36" s="176"/>
      <c r="B36" s="174"/>
      <c r="C36" s="174"/>
      <c r="D36" s="174"/>
      <c r="E36" s="175"/>
      <c r="F36" s="175"/>
      <c r="G36" s="175"/>
      <c r="H36" s="146"/>
      <c r="I36" s="146"/>
    </row>
    <row r="37" spans="1:18" ht="14.1" customHeight="1">
      <c r="A37" s="147"/>
      <c r="B37" s="132"/>
      <c r="C37" s="132"/>
      <c r="D37" s="132"/>
      <c r="E37" s="132"/>
      <c r="F37" s="132"/>
      <c r="H37" s="177"/>
      <c r="I37" s="177"/>
      <c r="J37" s="177"/>
      <c r="K37" s="177"/>
    </row>
    <row r="38" spans="1:18" ht="9.9499999999999993" customHeight="1">
      <c r="A38" s="178"/>
      <c r="B38" s="150"/>
      <c r="C38" s="150"/>
      <c r="D38" s="150"/>
      <c r="E38" s="150"/>
      <c r="F38" s="150"/>
      <c r="H38" s="146"/>
      <c r="I38" s="146"/>
      <c r="J38" s="79"/>
      <c r="K38" s="79"/>
      <c r="L38" s="79"/>
      <c r="M38" s="79"/>
      <c r="N38" s="79"/>
    </row>
    <row r="39" spans="1:18" ht="14.1" customHeight="1">
      <c r="A39" s="173"/>
      <c r="B39" s="179"/>
      <c r="C39" s="179"/>
      <c r="D39" s="179"/>
      <c r="E39" s="179"/>
      <c r="F39" s="179"/>
      <c r="G39" s="131"/>
      <c r="H39" s="179"/>
      <c r="I39" s="179"/>
      <c r="J39" s="179"/>
      <c r="K39" s="179"/>
      <c r="L39" s="79"/>
      <c r="M39" s="79"/>
      <c r="N39" s="79"/>
    </row>
    <row r="40" spans="1:18" ht="14.1" customHeight="1">
      <c r="A40" s="148"/>
      <c r="B40" s="148"/>
      <c r="C40" s="132"/>
      <c r="D40" s="132"/>
      <c r="E40" s="132"/>
      <c r="F40" s="132"/>
      <c r="G40" s="132"/>
      <c r="H40" s="179"/>
      <c r="I40" s="179"/>
      <c r="J40" s="179"/>
      <c r="K40" s="179"/>
      <c r="L40" s="79"/>
      <c r="M40" s="79"/>
      <c r="N40" s="79"/>
    </row>
    <row r="41" spans="1:18" ht="14.1" customHeight="1">
      <c r="A41" s="148"/>
      <c r="B41" s="180"/>
      <c r="C41" s="180"/>
      <c r="D41" s="180"/>
      <c r="E41" s="180"/>
      <c r="F41" s="180"/>
      <c r="G41" s="132"/>
      <c r="H41" s="179"/>
      <c r="I41" s="179"/>
      <c r="J41" s="179"/>
      <c r="K41" s="179"/>
      <c r="L41" s="79"/>
      <c r="M41" s="79"/>
      <c r="N41" s="79"/>
    </row>
    <row r="42" spans="1:18" ht="14.1" customHeight="1">
      <c r="A42" s="148"/>
      <c r="B42" s="180"/>
      <c r="C42" s="180"/>
      <c r="D42" s="180"/>
      <c r="E42" s="180"/>
      <c r="F42" s="180"/>
      <c r="G42" s="132"/>
      <c r="H42" s="179"/>
      <c r="I42" s="179"/>
      <c r="J42" s="179"/>
      <c r="K42" s="179"/>
      <c r="L42" s="79"/>
      <c r="M42" s="79"/>
      <c r="N42" s="79"/>
    </row>
    <row r="43" spans="1:18" ht="14.1" customHeight="1">
      <c r="A43" s="148"/>
      <c r="B43" s="148"/>
      <c r="C43" s="132"/>
      <c r="D43" s="132"/>
      <c r="E43" s="132"/>
      <c r="F43" s="132"/>
      <c r="G43" s="132"/>
      <c r="H43" s="151"/>
      <c r="I43" s="151"/>
      <c r="J43" s="79"/>
      <c r="K43" s="79"/>
      <c r="L43" s="79"/>
      <c r="M43" s="79"/>
      <c r="N43" s="79"/>
    </row>
    <row r="44" spans="1:18" ht="14.1" customHeight="1">
      <c r="A44" s="148"/>
      <c r="B44" s="148"/>
      <c r="C44" s="132"/>
      <c r="D44" s="132"/>
      <c r="E44" s="132"/>
      <c r="F44" s="132"/>
      <c r="G44" s="132"/>
      <c r="H44" s="151"/>
      <c r="I44" s="151"/>
      <c r="J44" s="79"/>
      <c r="K44" s="79"/>
      <c r="L44" s="79"/>
      <c r="M44" s="79"/>
      <c r="N44" s="79"/>
    </row>
    <row r="45" spans="1:18" ht="14.1" customHeight="1">
      <c r="A45" s="149"/>
      <c r="B45" s="150"/>
      <c r="C45" s="150"/>
      <c r="D45" s="150"/>
      <c r="H45" s="151"/>
      <c r="I45" s="151"/>
      <c r="J45" s="79"/>
      <c r="K45" s="79"/>
      <c r="L45" s="79"/>
      <c r="M45" s="79"/>
      <c r="N45" s="79"/>
    </row>
    <row r="46" spans="1:18" ht="14.1" customHeight="1">
      <c r="A46" s="149"/>
      <c r="B46" s="150"/>
      <c r="C46" s="150"/>
      <c r="D46" s="150"/>
      <c r="H46" s="151"/>
      <c r="I46" s="151"/>
      <c r="J46" s="79"/>
      <c r="K46" s="79"/>
      <c r="L46" s="79"/>
      <c r="M46" s="79"/>
      <c r="N46" s="79"/>
    </row>
    <row r="47" spans="1:18" ht="14.1" customHeight="1">
      <c r="A47" s="123"/>
      <c r="B47" s="150"/>
      <c r="C47" s="150"/>
      <c r="D47" s="150"/>
      <c r="H47" s="151"/>
      <c r="I47" s="151"/>
      <c r="J47" s="79"/>
      <c r="K47" s="79"/>
      <c r="L47" s="79"/>
      <c r="M47" s="79"/>
      <c r="N47" s="79"/>
    </row>
    <row r="48" spans="1:18" s="153" customFormat="1" ht="14.1" customHeight="1">
      <c r="A48" s="123"/>
      <c r="B48" s="152"/>
      <c r="C48" s="152"/>
      <c r="D48" s="152"/>
      <c r="H48" s="151"/>
      <c r="I48" s="151"/>
      <c r="J48" s="79"/>
      <c r="K48" s="79"/>
      <c r="L48" s="79"/>
      <c r="M48" s="79"/>
      <c r="N48" s="79"/>
    </row>
    <row r="49" spans="1:14" ht="14.1" customHeight="1">
      <c r="A49" s="149"/>
      <c r="B49" s="150"/>
      <c r="C49" s="150"/>
      <c r="D49" s="150"/>
      <c r="H49" s="154"/>
      <c r="I49" s="154"/>
      <c r="J49" s="79"/>
      <c r="K49" s="79"/>
      <c r="L49" s="79"/>
      <c r="M49" s="79"/>
      <c r="N49" s="79"/>
    </row>
    <row r="50" spans="1:14" s="158" customFormat="1" ht="14.1" customHeight="1">
      <c r="A50" s="149"/>
      <c r="B50" s="155"/>
      <c r="C50" s="156"/>
      <c r="D50" s="156"/>
      <c r="H50" s="151"/>
      <c r="I50" s="151"/>
      <c r="J50" s="79"/>
      <c r="K50" s="79"/>
      <c r="L50" s="79"/>
      <c r="M50" s="79"/>
      <c r="N50" s="79"/>
    </row>
    <row r="51" spans="1:14" ht="14.1" customHeight="1">
      <c r="A51" s="159"/>
      <c r="B51" s="160"/>
      <c r="C51" s="155"/>
      <c r="D51" s="155"/>
      <c r="H51" s="154"/>
      <c r="I51" s="154"/>
      <c r="J51" s="79"/>
      <c r="K51" s="79"/>
      <c r="L51" s="79"/>
      <c r="M51" s="79"/>
      <c r="N51" s="79"/>
    </row>
    <row r="52" spans="1:14" ht="14.1" customHeight="1">
      <c r="A52" s="149"/>
      <c r="B52" s="150"/>
      <c r="C52" s="150"/>
      <c r="D52" s="150"/>
      <c r="H52" s="151"/>
      <c r="I52" s="151"/>
      <c r="J52" s="79"/>
      <c r="K52" s="79"/>
      <c r="L52" s="79"/>
      <c r="M52" s="79"/>
      <c r="N52" s="79"/>
    </row>
    <row r="53" spans="1:14" ht="14.1" customHeight="1">
      <c r="A53" s="149"/>
      <c r="B53" s="150"/>
      <c r="C53" s="150"/>
      <c r="D53" s="150"/>
      <c r="H53" s="154"/>
      <c r="I53" s="154"/>
      <c r="J53" s="79"/>
      <c r="K53" s="79"/>
      <c r="L53" s="79"/>
      <c r="M53" s="79"/>
      <c r="N53" s="79"/>
    </row>
    <row r="54" spans="1:14" ht="14.1" customHeight="1">
      <c r="A54" s="149"/>
      <c r="B54" s="150"/>
      <c r="C54" s="150"/>
      <c r="D54" s="150"/>
      <c r="H54" s="151"/>
      <c r="I54" s="151"/>
      <c r="J54" s="79"/>
      <c r="K54" s="79"/>
      <c r="L54" s="79"/>
      <c r="M54" s="79"/>
      <c r="N54" s="79"/>
    </row>
    <row r="55" spans="1:14" ht="14.1" customHeight="1">
      <c r="A55" s="149"/>
      <c r="B55" s="150"/>
      <c r="C55" s="150"/>
      <c r="D55" s="150"/>
      <c r="H55" s="151"/>
      <c r="I55" s="151"/>
      <c r="J55" s="79"/>
      <c r="K55" s="79"/>
      <c r="L55" s="79"/>
      <c r="M55" s="79"/>
      <c r="N55" s="79"/>
    </row>
    <row r="56" spans="1:14" ht="14.1" customHeight="1">
      <c r="A56" s="149"/>
      <c r="B56" s="132"/>
      <c r="C56" s="132"/>
      <c r="D56" s="132"/>
      <c r="H56" s="151"/>
      <c r="I56" s="151"/>
      <c r="J56" s="79"/>
      <c r="K56" s="79"/>
      <c r="L56" s="79"/>
      <c r="M56" s="79"/>
      <c r="N56" s="79"/>
    </row>
    <row r="57" spans="1:14" ht="14.1" customHeight="1">
      <c r="A57" s="149"/>
      <c r="B57" s="132"/>
      <c r="C57" s="132"/>
      <c r="D57" s="132"/>
    </row>
    <row r="58" spans="1:14" ht="14.1" customHeight="1">
      <c r="A58" s="149"/>
      <c r="B58" s="132"/>
      <c r="C58" s="132"/>
      <c r="D58" s="132"/>
    </row>
    <row r="59" spans="1:14" ht="14.1" customHeight="1">
      <c r="A59" s="149"/>
      <c r="B59" s="132"/>
      <c r="C59" s="132"/>
      <c r="D59" s="132"/>
    </row>
    <row r="60" spans="1:14" ht="14.1" customHeight="1">
      <c r="A60" s="149"/>
      <c r="B60" s="132"/>
      <c r="C60" s="132"/>
      <c r="D60" s="132"/>
    </row>
    <row r="61" spans="1:14" ht="14.1" customHeight="1">
      <c r="A61" s="149"/>
      <c r="B61" s="132"/>
      <c r="C61" s="132"/>
      <c r="D61" s="132"/>
    </row>
    <row r="62" spans="1:14" ht="14.1" customHeight="1">
      <c r="A62" s="149"/>
      <c r="B62" s="132"/>
      <c r="C62" s="132"/>
      <c r="D62" s="132"/>
    </row>
    <row r="63" spans="1:14" ht="16.5" customHeight="1">
      <c r="A63" s="149"/>
      <c r="B63" s="132"/>
      <c r="C63" s="132"/>
      <c r="D63" s="132"/>
      <c r="F63" s="146"/>
      <c r="G63" s="146"/>
      <c r="H63" s="146"/>
      <c r="I63" s="146"/>
      <c r="J63" s="146"/>
      <c r="K63" s="146"/>
      <c r="L63" s="146"/>
      <c r="M63" s="146"/>
      <c r="N63" s="146"/>
    </row>
    <row r="64" spans="1:14" s="146" customFormat="1" ht="14.1" customHeight="1">
      <c r="A64" s="149"/>
      <c r="B64" s="132"/>
      <c r="C64" s="132"/>
      <c r="D64" s="132"/>
      <c r="F64" s="206"/>
      <c r="G64" s="206"/>
      <c r="H64" s="206"/>
      <c r="I64" s="206"/>
      <c r="J64" s="206"/>
      <c r="K64" s="206"/>
      <c r="L64" s="206"/>
      <c r="M64" s="206"/>
      <c r="N64" s="206"/>
    </row>
    <row r="65" spans="1:4" ht="14.1" customHeight="1">
      <c r="A65" s="149"/>
      <c r="B65" s="150"/>
      <c r="C65" s="150"/>
      <c r="D65" s="150"/>
    </row>
    <row r="66" spans="1:4" ht="14.1" customHeight="1">
      <c r="A66" s="161"/>
      <c r="B66" s="150"/>
      <c r="C66" s="150"/>
      <c r="D66" s="150"/>
    </row>
    <row r="67" spans="1:4" ht="14.1" customHeight="1">
      <c r="A67" s="162"/>
      <c r="B67" s="150"/>
      <c r="C67" s="150"/>
      <c r="D67" s="150"/>
    </row>
    <row r="68" spans="1:4" ht="14.1" customHeight="1">
      <c r="A68" s="149"/>
      <c r="B68" s="150"/>
      <c r="C68" s="150"/>
      <c r="D68" s="150"/>
    </row>
    <row r="69" spans="1:4" ht="9.9499999999999993" customHeight="1">
      <c r="A69" s="149"/>
      <c r="B69" s="150"/>
      <c r="C69" s="150"/>
      <c r="D69" s="150"/>
    </row>
    <row r="70" spans="1:4" ht="12.95" customHeight="1">
      <c r="A70" s="149"/>
      <c r="B70" s="150"/>
      <c r="C70" s="150"/>
      <c r="D70" s="150"/>
    </row>
  </sheetData>
  <mergeCells count="6">
    <mergeCell ref="A4:F4"/>
    <mergeCell ref="B7:B8"/>
    <mergeCell ref="C7:C8"/>
    <mergeCell ref="D7:D8"/>
    <mergeCell ref="E7:E8"/>
    <mergeCell ref="F7:F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workbookViewId="0">
      <selection activeCell="G2" sqref="G2"/>
    </sheetView>
  </sheetViews>
  <sheetFormatPr baseColWidth="10" defaultRowHeight="15"/>
  <cols>
    <col min="1" max="1" width="17" style="101" customWidth="1"/>
    <col min="2" max="2" width="13.42578125" style="101" customWidth="1"/>
    <col min="3" max="3" width="11.42578125" style="101"/>
    <col min="4" max="4" width="22.140625" style="101" customWidth="1"/>
    <col min="5" max="5" width="27.5703125" style="101" customWidth="1"/>
    <col min="6" max="6" width="5.5703125" style="101" customWidth="1"/>
    <col min="7" max="7" width="25" style="101" customWidth="1"/>
    <col min="8" max="8" width="17.140625" style="101" bestFit="1" customWidth="1"/>
    <col min="9" max="9" width="9.140625" style="101" bestFit="1" customWidth="1"/>
    <col min="10" max="10" width="6.42578125" style="101" bestFit="1" customWidth="1"/>
    <col min="11" max="11" width="7.85546875" style="101" customWidth="1"/>
    <col min="12" max="244" width="11.42578125" style="101"/>
    <col min="245" max="245" width="17" style="101" customWidth="1"/>
    <col min="246" max="246" width="13.42578125" style="101" customWidth="1"/>
    <col min="247" max="247" width="11.42578125" style="101"/>
    <col min="248" max="248" width="22.140625" style="101" customWidth="1"/>
    <col min="249" max="249" width="22.85546875" style="101" customWidth="1"/>
    <col min="250" max="251" width="11.42578125" style="101"/>
    <col min="252" max="252" width="17" style="101" bestFit="1" customWidth="1"/>
    <col min="253" max="253" width="7.140625" style="101" bestFit="1" customWidth="1"/>
    <col min="254" max="255" width="11.42578125" style="101"/>
    <col min="256" max="256" width="25.5703125" style="101" customWidth="1"/>
    <col min="257" max="500" width="11.42578125" style="101"/>
    <col min="501" max="501" width="17" style="101" customWidth="1"/>
    <col min="502" max="502" width="13.42578125" style="101" customWidth="1"/>
    <col min="503" max="503" width="11.42578125" style="101"/>
    <col min="504" max="504" width="22.140625" style="101" customWidth="1"/>
    <col min="505" max="505" width="22.85546875" style="101" customWidth="1"/>
    <col min="506" max="507" width="11.42578125" style="101"/>
    <col min="508" max="508" width="17" style="101" bestFit="1" customWidth="1"/>
    <col min="509" max="509" width="7.140625" style="101" bestFit="1" customWidth="1"/>
    <col min="510" max="511" width="11.42578125" style="101"/>
    <col min="512" max="512" width="25.5703125" style="101" customWidth="1"/>
    <col min="513" max="756" width="11.42578125" style="101"/>
    <col min="757" max="757" width="17" style="101" customWidth="1"/>
    <col min="758" max="758" width="13.42578125" style="101" customWidth="1"/>
    <col min="759" max="759" width="11.42578125" style="101"/>
    <col min="760" max="760" width="22.140625" style="101" customWidth="1"/>
    <col min="761" max="761" width="22.85546875" style="101" customWidth="1"/>
    <col min="762" max="763" width="11.42578125" style="101"/>
    <col min="764" max="764" width="17" style="101" bestFit="1" customWidth="1"/>
    <col min="765" max="765" width="7.140625" style="101" bestFit="1" customWidth="1"/>
    <col min="766" max="767" width="11.42578125" style="101"/>
    <col min="768" max="768" width="25.5703125" style="101" customWidth="1"/>
    <col min="769" max="1012" width="11.42578125" style="101"/>
    <col min="1013" max="1013" width="17" style="101" customWidth="1"/>
    <col min="1014" max="1014" width="13.42578125" style="101" customWidth="1"/>
    <col min="1015" max="1015" width="11.42578125" style="101"/>
    <col min="1016" max="1016" width="22.140625" style="101" customWidth="1"/>
    <col min="1017" max="1017" width="22.85546875" style="101" customWidth="1"/>
    <col min="1018" max="1019" width="11.42578125" style="101"/>
    <col min="1020" max="1020" width="17" style="101" bestFit="1" customWidth="1"/>
    <col min="1021" max="1021" width="7.140625" style="101" bestFit="1" customWidth="1"/>
    <col min="1022" max="1023" width="11.42578125" style="101"/>
    <col min="1024" max="1024" width="25.5703125" style="101" customWidth="1"/>
    <col min="1025" max="1268" width="11.42578125" style="101"/>
    <col min="1269" max="1269" width="17" style="101" customWidth="1"/>
    <col min="1270" max="1270" width="13.42578125" style="101" customWidth="1"/>
    <col min="1271" max="1271" width="11.42578125" style="101"/>
    <col min="1272" max="1272" width="22.140625" style="101" customWidth="1"/>
    <col min="1273" max="1273" width="22.85546875" style="101" customWidth="1"/>
    <col min="1274" max="1275" width="11.42578125" style="101"/>
    <col min="1276" max="1276" width="17" style="101" bestFit="1" customWidth="1"/>
    <col min="1277" max="1277" width="7.140625" style="101" bestFit="1" customWidth="1"/>
    <col min="1278" max="1279" width="11.42578125" style="101"/>
    <col min="1280" max="1280" width="25.5703125" style="101" customWidth="1"/>
    <col min="1281" max="1524" width="11.42578125" style="101"/>
    <col min="1525" max="1525" width="17" style="101" customWidth="1"/>
    <col min="1526" max="1526" width="13.42578125" style="101" customWidth="1"/>
    <col min="1527" max="1527" width="11.42578125" style="101"/>
    <col min="1528" max="1528" width="22.140625" style="101" customWidth="1"/>
    <col min="1529" max="1529" width="22.85546875" style="101" customWidth="1"/>
    <col min="1530" max="1531" width="11.42578125" style="101"/>
    <col min="1532" max="1532" width="17" style="101" bestFit="1" customWidth="1"/>
    <col min="1533" max="1533" width="7.140625" style="101" bestFit="1" customWidth="1"/>
    <col min="1534" max="1535" width="11.42578125" style="101"/>
    <col min="1536" max="1536" width="25.5703125" style="101" customWidth="1"/>
    <col min="1537" max="1780" width="11.42578125" style="101"/>
    <col min="1781" max="1781" width="17" style="101" customWidth="1"/>
    <col min="1782" max="1782" width="13.42578125" style="101" customWidth="1"/>
    <col min="1783" max="1783" width="11.42578125" style="101"/>
    <col min="1784" max="1784" width="22.140625" style="101" customWidth="1"/>
    <col min="1785" max="1785" width="22.85546875" style="101" customWidth="1"/>
    <col min="1786" max="1787" width="11.42578125" style="101"/>
    <col min="1788" max="1788" width="17" style="101" bestFit="1" customWidth="1"/>
    <col min="1789" max="1789" width="7.140625" style="101" bestFit="1" customWidth="1"/>
    <col min="1790" max="1791" width="11.42578125" style="101"/>
    <col min="1792" max="1792" width="25.5703125" style="101" customWidth="1"/>
    <col min="1793" max="2036" width="11.42578125" style="101"/>
    <col min="2037" max="2037" width="17" style="101" customWidth="1"/>
    <col min="2038" max="2038" width="13.42578125" style="101" customWidth="1"/>
    <col min="2039" max="2039" width="11.42578125" style="101"/>
    <col min="2040" max="2040" width="22.140625" style="101" customWidth="1"/>
    <col min="2041" max="2041" width="22.85546875" style="101" customWidth="1"/>
    <col min="2042" max="2043" width="11.42578125" style="101"/>
    <col min="2044" max="2044" width="17" style="101" bestFit="1" customWidth="1"/>
    <col min="2045" max="2045" width="7.140625" style="101" bestFit="1" customWidth="1"/>
    <col min="2046" max="2047" width="11.42578125" style="101"/>
    <col min="2048" max="2048" width="25.5703125" style="101" customWidth="1"/>
    <col min="2049" max="2292" width="11.42578125" style="101"/>
    <col min="2293" max="2293" width="17" style="101" customWidth="1"/>
    <col min="2294" max="2294" width="13.42578125" style="101" customWidth="1"/>
    <col min="2295" max="2295" width="11.42578125" style="101"/>
    <col min="2296" max="2296" width="22.140625" style="101" customWidth="1"/>
    <col min="2297" max="2297" width="22.85546875" style="101" customWidth="1"/>
    <col min="2298" max="2299" width="11.42578125" style="101"/>
    <col min="2300" max="2300" width="17" style="101" bestFit="1" customWidth="1"/>
    <col min="2301" max="2301" width="7.140625" style="101" bestFit="1" customWidth="1"/>
    <col min="2302" max="2303" width="11.42578125" style="101"/>
    <col min="2304" max="2304" width="25.5703125" style="101" customWidth="1"/>
    <col min="2305" max="2548" width="11.42578125" style="101"/>
    <col min="2549" max="2549" width="17" style="101" customWidth="1"/>
    <col min="2550" max="2550" width="13.42578125" style="101" customWidth="1"/>
    <col min="2551" max="2551" width="11.42578125" style="101"/>
    <col min="2552" max="2552" width="22.140625" style="101" customWidth="1"/>
    <col min="2553" max="2553" width="22.85546875" style="101" customWidth="1"/>
    <col min="2554" max="2555" width="11.42578125" style="101"/>
    <col min="2556" max="2556" width="17" style="101" bestFit="1" customWidth="1"/>
    <col min="2557" max="2557" width="7.140625" style="101" bestFit="1" customWidth="1"/>
    <col min="2558" max="2559" width="11.42578125" style="101"/>
    <col min="2560" max="2560" width="25.5703125" style="101" customWidth="1"/>
    <col min="2561" max="2804" width="11.42578125" style="101"/>
    <col min="2805" max="2805" width="17" style="101" customWidth="1"/>
    <col min="2806" max="2806" width="13.42578125" style="101" customWidth="1"/>
    <col min="2807" max="2807" width="11.42578125" style="101"/>
    <col min="2808" max="2808" width="22.140625" style="101" customWidth="1"/>
    <col min="2809" max="2809" width="22.85546875" style="101" customWidth="1"/>
    <col min="2810" max="2811" width="11.42578125" style="101"/>
    <col min="2812" max="2812" width="17" style="101" bestFit="1" customWidth="1"/>
    <col min="2813" max="2813" width="7.140625" style="101" bestFit="1" customWidth="1"/>
    <col min="2814" max="2815" width="11.42578125" style="101"/>
    <col min="2816" max="2816" width="25.5703125" style="101" customWidth="1"/>
    <col min="2817" max="3060" width="11.42578125" style="101"/>
    <col min="3061" max="3061" width="17" style="101" customWidth="1"/>
    <col min="3062" max="3062" width="13.42578125" style="101" customWidth="1"/>
    <col min="3063" max="3063" width="11.42578125" style="101"/>
    <col min="3064" max="3064" width="22.140625" style="101" customWidth="1"/>
    <col min="3065" max="3065" width="22.85546875" style="101" customWidth="1"/>
    <col min="3066" max="3067" width="11.42578125" style="101"/>
    <col min="3068" max="3068" width="17" style="101" bestFit="1" customWidth="1"/>
    <col min="3069" max="3069" width="7.140625" style="101" bestFit="1" customWidth="1"/>
    <col min="3070" max="3071" width="11.42578125" style="101"/>
    <col min="3072" max="3072" width="25.5703125" style="101" customWidth="1"/>
    <col min="3073" max="3316" width="11.42578125" style="101"/>
    <col min="3317" max="3317" width="17" style="101" customWidth="1"/>
    <col min="3318" max="3318" width="13.42578125" style="101" customWidth="1"/>
    <col min="3319" max="3319" width="11.42578125" style="101"/>
    <col min="3320" max="3320" width="22.140625" style="101" customWidth="1"/>
    <col min="3321" max="3321" width="22.85546875" style="101" customWidth="1"/>
    <col min="3322" max="3323" width="11.42578125" style="101"/>
    <col min="3324" max="3324" width="17" style="101" bestFit="1" customWidth="1"/>
    <col min="3325" max="3325" width="7.140625" style="101" bestFit="1" customWidth="1"/>
    <col min="3326" max="3327" width="11.42578125" style="101"/>
    <col min="3328" max="3328" width="25.5703125" style="101" customWidth="1"/>
    <col min="3329" max="3572" width="11.42578125" style="101"/>
    <col min="3573" max="3573" width="17" style="101" customWidth="1"/>
    <col min="3574" max="3574" width="13.42578125" style="101" customWidth="1"/>
    <col min="3575" max="3575" width="11.42578125" style="101"/>
    <col min="3576" max="3576" width="22.140625" style="101" customWidth="1"/>
    <col min="3577" max="3577" width="22.85546875" style="101" customWidth="1"/>
    <col min="3578" max="3579" width="11.42578125" style="101"/>
    <col min="3580" max="3580" width="17" style="101" bestFit="1" customWidth="1"/>
    <col min="3581" max="3581" width="7.140625" style="101" bestFit="1" customWidth="1"/>
    <col min="3582" max="3583" width="11.42578125" style="101"/>
    <col min="3584" max="3584" width="25.5703125" style="101" customWidth="1"/>
    <col min="3585" max="3828" width="11.42578125" style="101"/>
    <col min="3829" max="3829" width="17" style="101" customWidth="1"/>
    <col min="3830" max="3830" width="13.42578125" style="101" customWidth="1"/>
    <col min="3831" max="3831" width="11.42578125" style="101"/>
    <col min="3832" max="3832" width="22.140625" style="101" customWidth="1"/>
    <col min="3833" max="3833" width="22.85546875" style="101" customWidth="1"/>
    <col min="3834" max="3835" width="11.42578125" style="101"/>
    <col min="3836" max="3836" width="17" style="101" bestFit="1" customWidth="1"/>
    <col min="3837" max="3837" width="7.140625" style="101" bestFit="1" customWidth="1"/>
    <col min="3838" max="3839" width="11.42578125" style="101"/>
    <col min="3840" max="3840" width="25.5703125" style="101" customWidth="1"/>
    <col min="3841" max="4084" width="11.42578125" style="101"/>
    <col min="4085" max="4085" width="17" style="101" customWidth="1"/>
    <col min="4086" max="4086" width="13.42578125" style="101" customWidth="1"/>
    <col min="4087" max="4087" width="11.42578125" style="101"/>
    <col min="4088" max="4088" width="22.140625" style="101" customWidth="1"/>
    <col min="4089" max="4089" width="22.85546875" style="101" customWidth="1"/>
    <col min="4090" max="4091" width="11.42578125" style="101"/>
    <col min="4092" max="4092" width="17" style="101" bestFit="1" customWidth="1"/>
    <col min="4093" max="4093" width="7.140625" style="101" bestFit="1" customWidth="1"/>
    <col min="4094" max="4095" width="11.42578125" style="101"/>
    <col min="4096" max="4096" width="25.5703125" style="101" customWidth="1"/>
    <col min="4097" max="4340" width="11.42578125" style="101"/>
    <col min="4341" max="4341" width="17" style="101" customWidth="1"/>
    <col min="4342" max="4342" width="13.42578125" style="101" customWidth="1"/>
    <col min="4343" max="4343" width="11.42578125" style="101"/>
    <col min="4344" max="4344" width="22.140625" style="101" customWidth="1"/>
    <col min="4345" max="4345" width="22.85546875" style="101" customWidth="1"/>
    <col min="4346" max="4347" width="11.42578125" style="101"/>
    <col min="4348" max="4348" width="17" style="101" bestFit="1" customWidth="1"/>
    <col min="4349" max="4349" width="7.140625" style="101" bestFit="1" customWidth="1"/>
    <col min="4350" max="4351" width="11.42578125" style="101"/>
    <col min="4352" max="4352" width="25.5703125" style="101" customWidth="1"/>
    <col min="4353" max="4596" width="11.42578125" style="101"/>
    <col min="4597" max="4597" width="17" style="101" customWidth="1"/>
    <col min="4598" max="4598" width="13.42578125" style="101" customWidth="1"/>
    <col min="4599" max="4599" width="11.42578125" style="101"/>
    <col min="4600" max="4600" width="22.140625" style="101" customWidth="1"/>
    <col min="4601" max="4601" width="22.85546875" style="101" customWidth="1"/>
    <col min="4602" max="4603" width="11.42578125" style="101"/>
    <col min="4604" max="4604" width="17" style="101" bestFit="1" customWidth="1"/>
    <col min="4605" max="4605" width="7.140625" style="101" bestFit="1" customWidth="1"/>
    <col min="4606" max="4607" width="11.42578125" style="101"/>
    <col min="4608" max="4608" width="25.5703125" style="101" customWidth="1"/>
    <col min="4609" max="4852" width="11.42578125" style="101"/>
    <col min="4853" max="4853" width="17" style="101" customWidth="1"/>
    <col min="4854" max="4854" width="13.42578125" style="101" customWidth="1"/>
    <col min="4855" max="4855" width="11.42578125" style="101"/>
    <col min="4856" max="4856" width="22.140625" style="101" customWidth="1"/>
    <col min="4857" max="4857" width="22.85546875" style="101" customWidth="1"/>
    <col min="4858" max="4859" width="11.42578125" style="101"/>
    <col min="4860" max="4860" width="17" style="101" bestFit="1" customWidth="1"/>
    <col min="4861" max="4861" width="7.140625" style="101" bestFit="1" customWidth="1"/>
    <col min="4862" max="4863" width="11.42578125" style="101"/>
    <col min="4864" max="4864" width="25.5703125" style="101" customWidth="1"/>
    <col min="4865" max="5108" width="11.42578125" style="101"/>
    <col min="5109" max="5109" width="17" style="101" customWidth="1"/>
    <col min="5110" max="5110" width="13.42578125" style="101" customWidth="1"/>
    <col min="5111" max="5111" width="11.42578125" style="101"/>
    <col min="5112" max="5112" width="22.140625" style="101" customWidth="1"/>
    <col min="5113" max="5113" width="22.85546875" style="101" customWidth="1"/>
    <col min="5114" max="5115" width="11.42578125" style="101"/>
    <col min="5116" max="5116" width="17" style="101" bestFit="1" customWidth="1"/>
    <col min="5117" max="5117" width="7.140625" style="101" bestFit="1" customWidth="1"/>
    <col min="5118" max="5119" width="11.42578125" style="101"/>
    <col min="5120" max="5120" width="25.5703125" style="101" customWidth="1"/>
    <col min="5121" max="5364" width="11.42578125" style="101"/>
    <col min="5365" max="5365" width="17" style="101" customWidth="1"/>
    <col min="5366" max="5366" width="13.42578125" style="101" customWidth="1"/>
    <col min="5367" max="5367" width="11.42578125" style="101"/>
    <col min="5368" max="5368" width="22.140625" style="101" customWidth="1"/>
    <col min="5369" max="5369" width="22.85546875" style="101" customWidth="1"/>
    <col min="5370" max="5371" width="11.42578125" style="101"/>
    <col min="5372" max="5372" width="17" style="101" bestFit="1" customWidth="1"/>
    <col min="5373" max="5373" width="7.140625" style="101" bestFit="1" customWidth="1"/>
    <col min="5374" max="5375" width="11.42578125" style="101"/>
    <col min="5376" max="5376" width="25.5703125" style="101" customWidth="1"/>
    <col min="5377" max="5620" width="11.42578125" style="101"/>
    <col min="5621" max="5621" width="17" style="101" customWidth="1"/>
    <col min="5622" max="5622" width="13.42578125" style="101" customWidth="1"/>
    <col min="5623" max="5623" width="11.42578125" style="101"/>
    <col min="5624" max="5624" width="22.140625" style="101" customWidth="1"/>
    <col min="5625" max="5625" width="22.85546875" style="101" customWidth="1"/>
    <col min="5626" max="5627" width="11.42578125" style="101"/>
    <col min="5628" max="5628" width="17" style="101" bestFit="1" customWidth="1"/>
    <col min="5629" max="5629" width="7.140625" style="101" bestFit="1" customWidth="1"/>
    <col min="5630" max="5631" width="11.42578125" style="101"/>
    <col min="5632" max="5632" width="25.5703125" style="101" customWidth="1"/>
    <col min="5633" max="5876" width="11.42578125" style="101"/>
    <col min="5877" max="5877" width="17" style="101" customWidth="1"/>
    <col min="5878" max="5878" width="13.42578125" style="101" customWidth="1"/>
    <col min="5879" max="5879" width="11.42578125" style="101"/>
    <col min="5880" max="5880" width="22.140625" style="101" customWidth="1"/>
    <col min="5881" max="5881" width="22.85546875" style="101" customWidth="1"/>
    <col min="5882" max="5883" width="11.42578125" style="101"/>
    <col min="5884" max="5884" width="17" style="101" bestFit="1" customWidth="1"/>
    <col min="5885" max="5885" width="7.140625" style="101" bestFit="1" customWidth="1"/>
    <col min="5886" max="5887" width="11.42578125" style="101"/>
    <col min="5888" max="5888" width="25.5703125" style="101" customWidth="1"/>
    <col min="5889" max="6132" width="11.42578125" style="101"/>
    <col min="6133" max="6133" width="17" style="101" customWidth="1"/>
    <col min="6134" max="6134" width="13.42578125" style="101" customWidth="1"/>
    <col min="6135" max="6135" width="11.42578125" style="101"/>
    <col min="6136" max="6136" width="22.140625" style="101" customWidth="1"/>
    <col min="6137" max="6137" width="22.85546875" style="101" customWidth="1"/>
    <col min="6138" max="6139" width="11.42578125" style="101"/>
    <col min="6140" max="6140" width="17" style="101" bestFit="1" customWidth="1"/>
    <col min="6141" max="6141" width="7.140625" style="101" bestFit="1" customWidth="1"/>
    <col min="6142" max="6143" width="11.42578125" style="101"/>
    <col min="6144" max="6144" width="25.5703125" style="101" customWidth="1"/>
    <col min="6145" max="6388" width="11.42578125" style="101"/>
    <col min="6389" max="6389" width="17" style="101" customWidth="1"/>
    <col min="6390" max="6390" width="13.42578125" style="101" customWidth="1"/>
    <col min="6391" max="6391" width="11.42578125" style="101"/>
    <col min="6392" max="6392" width="22.140625" style="101" customWidth="1"/>
    <col min="6393" max="6393" width="22.85546875" style="101" customWidth="1"/>
    <col min="6394" max="6395" width="11.42578125" style="101"/>
    <col min="6396" max="6396" width="17" style="101" bestFit="1" customWidth="1"/>
    <col min="6397" max="6397" width="7.140625" style="101" bestFit="1" customWidth="1"/>
    <col min="6398" max="6399" width="11.42578125" style="101"/>
    <col min="6400" max="6400" width="25.5703125" style="101" customWidth="1"/>
    <col min="6401" max="6644" width="11.42578125" style="101"/>
    <col min="6645" max="6645" width="17" style="101" customWidth="1"/>
    <col min="6646" max="6646" width="13.42578125" style="101" customWidth="1"/>
    <col min="6647" max="6647" width="11.42578125" style="101"/>
    <col min="6648" max="6648" width="22.140625" style="101" customWidth="1"/>
    <col min="6649" max="6649" width="22.85546875" style="101" customWidth="1"/>
    <col min="6650" max="6651" width="11.42578125" style="101"/>
    <col min="6652" max="6652" width="17" style="101" bestFit="1" customWidth="1"/>
    <col min="6653" max="6653" width="7.140625" style="101" bestFit="1" customWidth="1"/>
    <col min="6654" max="6655" width="11.42578125" style="101"/>
    <col min="6656" max="6656" width="25.5703125" style="101" customWidth="1"/>
    <col min="6657" max="6900" width="11.42578125" style="101"/>
    <col min="6901" max="6901" width="17" style="101" customWidth="1"/>
    <col min="6902" max="6902" width="13.42578125" style="101" customWidth="1"/>
    <col min="6903" max="6903" width="11.42578125" style="101"/>
    <col min="6904" max="6904" width="22.140625" style="101" customWidth="1"/>
    <col min="6905" max="6905" width="22.85546875" style="101" customWidth="1"/>
    <col min="6906" max="6907" width="11.42578125" style="101"/>
    <col min="6908" max="6908" width="17" style="101" bestFit="1" customWidth="1"/>
    <col min="6909" max="6909" width="7.140625" style="101" bestFit="1" customWidth="1"/>
    <col min="6910" max="6911" width="11.42578125" style="101"/>
    <col min="6912" max="6912" width="25.5703125" style="101" customWidth="1"/>
    <col min="6913" max="7156" width="11.42578125" style="101"/>
    <col min="7157" max="7157" width="17" style="101" customWidth="1"/>
    <col min="7158" max="7158" width="13.42578125" style="101" customWidth="1"/>
    <col min="7159" max="7159" width="11.42578125" style="101"/>
    <col min="7160" max="7160" width="22.140625" style="101" customWidth="1"/>
    <col min="7161" max="7161" width="22.85546875" style="101" customWidth="1"/>
    <col min="7162" max="7163" width="11.42578125" style="101"/>
    <col min="7164" max="7164" width="17" style="101" bestFit="1" customWidth="1"/>
    <col min="7165" max="7165" width="7.140625" style="101" bestFit="1" customWidth="1"/>
    <col min="7166" max="7167" width="11.42578125" style="101"/>
    <col min="7168" max="7168" width="25.5703125" style="101" customWidth="1"/>
    <col min="7169" max="7412" width="11.42578125" style="101"/>
    <col min="7413" max="7413" width="17" style="101" customWidth="1"/>
    <col min="7414" max="7414" width="13.42578125" style="101" customWidth="1"/>
    <col min="7415" max="7415" width="11.42578125" style="101"/>
    <col min="7416" max="7416" width="22.140625" style="101" customWidth="1"/>
    <col min="7417" max="7417" width="22.85546875" style="101" customWidth="1"/>
    <col min="7418" max="7419" width="11.42578125" style="101"/>
    <col min="7420" max="7420" width="17" style="101" bestFit="1" customWidth="1"/>
    <col min="7421" max="7421" width="7.140625" style="101" bestFit="1" customWidth="1"/>
    <col min="7422" max="7423" width="11.42578125" style="101"/>
    <col min="7424" max="7424" width="25.5703125" style="101" customWidth="1"/>
    <col min="7425" max="7668" width="11.42578125" style="101"/>
    <col min="7669" max="7669" width="17" style="101" customWidth="1"/>
    <col min="7670" max="7670" width="13.42578125" style="101" customWidth="1"/>
    <col min="7671" max="7671" width="11.42578125" style="101"/>
    <col min="7672" max="7672" width="22.140625" style="101" customWidth="1"/>
    <col min="7673" max="7673" width="22.85546875" style="101" customWidth="1"/>
    <col min="7674" max="7675" width="11.42578125" style="101"/>
    <col min="7676" max="7676" width="17" style="101" bestFit="1" customWidth="1"/>
    <col min="7677" max="7677" width="7.140625" style="101" bestFit="1" customWidth="1"/>
    <col min="7678" max="7679" width="11.42578125" style="101"/>
    <col min="7680" max="7680" width="25.5703125" style="101" customWidth="1"/>
    <col min="7681" max="7924" width="11.42578125" style="101"/>
    <col min="7925" max="7925" width="17" style="101" customWidth="1"/>
    <col min="7926" max="7926" width="13.42578125" style="101" customWidth="1"/>
    <col min="7927" max="7927" width="11.42578125" style="101"/>
    <col min="7928" max="7928" width="22.140625" style="101" customWidth="1"/>
    <col min="7929" max="7929" width="22.85546875" style="101" customWidth="1"/>
    <col min="7930" max="7931" width="11.42578125" style="101"/>
    <col min="7932" max="7932" width="17" style="101" bestFit="1" customWidth="1"/>
    <col min="7933" max="7933" width="7.140625" style="101" bestFit="1" customWidth="1"/>
    <col min="7934" max="7935" width="11.42578125" style="101"/>
    <col min="7936" max="7936" width="25.5703125" style="101" customWidth="1"/>
    <col min="7937" max="8180" width="11.42578125" style="101"/>
    <col min="8181" max="8181" width="17" style="101" customWidth="1"/>
    <col min="8182" max="8182" width="13.42578125" style="101" customWidth="1"/>
    <col min="8183" max="8183" width="11.42578125" style="101"/>
    <col min="8184" max="8184" width="22.140625" style="101" customWidth="1"/>
    <col min="8185" max="8185" width="22.85546875" style="101" customWidth="1"/>
    <col min="8186" max="8187" width="11.42578125" style="101"/>
    <col min="8188" max="8188" width="17" style="101" bestFit="1" customWidth="1"/>
    <col min="8189" max="8189" width="7.140625" style="101" bestFit="1" customWidth="1"/>
    <col min="8190" max="8191" width="11.42578125" style="101"/>
    <col min="8192" max="8192" width="25.5703125" style="101" customWidth="1"/>
    <col min="8193" max="8436" width="11.42578125" style="101"/>
    <col min="8437" max="8437" width="17" style="101" customWidth="1"/>
    <col min="8438" max="8438" width="13.42578125" style="101" customWidth="1"/>
    <col min="8439" max="8439" width="11.42578125" style="101"/>
    <col min="8440" max="8440" width="22.140625" style="101" customWidth="1"/>
    <col min="8441" max="8441" width="22.85546875" style="101" customWidth="1"/>
    <col min="8442" max="8443" width="11.42578125" style="101"/>
    <col min="8444" max="8444" width="17" style="101" bestFit="1" customWidth="1"/>
    <col min="8445" max="8445" width="7.140625" style="101" bestFit="1" customWidth="1"/>
    <col min="8446" max="8447" width="11.42578125" style="101"/>
    <col min="8448" max="8448" width="25.5703125" style="101" customWidth="1"/>
    <col min="8449" max="8692" width="11.42578125" style="101"/>
    <col min="8693" max="8693" width="17" style="101" customWidth="1"/>
    <col min="8694" max="8694" width="13.42578125" style="101" customWidth="1"/>
    <col min="8695" max="8695" width="11.42578125" style="101"/>
    <col min="8696" max="8696" width="22.140625" style="101" customWidth="1"/>
    <col min="8697" max="8697" width="22.85546875" style="101" customWidth="1"/>
    <col min="8698" max="8699" width="11.42578125" style="101"/>
    <col min="8700" max="8700" width="17" style="101" bestFit="1" customWidth="1"/>
    <col min="8701" max="8701" width="7.140625" style="101" bestFit="1" customWidth="1"/>
    <col min="8702" max="8703" width="11.42578125" style="101"/>
    <col min="8704" max="8704" width="25.5703125" style="101" customWidth="1"/>
    <col min="8705" max="8948" width="11.42578125" style="101"/>
    <col min="8949" max="8949" width="17" style="101" customWidth="1"/>
    <col min="8950" max="8950" width="13.42578125" style="101" customWidth="1"/>
    <col min="8951" max="8951" width="11.42578125" style="101"/>
    <col min="8952" max="8952" width="22.140625" style="101" customWidth="1"/>
    <col min="8953" max="8953" width="22.85546875" style="101" customWidth="1"/>
    <col min="8954" max="8955" width="11.42578125" style="101"/>
    <col min="8956" max="8956" width="17" style="101" bestFit="1" customWidth="1"/>
    <col min="8957" max="8957" width="7.140625" style="101" bestFit="1" customWidth="1"/>
    <col min="8958" max="8959" width="11.42578125" style="101"/>
    <col min="8960" max="8960" width="25.5703125" style="101" customWidth="1"/>
    <col min="8961" max="9204" width="11.42578125" style="101"/>
    <col min="9205" max="9205" width="17" style="101" customWidth="1"/>
    <col min="9206" max="9206" width="13.42578125" style="101" customWidth="1"/>
    <col min="9207" max="9207" width="11.42578125" style="101"/>
    <col min="9208" max="9208" width="22.140625" style="101" customWidth="1"/>
    <col min="9209" max="9209" width="22.85546875" style="101" customWidth="1"/>
    <col min="9210" max="9211" width="11.42578125" style="101"/>
    <col min="9212" max="9212" width="17" style="101" bestFit="1" customWidth="1"/>
    <col min="9213" max="9213" width="7.140625" style="101" bestFit="1" customWidth="1"/>
    <col min="9214" max="9215" width="11.42578125" style="101"/>
    <col min="9216" max="9216" width="25.5703125" style="101" customWidth="1"/>
    <col min="9217" max="9460" width="11.42578125" style="101"/>
    <col min="9461" max="9461" width="17" style="101" customWidth="1"/>
    <col min="9462" max="9462" width="13.42578125" style="101" customWidth="1"/>
    <col min="9463" max="9463" width="11.42578125" style="101"/>
    <col min="9464" max="9464" width="22.140625" style="101" customWidth="1"/>
    <col min="9465" max="9465" width="22.85546875" style="101" customWidth="1"/>
    <col min="9466" max="9467" width="11.42578125" style="101"/>
    <col min="9468" max="9468" width="17" style="101" bestFit="1" customWidth="1"/>
    <col min="9469" max="9469" width="7.140625" style="101" bestFit="1" customWidth="1"/>
    <col min="9470" max="9471" width="11.42578125" style="101"/>
    <col min="9472" max="9472" width="25.5703125" style="101" customWidth="1"/>
    <col min="9473" max="9716" width="11.42578125" style="101"/>
    <col min="9717" max="9717" width="17" style="101" customWidth="1"/>
    <col min="9718" max="9718" width="13.42578125" style="101" customWidth="1"/>
    <col min="9719" max="9719" width="11.42578125" style="101"/>
    <col min="9720" max="9720" width="22.140625" style="101" customWidth="1"/>
    <col min="9721" max="9721" width="22.85546875" style="101" customWidth="1"/>
    <col min="9722" max="9723" width="11.42578125" style="101"/>
    <col min="9724" max="9724" width="17" style="101" bestFit="1" customWidth="1"/>
    <col min="9725" max="9725" width="7.140625" style="101" bestFit="1" customWidth="1"/>
    <col min="9726" max="9727" width="11.42578125" style="101"/>
    <col min="9728" max="9728" width="25.5703125" style="101" customWidth="1"/>
    <col min="9729" max="9972" width="11.42578125" style="101"/>
    <col min="9973" max="9973" width="17" style="101" customWidth="1"/>
    <col min="9974" max="9974" width="13.42578125" style="101" customWidth="1"/>
    <col min="9975" max="9975" width="11.42578125" style="101"/>
    <col min="9976" max="9976" width="22.140625" style="101" customWidth="1"/>
    <col min="9977" max="9977" width="22.85546875" style="101" customWidth="1"/>
    <col min="9978" max="9979" width="11.42578125" style="101"/>
    <col min="9980" max="9980" width="17" style="101" bestFit="1" customWidth="1"/>
    <col min="9981" max="9981" width="7.140625" style="101" bestFit="1" customWidth="1"/>
    <col min="9982" max="9983" width="11.42578125" style="101"/>
    <col min="9984" max="9984" width="25.5703125" style="101" customWidth="1"/>
    <col min="9985" max="10228" width="11.42578125" style="101"/>
    <col min="10229" max="10229" width="17" style="101" customWidth="1"/>
    <col min="10230" max="10230" width="13.42578125" style="101" customWidth="1"/>
    <col min="10231" max="10231" width="11.42578125" style="101"/>
    <col min="10232" max="10232" width="22.140625" style="101" customWidth="1"/>
    <col min="10233" max="10233" width="22.85546875" style="101" customWidth="1"/>
    <col min="10234" max="10235" width="11.42578125" style="101"/>
    <col min="10236" max="10236" width="17" style="101" bestFit="1" customWidth="1"/>
    <col min="10237" max="10237" width="7.140625" style="101" bestFit="1" customWidth="1"/>
    <col min="10238" max="10239" width="11.42578125" style="101"/>
    <col min="10240" max="10240" width="25.5703125" style="101" customWidth="1"/>
    <col min="10241" max="10484" width="11.42578125" style="101"/>
    <col min="10485" max="10485" width="17" style="101" customWidth="1"/>
    <col min="10486" max="10486" width="13.42578125" style="101" customWidth="1"/>
    <col min="10487" max="10487" width="11.42578125" style="101"/>
    <col min="10488" max="10488" width="22.140625" style="101" customWidth="1"/>
    <col min="10489" max="10489" width="22.85546875" style="101" customWidth="1"/>
    <col min="10490" max="10491" width="11.42578125" style="101"/>
    <col min="10492" max="10492" width="17" style="101" bestFit="1" customWidth="1"/>
    <col min="10493" max="10493" width="7.140625" style="101" bestFit="1" customWidth="1"/>
    <col min="10494" max="10495" width="11.42578125" style="101"/>
    <col min="10496" max="10496" width="25.5703125" style="101" customWidth="1"/>
    <col min="10497" max="10740" width="11.42578125" style="101"/>
    <col min="10741" max="10741" width="17" style="101" customWidth="1"/>
    <col min="10742" max="10742" width="13.42578125" style="101" customWidth="1"/>
    <col min="10743" max="10743" width="11.42578125" style="101"/>
    <col min="10744" max="10744" width="22.140625" style="101" customWidth="1"/>
    <col min="10745" max="10745" width="22.85546875" style="101" customWidth="1"/>
    <col min="10746" max="10747" width="11.42578125" style="101"/>
    <col min="10748" max="10748" width="17" style="101" bestFit="1" customWidth="1"/>
    <col min="10749" max="10749" width="7.140625" style="101" bestFit="1" customWidth="1"/>
    <col min="10750" max="10751" width="11.42578125" style="101"/>
    <col min="10752" max="10752" width="25.5703125" style="101" customWidth="1"/>
    <col min="10753" max="10996" width="11.42578125" style="101"/>
    <col min="10997" max="10997" width="17" style="101" customWidth="1"/>
    <col min="10998" max="10998" width="13.42578125" style="101" customWidth="1"/>
    <col min="10999" max="10999" width="11.42578125" style="101"/>
    <col min="11000" max="11000" width="22.140625" style="101" customWidth="1"/>
    <col min="11001" max="11001" width="22.85546875" style="101" customWidth="1"/>
    <col min="11002" max="11003" width="11.42578125" style="101"/>
    <col min="11004" max="11004" width="17" style="101" bestFit="1" customWidth="1"/>
    <col min="11005" max="11005" width="7.140625" style="101" bestFit="1" customWidth="1"/>
    <col min="11006" max="11007" width="11.42578125" style="101"/>
    <col min="11008" max="11008" width="25.5703125" style="101" customWidth="1"/>
    <col min="11009" max="11252" width="11.42578125" style="101"/>
    <col min="11253" max="11253" width="17" style="101" customWidth="1"/>
    <col min="11254" max="11254" width="13.42578125" style="101" customWidth="1"/>
    <col min="11255" max="11255" width="11.42578125" style="101"/>
    <col min="11256" max="11256" width="22.140625" style="101" customWidth="1"/>
    <col min="11257" max="11257" width="22.85546875" style="101" customWidth="1"/>
    <col min="11258" max="11259" width="11.42578125" style="101"/>
    <col min="11260" max="11260" width="17" style="101" bestFit="1" customWidth="1"/>
    <col min="11261" max="11261" width="7.140625" style="101" bestFit="1" customWidth="1"/>
    <col min="11262" max="11263" width="11.42578125" style="101"/>
    <col min="11264" max="11264" width="25.5703125" style="101" customWidth="1"/>
    <col min="11265" max="11508" width="11.42578125" style="101"/>
    <col min="11509" max="11509" width="17" style="101" customWidth="1"/>
    <col min="11510" max="11510" width="13.42578125" style="101" customWidth="1"/>
    <col min="11511" max="11511" width="11.42578125" style="101"/>
    <col min="11512" max="11512" width="22.140625" style="101" customWidth="1"/>
    <col min="11513" max="11513" width="22.85546875" style="101" customWidth="1"/>
    <col min="11514" max="11515" width="11.42578125" style="101"/>
    <col min="11516" max="11516" width="17" style="101" bestFit="1" customWidth="1"/>
    <col min="11517" max="11517" width="7.140625" style="101" bestFit="1" customWidth="1"/>
    <col min="11518" max="11519" width="11.42578125" style="101"/>
    <col min="11520" max="11520" width="25.5703125" style="101" customWidth="1"/>
    <col min="11521" max="11764" width="11.42578125" style="101"/>
    <col min="11765" max="11765" width="17" style="101" customWidth="1"/>
    <col min="11766" max="11766" width="13.42578125" style="101" customWidth="1"/>
    <col min="11767" max="11767" width="11.42578125" style="101"/>
    <col min="11768" max="11768" width="22.140625" style="101" customWidth="1"/>
    <col min="11769" max="11769" width="22.85546875" style="101" customWidth="1"/>
    <col min="11770" max="11771" width="11.42578125" style="101"/>
    <col min="11772" max="11772" width="17" style="101" bestFit="1" customWidth="1"/>
    <col min="11773" max="11773" width="7.140625" style="101" bestFit="1" customWidth="1"/>
    <col min="11774" max="11775" width="11.42578125" style="101"/>
    <col min="11776" max="11776" width="25.5703125" style="101" customWidth="1"/>
    <col min="11777" max="12020" width="11.42578125" style="101"/>
    <col min="12021" max="12021" width="17" style="101" customWidth="1"/>
    <col min="12022" max="12022" width="13.42578125" style="101" customWidth="1"/>
    <col min="12023" max="12023" width="11.42578125" style="101"/>
    <col min="12024" max="12024" width="22.140625" style="101" customWidth="1"/>
    <col min="12025" max="12025" width="22.85546875" style="101" customWidth="1"/>
    <col min="12026" max="12027" width="11.42578125" style="101"/>
    <col min="12028" max="12028" width="17" style="101" bestFit="1" customWidth="1"/>
    <col min="12029" max="12029" width="7.140625" style="101" bestFit="1" customWidth="1"/>
    <col min="12030" max="12031" width="11.42578125" style="101"/>
    <col min="12032" max="12032" width="25.5703125" style="101" customWidth="1"/>
    <col min="12033" max="12276" width="11.42578125" style="101"/>
    <col min="12277" max="12277" width="17" style="101" customWidth="1"/>
    <col min="12278" max="12278" width="13.42578125" style="101" customWidth="1"/>
    <col min="12279" max="12279" width="11.42578125" style="101"/>
    <col min="12280" max="12280" width="22.140625" style="101" customWidth="1"/>
    <col min="12281" max="12281" width="22.85546875" style="101" customWidth="1"/>
    <col min="12282" max="12283" width="11.42578125" style="101"/>
    <col min="12284" max="12284" width="17" style="101" bestFit="1" customWidth="1"/>
    <col min="12285" max="12285" width="7.140625" style="101" bestFit="1" customWidth="1"/>
    <col min="12286" max="12287" width="11.42578125" style="101"/>
    <col min="12288" max="12288" width="25.5703125" style="101" customWidth="1"/>
    <col min="12289" max="12532" width="11.42578125" style="101"/>
    <col min="12533" max="12533" width="17" style="101" customWidth="1"/>
    <col min="12534" max="12534" width="13.42578125" style="101" customWidth="1"/>
    <col min="12535" max="12535" width="11.42578125" style="101"/>
    <col min="12536" max="12536" width="22.140625" style="101" customWidth="1"/>
    <col min="12537" max="12537" width="22.85546875" style="101" customWidth="1"/>
    <col min="12538" max="12539" width="11.42578125" style="101"/>
    <col min="12540" max="12540" width="17" style="101" bestFit="1" customWidth="1"/>
    <col min="12541" max="12541" width="7.140625" style="101" bestFit="1" customWidth="1"/>
    <col min="12542" max="12543" width="11.42578125" style="101"/>
    <col min="12544" max="12544" width="25.5703125" style="101" customWidth="1"/>
    <col min="12545" max="12788" width="11.42578125" style="101"/>
    <col min="12789" max="12789" width="17" style="101" customWidth="1"/>
    <col min="12790" max="12790" width="13.42578125" style="101" customWidth="1"/>
    <col min="12791" max="12791" width="11.42578125" style="101"/>
    <col min="12792" max="12792" width="22.140625" style="101" customWidth="1"/>
    <col min="12793" max="12793" width="22.85546875" style="101" customWidth="1"/>
    <col min="12794" max="12795" width="11.42578125" style="101"/>
    <col min="12796" max="12796" width="17" style="101" bestFit="1" customWidth="1"/>
    <col min="12797" max="12797" width="7.140625" style="101" bestFit="1" customWidth="1"/>
    <col min="12798" max="12799" width="11.42578125" style="101"/>
    <col min="12800" max="12800" width="25.5703125" style="101" customWidth="1"/>
    <col min="12801" max="13044" width="11.42578125" style="101"/>
    <col min="13045" max="13045" width="17" style="101" customWidth="1"/>
    <col min="13046" max="13046" width="13.42578125" style="101" customWidth="1"/>
    <col min="13047" max="13047" width="11.42578125" style="101"/>
    <col min="13048" max="13048" width="22.140625" style="101" customWidth="1"/>
    <col min="13049" max="13049" width="22.85546875" style="101" customWidth="1"/>
    <col min="13050" max="13051" width="11.42578125" style="101"/>
    <col min="13052" max="13052" width="17" style="101" bestFit="1" customWidth="1"/>
    <col min="13053" max="13053" width="7.140625" style="101" bestFit="1" customWidth="1"/>
    <col min="13054" max="13055" width="11.42578125" style="101"/>
    <col min="13056" max="13056" width="25.5703125" style="101" customWidth="1"/>
    <col min="13057" max="13300" width="11.42578125" style="101"/>
    <col min="13301" max="13301" width="17" style="101" customWidth="1"/>
    <col min="13302" max="13302" width="13.42578125" style="101" customWidth="1"/>
    <col min="13303" max="13303" width="11.42578125" style="101"/>
    <col min="13304" max="13304" width="22.140625" style="101" customWidth="1"/>
    <col min="13305" max="13305" width="22.85546875" style="101" customWidth="1"/>
    <col min="13306" max="13307" width="11.42578125" style="101"/>
    <col min="13308" max="13308" width="17" style="101" bestFit="1" customWidth="1"/>
    <col min="13309" max="13309" width="7.140625" style="101" bestFit="1" customWidth="1"/>
    <col min="13310" max="13311" width="11.42578125" style="101"/>
    <col min="13312" max="13312" width="25.5703125" style="101" customWidth="1"/>
    <col min="13313" max="13556" width="11.42578125" style="101"/>
    <col min="13557" max="13557" width="17" style="101" customWidth="1"/>
    <col min="13558" max="13558" width="13.42578125" style="101" customWidth="1"/>
    <col min="13559" max="13559" width="11.42578125" style="101"/>
    <col min="13560" max="13560" width="22.140625" style="101" customWidth="1"/>
    <col min="13561" max="13561" width="22.85546875" style="101" customWidth="1"/>
    <col min="13562" max="13563" width="11.42578125" style="101"/>
    <col min="13564" max="13564" width="17" style="101" bestFit="1" customWidth="1"/>
    <col min="13565" max="13565" width="7.140625" style="101" bestFit="1" customWidth="1"/>
    <col min="13566" max="13567" width="11.42578125" style="101"/>
    <col min="13568" max="13568" width="25.5703125" style="101" customWidth="1"/>
    <col min="13569" max="13812" width="11.42578125" style="101"/>
    <col min="13813" max="13813" width="17" style="101" customWidth="1"/>
    <col min="13814" max="13814" width="13.42578125" style="101" customWidth="1"/>
    <col min="13815" max="13815" width="11.42578125" style="101"/>
    <col min="13816" max="13816" width="22.140625" style="101" customWidth="1"/>
    <col min="13817" max="13817" width="22.85546875" style="101" customWidth="1"/>
    <col min="13818" max="13819" width="11.42578125" style="101"/>
    <col min="13820" max="13820" width="17" style="101" bestFit="1" customWidth="1"/>
    <col min="13821" max="13821" width="7.140625" style="101" bestFit="1" customWidth="1"/>
    <col min="13822" max="13823" width="11.42578125" style="101"/>
    <col min="13824" max="13824" width="25.5703125" style="101" customWidth="1"/>
    <col min="13825" max="14068" width="11.42578125" style="101"/>
    <col min="14069" max="14069" width="17" style="101" customWidth="1"/>
    <col min="14070" max="14070" width="13.42578125" style="101" customWidth="1"/>
    <col min="14071" max="14071" width="11.42578125" style="101"/>
    <col min="14072" max="14072" width="22.140625" style="101" customWidth="1"/>
    <col min="14073" max="14073" width="22.85546875" style="101" customWidth="1"/>
    <col min="14074" max="14075" width="11.42578125" style="101"/>
    <col min="14076" max="14076" width="17" style="101" bestFit="1" customWidth="1"/>
    <col min="14077" max="14077" width="7.140625" style="101" bestFit="1" customWidth="1"/>
    <col min="14078" max="14079" width="11.42578125" style="101"/>
    <col min="14080" max="14080" width="25.5703125" style="101" customWidth="1"/>
    <col min="14081" max="14324" width="11.42578125" style="101"/>
    <col min="14325" max="14325" width="17" style="101" customWidth="1"/>
    <col min="14326" max="14326" width="13.42578125" style="101" customWidth="1"/>
    <col min="14327" max="14327" width="11.42578125" style="101"/>
    <col min="14328" max="14328" width="22.140625" style="101" customWidth="1"/>
    <col min="14329" max="14329" width="22.85546875" style="101" customWidth="1"/>
    <col min="14330" max="14331" width="11.42578125" style="101"/>
    <col min="14332" max="14332" width="17" style="101" bestFit="1" customWidth="1"/>
    <col min="14333" max="14333" width="7.140625" style="101" bestFit="1" customWidth="1"/>
    <col min="14334" max="14335" width="11.42578125" style="101"/>
    <col min="14336" max="14336" width="25.5703125" style="101" customWidth="1"/>
    <col min="14337" max="14580" width="11.42578125" style="101"/>
    <col min="14581" max="14581" width="17" style="101" customWidth="1"/>
    <col min="14582" max="14582" width="13.42578125" style="101" customWidth="1"/>
    <col min="14583" max="14583" width="11.42578125" style="101"/>
    <col min="14584" max="14584" width="22.140625" style="101" customWidth="1"/>
    <col min="14585" max="14585" width="22.85546875" style="101" customWidth="1"/>
    <col min="14586" max="14587" width="11.42578125" style="101"/>
    <col min="14588" max="14588" width="17" style="101" bestFit="1" customWidth="1"/>
    <col min="14589" max="14589" width="7.140625" style="101" bestFit="1" customWidth="1"/>
    <col min="14590" max="14591" width="11.42578125" style="101"/>
    <col min="14592" max="14592" width="25.5703125" style="101" customWidth="1"/>
    <col min="14593" max="14836" width="11.42578125" style="101"/>
    <col min="14837" max="14837" width="17" style="101" customWidth="1"/>
    <col min="14838" max="14838" width="13.42578125" style="101" customWidth="1"/>
    <col min="14839" max="14839" width="11.42578125" style="101"/>
    <col min="14840" max="14840" width="22.140625" style="101" customWidth="1"/>
    <col min="14841" max="14841" width="22.85546875" style="101" customWidth="1"/>
    <col min="14842" max="14843" width="11.42578125" style="101"/>
    <col min="14844" max="14844" width="17" style="101" bestFit="1" customWidth="1"/>
    <col min="14845" max="14845" width="7.140625" style="101" bestFit="1" customWidth="1"/>
    <col min="14846" max="14847" width="11.42578125" style="101"/>
    <col min="14848" max="14848" width="25.5703125" style="101" customWidth="1"/>
    <col min="14849" max="15092" width="11.42578125" style="101"/>
    <col min="15093" max="15093" width="17" style="101" customWidth="1"/>
    <col min="15094" max="15094" width="13.42578125" style="101" customWidth="1"/>
    <col min="15095" max="15095" width="11.42578125" style="101"/>
    <col min="15096" max="15096" width="22.140625" style="101" customWidth="1"/>
    <col min="15097" max="15097" width="22.85546875" style="101" customWidth="1"/>
    <col min="15098" max="15099" width="11.42578125" style="101"/>
    <col min="15100" max="15100" width="17" style="101" bestFit="1" customWidth="1"/>
    <col min="15101" max="15101" width="7.140625" style="101" bestFit="1" customWidth="1"/>
    <col min="15102" max="15103" width="11.42578125" style="101"/>
    <col min="15104" max="15104" width="25.5703125" style="101" customWidth="1"/>
    <col min="15105" max="15348" width="11.42578125" style="101"/>
    <col min="15349" max="15349" width="17" style="101" customWidth="1"/>
    <col min="15350" max="15350" width="13.42578125" style="101" customWidth="1"/>
    <col min="15351" max="15351" width="11.42578125" style="101"/>
    <col min="15352" max="15352" width="22.140625" style="101" customWidth="1"/>
    <col min="15353" max="15353" width="22.85546875" style="101" customWidth="1"/>
    <col min="15354" max="15355" width="11.42578125" style="101"/>
    <col min="15356" max="15356" width="17" style="101" bestFit="1" customWidth="1"/>
    <col min="15357" max="15357" width="7.140625" style="101" bestFit="1" customWidth="1"/>
    <col min="15358" max="15359" width="11.42578125" style="101"/>
    <col min="15360" max="15360" width="25.5703125" style="101" customWidth="1"/>
    <col min="15361" max="15604" width="11.42578125" style="101"/>
    <col min="15605" max="15605" width="17" style="101" customWidth="1"/>
    <col min="15606" max="15606" width="13.42578125" style="101" customWidth="1"/>
    <col min="15607" max="15607" width="11.42578125" style="101"/>
    <col min="15608" max="15608" width="22.140625" style="101" customWidth="1"/>
    <col min="15609" max="15609" width="22.85546875" style="101" customWidth="1"/>
    <col min="15610" max="15611" width="11.42578125" style="101"/>
    <col min="15612" max="15612" width="17" style="101" bestFit="1" customWidth="1"/>
    <col min="15613" max="15613" width="7.140625" style="101" bestFit="1" customWidth="1"/>
    <col min="15614" max="15615" width="11.42578125" style="101"/>
    <col min="15616" max="15616" width="25.5703125" style="101" customWidth="1"/>
    <col min="15617" max="15860" width="11.42578125" style="101"/>
    <col min="15861" max="15861" width="17" style="101" customWidth="1"/>
    <col min="15862" max="15862" width="13.42578125" style="101" customWidth="1"/>
    <col min="15863" max="15863" width="11.42578125" style="101"/>
    <col min="15864" max="15864" width="22.140625" style="101" customWidth="1"/>
    <col min="15865" max="15865" width="22.85546875" style="101" customWidth="1"/>
    <col min="15866" max="15867" width="11.42578125" style="101"/>
    <col min="15868" max="15868" width="17" style="101" bestFit="1" customWidth="1"/>
    <col min="15869" max="15869" width="7.140625" style="101" bestFit="1" customWidth="1"/>
    <col min="15870" max="15871" width="11.42578125" style="101"/>
    <col min="15872" max="15872" width="25.5703125" style="101" customWidth="1"/>
    <col min="15873" max="16116" width="11.42578125" style="101"/>
    <col min="16117" max="16117" width="17" style="101" customWidth="1"/>
    <col min="16118" max="16118" width="13.42578125" style="101" customWidth="1"/>
    <col min="16119" max="16119" width="11.42578125" style="101"/>
    <col min="16120" max="16120" width="22.140625" style="101" customWidth="1"/>
    <col min="16121" max="16121" width="22.85546875" style="101" customWidth="1"/>
    <col min="16122" max="16123" width="11.42578125" style="101"/>
    <col min="16124" max="16124" width="17" style="101" bestFit="1" customWidth="1"/>
    <col min="16125" max="16125" width="7.140625" style="101" bestFit="1" customWidth="1"/>
    <col min="16126" max="16127" width="11.42578125" style="101"/>
    <col min="16128" max="16128" width="25.5703125" style="101" customWidth="1"/>
    <col min="16129" max="16381" width="11.42578125" style="101"/>
    <col min="16382" max="16384" width="11.42578125" style="101" customWidth="1"/>
  </cols>
  <sheetData>
    <row r="1" spans="1:14" ht="14.1" customHeight="1" thickBot="1">
      <c r="A1" s="120" t="s">
        <v>68</v>
      </c>
      <c r="B1" s="120"/>
      <c r="C1" s="120"/>
      <c r="D1" s="120"/>
      <c r="E1" s="120"/>
      <c r="F1" s="100"/>
      <c r="G1" s="100"/>
    </row>
    <row r="2" spans="1:14" ht="14.1" customHeight="1">
      <c r="A2" s="100"/>
      <c r="B2" s="100"/>
      <c r="C2" s="100"/>
      <c r="D2" s="100"/>
      <c r="E2" s="100"/>
      <c r="F2" s="100"/>
      <c r="G2" s="80" t="s">
        <v>82</v>
      </c>
    </row>
    <row r="3" spans="1:14" ht="14.1" customHeight="1">
      <c r="A3" s="105"/>
      <c r="B3" s="103"/>
      <c r="C3" s="103"/>
      <c r="D3" s="103"/>
      <c r="E3" s="100"/>
      <c r="F3" s="100"/>
      <c r="G3" s="100"/>
      <c r="H3" s="100"/>
    </row>
    <row r="4" spans="1:14" ht="14.1" customHeight="1">
      <c r="A4" s="102" t="s">
        <v>181</v>
      </c>
      <c r="B4" s="103"/>
      <c r="C4" s="103"/>
      <c r="D4" s="103"/>
      <c r="E4" s="100"/>
      <c r="F4" s="100"/>
      <c r="G4" s="100"/>
      <c r="H4" s="100"/>
    </row>
    <row r="5" spans="1:14" ht="14.1" customHeight="1">
      <c r="A5" s="102" t="s">
        <v>177</v>
      </c>
      <c r="B5" s="106"/>
      <c r="C5" s="106"/>
      <c r="D5" s="106"/>
      <c r="E5" s="106"/>
      <c r="F5" s="100"/>
      <c r="G5" s="100"/>
      <c r="H5" s="100"/>
    </row>
    <row r="6" spans="1:14" ht="14.1" customHeight="1">
      <c r="A6" s="106"/>
      <c r="B6" s="106"/>
      <c r="C6" s="106"/>
      <c r="D6" s="106"/>
      <c r="E6" s="106"/>
      <c r="F6" s="100"/>
      <c r="G6" s="107"/>
      <c r="H6" s="100"/>
      <c r="J6" s="209"/>
      <c r="K6" s="209"/>
    </row>
    <row r="7" spans="1:14" ht="14.1" customHeight="1">
      <c r="B7" s="108"/>
      <c r="C7" s="108"/>
      <c r="D7" s="108"/>
      <c r="E7" s="108"/>
      <c r="F7" s="100"/>
      <c r="G7" s="109" t="s">
        <v>57</v>
      </c>
      <c r="H7" s="330" t="s">
        <v>185</v>
      </c>
      <c r="I7" s="331"/>
      <c r="J7" s="330" t="s">
        <v>186</v>
      </c>
      <c r="K7" s="332"/>
    </row>
    <row r="8" spans="1:14" ht="14.1" customHeight="1">
      <c r="A8" s="106"/>
      <c r="B8" s="106"/>
      <c r="C8" s="106"/>
      <c r="D8" s="106"/>
      <c r="E8" s="106"/>
      <c r="F8" s="112"/>
      <c r="G8" s="113" t="s">
        <v>184</v>
      </c>
      <c r="H8" s="119">
        <v>2020</v>
      </c>
      <c r="I8" s="119">
        <v>2019</v>
      </c>
      <c r="J8" s="119">
        <v>2020</v>
      </c>
      <c r="K8" s="119">
        <v>2019</v>
      </c>
      <c r="L8" s="296"/>
    </row>
    <row r="9" spans="1:14" ht="14.1" customHeight="1">
      <c r="A9" s="106"/>
      <c r="B9" s="106"/>
      <c r="C9" s="106"/>
      <c r="D9" s="106"/>
      <c r="E9" s="106"/>
      <c r="F9" s="112"/>
      <c r="G9" s="207" t="s">
        <v>133</v>
      </c>
      <c r="H9" s="280">
        <v>4713999</v>
      </c>
      <c r="I9" s="280">
        <v>5237105</v>
      </c>
      <c r="J9" s="278">
        <f>SUM(J10:J27)</f>
        <v>1.0000002121341138</v>
      </c>
      <c r="K9" s="281">
        <v>1</v>
      </c>
      <c r="L9" s="209"/>
      <c r="M9" s="137"/>
      <c r="N9" s="184"/>
    </row>
    <row r="10" spans="1:14" ht="14.1" customHeight="1">
      <c r="A10" s="106"/>
      <c r="B10" s="106"/>
      <c r="C10" s="106"/>
      <c r="D10" s="106"/>
      <c r="E10" s="106"/>
      <c r="F10" s="100"/>
      <c r="G10" s="113" t="s">
        <v>112</v>
      </c>
      <c r="H10" s="174">
        <v>304277</v>
      </c>
      <c r="I10" s="174">
        <v>295163</v>
      </c>
      <c r="J10" s="185">
        <f t="shared" ref="J10:J27" si="0">H10/$H$9</f>
        <v>6.4547531724126375E-2</v>
      </c>
      <c r="K10" s="281">
        <f t="shared" ref="K10:K27" si="1">I10/$I$9</f>
        <v>5.6359954593234236E-2</v>
      </c>
      <c r="L10" s="209"/>
      <c r="M10" s="187"/>
      <c r="N10" s="174"/>
    </row>
    <row r="11" spans="1:14" ht="14.1" customHeight="1">
      <c r="A11" s="106"/>
      <c r="B11" s="106"/>
      <c r="C11" s="106"/>
      <c r="D11" s="106"/>
      <c r="E11" s="106"/>
      <c r="F11" s="100"/>
      <c r="G11" s="113" t="s">
        <v>124</v>
      </c>
      <c r="H11" s="174">
        <v>366954</v>
      </c>
      <c r="I11" s="174">
        <v>368178</v>
      </c>
      <c r="J11" s="185">
        <f t="shared" si="0"/>
        <v>7.784346157052642E-2</v>
      </c>
      <c r="K11" s="281">
        <f t="shared" si="1"/>
        <v>7.0301817511774153E-2</v>
      </c>
      <c r="L11" s="209"/>
      <c r="M11" s="187"/>
      <c r="N11" s="174"/>
    </row>
    <row r="12" spans="1:14" ht="14.1" customHeight="1">
      <c r="A12" s="106"/>
      <c r="B12" s="106"/>
      <c r="C12" s="106"/>
      <c r="D12" s="106"/>
      <c r="E12" s="106"/>
      <c r="F12" s="100"/>
      <c r="G12" s="115" t="s">
        <v>115</v>
      </c>
      <c r="H12" s="174">
        <v>41091</v>
      </c>
      <c r="I12" s="174">
        <v>31805</v>
      </c>
      <c r="J12" s="185">
        <f t="shared" si="0"/>
        <v>8.7168028673743885E-3</v>
      </c>
      <c r="K12" s="281">
        <f t="shared" si="1"/>
        <v>6.0730117116231204E-3</v>
      </c>
      <c r="L12" s="209"/>
      <c r="M12" s="187"/>
      <c r="N12" s="174"/>
    </row>
    <row r="13" spans="1:14" ht="14.1" customHeight="1">
      <c r="A13" s="116"/>
      <c r="B13" s="106"/>
      <c r="C13" s="106"/>
      <c r="D13" s="106"/>
      <c r="E13" s="106"/>
      <c r="F13" s="100"/>
      <c r="G13" s="115" t="s">
        <v>203</v>
      </c>
      <c r="H13" s="174">
        <v>522945</v>
      </c>
      <c r="I13" s="174">
        <v>494184</v>
      </c>
      <c r="J13" s="185">
        <f t="shared" si="0"/>
        <v>0.11093447410574334</v>
      </c>
      <c r="K13" s="281">
        <f t="shared" si="1"/>
        <v>9.4362056899756644E-2</v>
      </c>
      <c r="L13" s="209"/>
      <c r="M13" s="187"/>
      <c r="N13" s="174"/>
    </row>
    <row r="14" spans="1:14" ht="14.1" customHeight="1">
      <c r="A14" s="117"/>
      <c r="B14" s="106"/>
      <c r="C14" s="106"/>
      <c r="D14" s="106"/>
      <c r="E14" s="106"/>
      <c r="F14" s="100"/>
      <c r="G14" s="113" t="s">
        <v>118</v>
      </c>
      <c r="H14" s="174">
        <v>816421</v>
      </c>
      <c r="I14" s="174">
        <v>938887</v>
      </c>
      <c r="J14" s="185">
        <f t="shared" si="0"/>
        <v>0.17319074526744702</v>
      </c>
      <c r="K14" s="281">
        <f t="shared" si="1"/>
        <v>0.17927595494075449</v>
      </c>
      <c r="L14" s="209"/>
      <c r="M14" s="137"/>
      <c r="N14" s="174"/>
    </row>
    <row r="15" spans="1:14" ht="14.1" customHeight="1">
      <c r="A15" s="106"/>
      <c r="B15" s="106"/>
      <c r="C15" s="106"/>
      <c r="D15" s="106"/>
      <c r="E15" s="106"/>
      <c r="F15" s="100"/>
      <c r="G15" s="115" t="s">
        <v>122</v>
      </c>
      <c r="H15" s="174">
        <v>62685</v>
      </c>
      <c r="I15" s="174">
        <v>69748</v>
      </c>
      <c r="J15" s="185">
        <f t="shared" si="0"/>
        <v>1.3297626919309911E-2</v>
      </c>
      <c r="K15" s="281">
        <f t="shared" si="1"/>
        <v>1.3318044988595798E-2</v>
      </c>
      <c r="L15" s="209"/>
      <c r="M15" s="187"/>
      <c r="N15" s="174"/>
    </row>
    <row r="16" spans="1:14" ht="14.1" customHeight="1">
      <c r="A16" s="106"/>
      <c r="B16" s="106"/>
      <c r="C16" s="106"/>
      <c r="D16" s="106"/>
      <c r="E16" s="106"/>
      <c r="F16" s="100"/>
      <c r="G16" s="115" t="s">
        <v>121</v>
      </c>
      <c r="H16" s="174">
        <v>394281</v>
      </c>
      <c r="I16" s="174">
        <v>436462</v>
      </c>
      <c r="J16" s="185">
        <f t="shared" si="0"/>
        <v>8.3640450496489285E-2</v>
      </c>
      <c r="K16" s="281">
        <f t="shared" si="1"/>
        <v>8.3340318744802716E-2</v>
      </c>
      <c r="L16" s="209"/>
      <c r="M16" s="187"/>
      <c r="N16" s="174"/>
    </row>
    <row r="17" spans="1:14" ht="14.1" customHeight="1">
      <c r="A17" s="106"/>
      <c r="B17" s="106"/>
      <c r="C17" s="106"/>
      <c r="D17" s="106"/>
      <c r="E17" s="106"/>
      <c r="F17" s="100"/>
      <c r="G17" s="115" t="s">
        <v>126</v>
      </c>
      <c r="H17" s="174">
        <v>275548</v>
      </c>
      <c r="I17" s="174">
        <v>282781</v>
      </c>
      <c r="J17" s="185">
        <f t="shared" si="0"/>
        <v>5.8453130770710814E-2</v>
      </c>
      <c r="K17" s="281">
        <f t="shared" si="1"/>
        <v>5.3995671272582847E-2</v>
      </c>
      <c r="L17" s="209"/>
      <c r="M17" s="187"/>
      <c r="N17" s="174"/>
    </row>
    <row r="18" spans="1:14" ht="14.1" customHeight="1">
      <c r="A18" s="100"/>
      <c r="B18" s="100"/>
      <c r="C18" s="100"/>
      <c r="D18" s="100"/>
      <c r="E18" s="100"/>
      <c r="F18" s="100"/>
      <c r="G18" s="115" t="s">
        <v>119</v>
      </c>
      <c r="H18" s="174">
        <v>104405</v>
      </c>
      <c r="I18" s="174">
        <v>111226</v>
      </c>
      <c r="J18" s="185">
        <f t="shared" si="0"/>
        <v>2.2147862144221923E-2</v>
      </c>
      <c r="K18" s="281">
        <f t="shared" si="1"/>
        <v>2.1238069505957968E-2</v>
      </c>
      <c r="L18" s="209"/>
      <c r="M18" s="187"/>
      <c r="N18" s="174"/>
    </row>
    <row r="19" spans="1:14" ht="14.1" customHeight="1">
      <c r="A19" s="100"/>
      <c r="B19" s="100"/>
      <c r="C19" s="100"/>
      <c r="D19" s="100"/>
      <c r="E19" s="100"/>
      <c r="F19" s="100"/>
      <c r="G19" s="113" t="s">
        <v>117</v>
      </c>
      <c r="H19" s="174">
        <v>185809</v>
      </c>
      <c r="I19" s="174">
        <v>159857</v>
      </c>
      <c r="J19" s="185">
        <f t="shared" si="0"/>
        <v>3.941642753848696E-2</v>
      </c>
      <c r="K19" s="281">
        <f t="shared" si="1"/>
        <v>3.0523924954722122E-2</v>
      </c>
      <c r="L19" s="209"/>
      <c r="M19" s="137"/>
      <c r="N19" s="174"/>
    </row>
    <row r="20" spans="1:14" ht="14.1" customHeight="1">
      <c r="A20" s="100"/>
      <c r="B20" s="100"/>
      <c r="C20" s="100"/>
      <c r="D20" s="100"/>
      <c r="E20" s="100"/>
      <c r="F20" s="100"/>
      <c r="G20" s="113" t="s">
        <v>110</v>
      </c>
      <c r="H20" s="184">
        <v>360565</v>
      </c>
      <c r="I20" s="184">
        <v>429397</v>
      </c>
      <c r="J20" s="185">
        <f t="shared" si="0"/>
        <v>7.648813671789069E-2</v>
      </c>
      <c r="K20" s="281">
        <f t="shared" si="1"/>
        <v>8.1991290989964882E-2</v>
      </c>
      <c r="L20" s="209"/>
      <c r="M20" s="187"/>
      <c r="N20" s="174"/>
    </row>
    <row r="21" spans="1:14" ht="14.1" customHeight="1">
      <c r="A21" s="100"/>
      <c r="B21" s="100"/>
      <c r="C21" s="100"/>
      <c r="D21" s="100"/>
      <c r="E21" s="100"/>
      <c r="F21" s="100"/>
      <c r="G21" s="115" t="s">
        <v>111</v>
      </c>
      <c r="H21" s="174">
        <v>119292</v>
      </c>
      <c r="I21" s="174">
        <v>142880</v>
      </c>
      <c r="J21" s="185">
        <f t="shared" si="0"/>
        <v>2.5305902695354834E-2</v>
      </c>
      <c r="K21" s="281">
        <f t="shared" si="1"/>
        <v>2.7282248494158508E-2</v>
      </c>
      <c r="L21" s="209"/>
      <c r="M21" s="187"/>
      <c r="N21" s="174"/>
    </row>
    <row r="22" spans="1:14" ht="14.1" customHeight="1">
      <c r="A22" s="100"/>
      <c r="B22" s="100"/>
      <c r="C22" s="100"/>
      <c r="D22" s="100"/>
      <c r="E22" s="100"/>
      <c r="F22" s="100"/>
      <c r="G22" s="115" t="s">
        <v>120</v>
      </c>
      <c r="H22" s="174">
        <v>87796</v>
      </c>
      <c r="I22" s="174">
        <v>111598</v>
      </c>
      <c r="J22" s="185">
        <f t="shared" si="0"/>
        <v>1.8624526649241972E-2</v>
      </c>
      <c r="K22" s="281">
        <f t="shared" si="1"/>
        <v>2.1309101115979154E-2</v>
      </c>
      <c r="L22" s="209"/>
      <c r="M22" s="187"/>
      <c r="N22" s="174"/>
    </row>
    <row r="23" spans="1:14" ht="14.1" customHeight="1">
      <c r="A23" s="100"/>
      <c r="B23" s="100"/>
      <c r="C23" s="100"/>
      <c r="D23" s="100"/>
      <c r="E23" s="100"/>
      <c r="F23" s="100"/>
      <c r="G23" s="115" t="s">
        <v>116</v>
      </c>
      <c r="H23" s="174">
        <v>507722</v>
      </c>
      <c r="I23" s="174">
        <v>597813</v>
      </c>
      <c r="J23" s="185">
        <f t="shared" si="0"/>
        <v>0.10770515649239637</v>
      </c>
      <c r="K23" s="281">
        <f t="shared" si="1"/>
        <v>0.11414951581073896</v>
      </c>
      <c r="L23" s="209"/>
      <c r="M23" s="187"/>
      <c r="N23" s="174"/>
    </row>
    <row r="24" spans="1:14" ht="14.1" customHeight="1">
      <c r="A24" s="100"/>
      <c r="B24" s="100"/>
      <c r="C24" s="100"/>
      <c r="D24" s="100"/>
      <c r="E24" s="100"/>
      <c r="F24" s="100"/>
      <c r="G24" s="115" t="s">
        <v>125</v>
      </c>
      <c r="H24" s="174">
        <v>34576</v>
      </c>
      <c r="I24" s="174">
        <v>44843</v>
      </c>
      <c r="J24" s="185">
        <f t="shared" si="0"/>
        <v>7.3347491164083827E-3</v>
      </c>
      <c r="K24" s="281">
        <f t="shared" si="1"/>
        <v>8.5625550757527299E-3</v>
      </c>
      <c r="L24" s="209"/>
      <c r="M24" s="187"/>
      <c r="N24" s="174"/>
    </row>
    <row r="25" spans="1:14" ht="14.1" customHeight="1">
      <c r="A25" s="100"/>
      <c r="B25" s="100"/>
      <c r="C25" s="100"/>
      <c r="D25" s="100"/>
      <c r="E25" s="100"/>
      <c r="F25" s="100"/>
      <c r="G25" s="115" t="s">
        <v>113</v>
      </c>
      <c r="H25" s="174">
        <v>325724</v>
      </c>
      <c r="I25" s="174">
        <v>485483</v>
      </c>
      <c r="J25" s="185">
        <f t="shared" si="0"/>
        <v>6.9097172061343248E-2</v>
      </c>
      <c r="K25" s="281">
        <f t="shared" si="1"/>
        <v>9.2700642816976167E-2</v>
      </c>
      <c r="L25" s="209"/>
      <c r="M25" s="137"/>
      <c r="N25" s="174"/>
    </row>
    <row r="26" spans="1:14" ht="14.1" customHeight="1">
      <c r="A26" s="100"/>
      <c r="B26" s="100"/>
      <c r="C26" s="100"/>
      <c r="D26" s="100"/>
      <c r="E26" s="100"/>
      <c r="F26" s="100"/>
      <c r="G26" s="113" t="s">
        <v>123</v>
      </c>
      <c r="H26" s="174">
        <v>128235</v>
      </c>
      <c r="I26" s="174">
        <v>157257</v>
      </c>
      <c r="J26" s="185">
        <f t="shared" si="0"/>
        <v>2.7203018074462893E-2</v>
      </c>
      <c r="K26" s="281">
        <f t="shared" si="1"/>
        <v>3.0027467465326741E-2</v>
      </c>
      <c r="L26" s="209"/>
      <c r="M26" s="187"/>
      <c r="N26" s="174"/>
    </row>
    <row r="27" spans="1:14" ht="14.1" customHeight="1">
      <c r="A27" s="100"/>
      <c r="B27" s="100"/>
      <c r="C27" s="100"/>
      <c r="D27" s="100"/>
      <c r="E27" s="100"/>
      <c r="F27" s="100"/>
      <c r="G27" s="113" t="s">
        <v>114</v>
      </c>
      <c r="H27" s="174">
        <v>75674</v>
      </c>
      <c r="I27" s="174">
        <v>79542</v>
      </c>
      <c r="J27" s="185">
        <f t="shared" si="0"/>
        <v>1.6053036922578898E-2</v>
      </c>
      <c r="K27" s="281">
        <f t="shared" si="1"/>
        <v>1.5188162162110556E-2</v>
      </c>
      <c r="L27" s="209"/>
    </row>
    <row r="28" spans="1:14" ht="14.1" customHeight="1">
      <c r="A28" s="100"/>
      <c r="B28" s="118"/>
      <c r="C28" s="100"/>
      <c r="D28" s="100"/>
      <c r="E28" s="100"/>
      <c r="F28" s="118"/>
      <c r="G28" s="188"/>
      <c r="H28" s="293"/>
      <c r="I28" s="294"/>
      <c r="J28" s="181"/>
      <c r="K28" s="295"/>
    </row>
    <row r="29" spans="1:14" ht="14.1" customHeight="1">
      <c r="A29" s="100"/>
      <c r="B29" s="100"/>
      <c r="C29" s="100"/>
      <c r="D29" s="100"/>
      <c r="E29" s="100"/>
      <c r="F29" s="209"/>
      <c r="G29" s="106"/>
      <c r="H29" s="279"/>
      <c r="I29" s="280"/>
      <c r="J29" s="185"/>
      <c r="K29" s="185"/>
      <c r="L29" s="209"/>
    </row>
    <row r="30" spans="1:14" ht="14.1" customHeight="1">
      <c r="G30" s="189"/>
      <c r="H30" s="185"/>
      <c r="I30" s="185"/>
      <c r="J30" s="209"/>
      <c r="K30" s="209"/>
    </row>
    <row r="31" spans="1:14" ht="14.1" customHeight="1">
      <c r="H31" s="183"/>
      <c r="I31" s="183"/>
    </row>
    <row r="32" spans="1:14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G12:I29">
    <sortCondition ref="H12:H29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8"/>
  <sheetViews>
    <sheetView workbookViewId="0">
      <selection activeCell="G2" sqref="G2"/>
    </sheetView>
  </sheetViews>
  <sheetFormatPr baseColWidth="10" defaultRowHeight="15"/>
  <cols>
    <col min="1" max="1" width="17" style="101" customWidth="1"/>
    <col min="2" max="2" width="13.42578125" style="101" customWidth="1"/>
    <col min="3" max="3" width="11.42578125" style="101"/>
    <col min="4" max="4" width="22.140625" style="101" customWidth="1"/>
    <col min="5" max="5" width="28" style="101" customWidth="1"/>
    <col min="6" max="6" width="5.5703125" style="101" customWidth="1"/>
    <col min="7" max="7" width="25" style="101" customWidth="1"/>
    <col min="8" max="8" width="17" style="101" bestFit="1" customWidth="1"/>
    <col min="9" max="9" width="5.5703125" style="101" bestFit="1" customWidth="1"/>
    <col min="10" max="11" width="6.42578125" style="101" bestFit="1" customWidth="1"/>
    <col min="12" max="245" width="11.42578125" style="101"/>
    <col min="246" max="246" width="17" style="101" customWidth="1"/>
    <col min="247" max="247" width="13.42578125" style="101" customWidth="1"/>
    <col min="248" max="248" width="11.42578125" style="101"/>
    <col min="249" max="249" width="22.140625" style="101" customWidth="1"/>
    <col min="250" max="250" width="22.85546875" style="101" customWidth="1"/>
    <col min="251" max="252" width="11.42578125" style="101"/>
    <col min="253" max="253" width="17" style="101" bestFit="1" customWidth="1"/>
    <col min="254" max="254" width="7.140625" style="101" bestFit="1" customWidth="1"/>
    <col min="255" max="256" width="11.42578125" style="101"/>
    <col min="257" max="257" width="25.5703125" style="101" customWidth="1"/>
    <col min="258" max="501" width="11.42578125" style="101"/>
    <col min="502" max="502" width="17" style="101" customWidth="1"/>
    <col min="503" max="503" width="13.42578125" style="101" customWidth="1"/>
    <col min="504" max="504" width="11.42578125" style="101"/>
    <col min="505" max="505" width="22.140625" style="101" customWidth="1"/>
    <col min="506" max="506" width="22.85546875" style="101" customWidth="1"/>
    <col min="507" max="508" width="11.42578125" style="101"/>
    <col min="509" max="509" width="17" style="101" bestFit="1" customWidth="1"/>
    <col min="510" max="510" width="7.140625" style="101" bestFit="1" customWidth="1"/>
    <col min="511" max="512" width="11.42578125" style="101"/>
    <col min="513" max="513" width="25.5703125" style="101" customWidth="1"/>
    <col min="514" max="757" width="11.42578125" style="101"/>
    <col min="758" max="758" width="17" style="101" customWidth="1"/>
    <col min="759" max="759" width="13.42578125" style="101" customWidth="1"/>
    <col min="760" max="760" width="11.42578125" style="101"/>
    <col min="761" max="761" width="22.140625" style="101" customWidth="1"/>
    <col min="762" max="762" width="22.85546875" style="101" customWidth="1"/>
    <col min="763" max="764" width="11.42578125" style="101"/>
    <col min="765" max="765" width="17" style="101" bestFit="1" customWidth="1"/>
    <col min="766" max="766" width="7.140625" style="101" bestFit="1" customWidth="1"/>
    <col min="767" max="768" width="11.42578125" style="101"/>
    <col min="769" max="769" width="25.5703125" style="101" customWidth="1"/>
    <col min="770" max="1013" width="11.42578125" style="101"/>
    <col min="1014" max="1014" width="17" style="101" customWidth="1"/>
    <col min="1015" max="1015" width="13.42578125" style="101" customWidth="1"/>
    <col min="1016" max="1016" width="11.42578125" style="101"/>
    <col min="1017" max="1017" width="22.140625" style="101" customWidth="1"/>
    <col min="1018" max="1018" width="22.85546875" style="101" customWidth="1"/>
    <col min="1019" max="1020" width="11.42578125" style="101"/>
    <col min="1021" max="1021" width="17" style="101" bestFit="1" customWidth="1"/>
    <col min="1022" max="1022" width="7.140625" style="101" bestFit="1" customWidth="1"/>
    <col min="1023" max="1024" width="11.42578125" style="101"/>
    <col min="1025" max="1025" width="25.5703125" style="101" customWidth="1"/>
    <col min="1026" max="1269" width="11.42578125" style="101"/>
    <col min="1270" max="1270" width="17" style="101" customWidth="1"/>
    <col min="1271" max="1271" width="13.42578125" style="101" customWidth="1"/>
    <col min="1272" max="1272" width="11.42578125" style="101"/>
    <col min="1273" max="1273" width="22.140625" style="101" customWidth="1"/>
    <col min="1274" max="1274" width="22.85546875" style="101" customWidth="1"/>
    <col min="1275" max="1276" width="11.42578125" style="101"/>
    <col min="1277" max="1277" width="17" style="101" bestFit="1" customWidth="1"/>
    <col min="1278" max="1278" width="7.140625" style="101" bestFit="1" customWidth="1"/>
    <col min="1279" max="1280" width="11.42578125" style="101"/>
    <col min="1281" max="1281" width="25.5703125" style="101" customWidth="1"/>
    <col min="1282" max="1525" width="11.42578125" style="101"/>
    <col min="1526" max="1526" width="17" style="101" customWidth="1"/>
    <col min="1527" max="1527" width="13.42578125" style="101" customWidth="1"/>
    <col min="1528" max="1528" width="11.42578125" style="101"/>
    <col min="1529" max="1529" width="22.140625" style="101" customWidth="1"/>
    <col min="1530" max="1530" width="22.85546875" style="101" customWidth="1"/>
    <col min="1531" max="1532" width="11.42578125" style="101"/>
    <col min="1533" max="1533" width="17" style="101" bestFit="1" customWidth="1"/>
    <col min="1534" max="1534" width="7.140625" style="101" bestFit="1" customWidth="1"/>
    <col min="1535" max="1536" width="11.42578125" style="101"/>
    <col min="1537" max="1537" width="25.5703125" style="101" customWidth="1"/>
    <col min="1538" max="1781" width="11.42578125" style="101"/>
    <col min="1782" max="1782" width="17" style="101" customWidth="1"/>
    <col min="1783" max="1783" width="13.42578125" style="101" customWidth="1"/>
    <col min="1784" max="1784" width="11.42578125" style="101"/>
    <col min="1785" max="1785" width="22.140625" style="101" customWidth="1"/>
    <col min="1786" max="1786" width="22.85546875" style="101" customWidth="1"/>
    <col min="1787" max="1788" width="11.42578125" style="101"/>
    <col min="1789" max="1789" width="17" style="101" bestFit="1" customWidth="1"/>
    <col min="1790" max="1790" width="7.140625" style="101" bestFit="1" customWidth="1"/>
    <col min="1791" max="1792" width="11.42578125" style="101"/>
    <col min="1793" max="1793" width="25.5703125" style="101" customWidth="1"/>
    <col min="1794" max="2037" width="11.42578125" style="101"/>
    <col min="2038" max="2038" width="17" style="101" customWidth="1"/>
    <col min="2039" max="2039" width="13.42578125" style="101" customWidth="1"/>
    <col min="2040" max="2040" width="11.42578125" style="101"/>
    <col min="2041" max="2041" width="22.140625" style="101" customWidth="1"/>
    <col min="2042" max="2042" width="22.85546875" style="101" customWidth="1"/>
    <col min="2043" max="2044" width="11.42578125" style="101"/>
    <col min="2045" max="2045" width="17" style="101" bestFit="1" customWidth="1"/>
    <col min="2046" max="2046" width="7.140625" style="101" bestFit="1" customWidth="1"/>
    <col min="2047" max="2048" width="11.42578125" style="101"/>
    <col min="2049" max="2049" width="25.5703125" style="101" customWidth="1"/>
    <col min="2050" max="2293" width="11.42578125" style="101"/>
    <col min="2294" max="2294" width="17" style="101" customWidth="1"/>
    <col min="2295" max="2295" width="13.42578125" style="101" customWidth="1"/>
    <col min="2296" max="2296" width="11.42578125" style="101"/>
    <col min="2297" max="2297" width="22.140625" style="101" customWidth="1"/>
    <col min="2298" max="2298" width="22.85546875" style="101" customWidth="1"/>
    <col min="2299" max="2300" width="11.42578125" style="101"/>
    <col min="2301" max="2301" width="17" style="101" bestFit="1" customWidth="1"/>
    <col min="2302" max="2302" width="7.140625" style="101" bestFit="1" customWidth="1"/>
    <col min="2303" max="2304" width="11.42578125" style="101"/>
    <col min="2305" max="2305" width="25.5703125" style="101" customWidth="1"/>
    <col min="2306" max="2549" width="11.42578125" style="101"/>
    <col min="2550" max="2550" width="17" style="101" customWidth="1"/>
    <col min="2551" max="2551" width="13.42578125" style="101" customWidth="1"/>
    <col min="2552" max="2552" width="11.42578125" style="101"/>
    <col min="2553" max="2553" width="22.140625" style="101" customWidth="1"/>
    <col min="2554" max="2554" width="22.85546875" style="101" customWidth="1"/>
    <col min="2555" max="2556" width="11.42578125" style="101"/>
    <col min="2557" max="2557" width="17" style="101" bestFit="1" customWidth="1"/>
    <col min="2558" max="2558" width="7.140625" style="101" bestFit="1" customWidth="1"/>
    <col min="2559" max="2560" width="11.42578125" style="101"/>
    <col min="2561" max="2561" width="25.5703125" style="101" customWidth="1"/>
    <col min="2562" max="2805" width="11.42578125" style="101"/>
    <col min="2806" max="2806" width="17" style="101" customWidth="1"/>
    <col min="2807" max="2807" width="13.42578125" style="101" customWidth="1"/>
    <col min="2808" max="2808" width="11.42578125" style="101"/>
    <col min="2809" max="2809" width="22.140625" style="101" customWidth="1"/>
    <col min="2810" max="2810" width="22.85546875" style="101" customWidth="1"/>
    <col min="2811" max="2812" width="11.42578125" style="101"/>
    <col min="2813" max="2813" width="17" style="101" bestFit="1" customWidth="1"/>
    <col min="2814" max="2814" width="7.140625" style="101" bestFit="1" customWidth="1"/>
    <col min="2815" max="2816" width="11.42578125" style="101"/>
    <col min="2817" max="2817" width="25.5703125" style="101" customWidth="1"/>
    <col min="2818" max="3061" width="11.42578125" style="101"/>
    <col min="3062" max="3062" width="17" style="101" customWidth="1"/>
    <col min="3063" max="3063" width="13.42578125" style="101" customWidth="1"/>
    <col min="3064" max="3064" width="11.42578125" style="101"/>
    <col min="3065" max="3065" width="22.140625" style="101" customWidth="1"/>
    <col min="3066" max="3066" width="22.85546875" style="101" customWidth="1"/>
    <col min="3067" max="3068" width="11.42578125" style="101"/>
    <col min="3069" max="3069" width="17" style="101" bestFit="1" customWidth="1"/>
    <col min="3070" max="3070" width="7.140625" style="101" bestFit="1" customWidth="1"/>
    <col min="3071" max="3072" width="11.42578125" style="101"/>
    <col min="3073" max="3073" width="25.5703125" style="101" customWidth="1"/>
    <col min="3074" max="3317" width="11.42578125" style="101"/>
    <col min="3318" max="3318" width="17" style="101" customWidth="1"/>
    <col min="3319" max="3319" width="13.42578125" style="101" customWidth="1"/>
    <col min="3320" max="3320" width="11.42578125" style="101"/>
    <col min="3321" max="3321" width="22.140625" style="101" customWidth="1"/>
    <col min="3322" max="3322" width="22.85546875" style="101" customWidth="1"/>
    <col min="3323" max="3324" width="11.42578125" style="101"/>
    <col min="3325" max="3325" width="17" style="101" bestFit="1" customWidth="1"/>
    <col min="3326" max="3326" width="7.140625" style="101" bestFit="1" customWidth="1"/>
    <col min="3327" max="3328" width="11.42578125" style="101"/>
    <col min="3329" max="3329" width="25.5703125" style="101" customWidth="1"/>
    <col min="3330" max="3573" width="11.42578125" style="101"/>
    <col min="3574" max="3574" width="17" style="101" customWidth="1"/>
    <col min="3575" max="3575" width="13.42578125" style="101" customWidth="1"/>
    <col min="3576" max="3576" width="11.42578125" style="101"/>
    <col min="3577" max="3577" width="22.140625" style="101" customWidth="1"/>
    <col min="3578" max="3578" width="22.85546875" style="101" customWidth="1"/>
    <col min="3579" max="3580" width="11.42578125" style="101"/>
    <col min="3581" max="3581" width="17" style="101" bestFit="1" customWidth="1"/>
    <col min="3582" max="3582" width="7.140625" style="101" bestFit="1" customWidth="1"/>
    <col min="3583" max="3584" width="11.42578125" style="101"/>
    <col min="3585" max="3585" width="25.5703125" style="101" customWidth="1"/>
    <col min="3586" max="3829" width="11.42578125" style="101"/>
    <col min="3830" max="3830" width="17" style="101" customWidth="1"/>
    <col min="3831" max="3831" width="13.42578125" style="101" customWidth="1"/>
    <col min="3832" max="3832" width="11.42578125" style="101"/>
    <col min="3833" max="3833" width="22.140625" style="101" customWidth="1"/>
    <col min="3834" max="3834" width="22.85546875" style="101" customWidth="1"/>
    <col min="3835" max="3836" width="11.42578125" style="101"/>
    <col min="3837" max="3837" width="17" style="101" bestFit="1" customWidth="1"/>
    <col min="3838" max="3838" width="7.140625" style="101" bestFit="1" customWidth="1"/>
    <col min="3839" max="3840" width="11.42578125" style="101"/>
    <col min="3841" max="3841" width="25.5703125" style="101" customWidth="1"/>
    <col min="3842" max="4085" width="11.42578125" style="101"/>
    <col min="4086" max="4086" width="17" style="101" customWidth="1"/>
    <col min="4087" max="4087" width="13.42578125" style="101" customWidth="1"/>
    <col min="4088" max="4088" width="11.42578125" style="101"/>
    <col min="4089" max="4089" width="22.140625" style="101" customWidth="1"/>
    <col min="4090" max="4090" width="22.85546875" style="101" customWidth="1"/>
    <col min="4091" max="4092" width="11.42578125" style="101"/>
    <col min="4093" max="4093" width="17" style="101" bestFit="1" customWidth="1"/>
    <col min="4094" max="4094" width="7.140625" style="101" bestFit="1" customWidth="1"/>
    <col min="4095" max="4096" width="11.42578125" style="101"/>
    <col min="4097" max="4097" width="25.5703125" style="101" customWidth="1"/>
    <col min="4098" max="4341" width="11.42578125" style="101"/>
    <col min="4342" max="4342" width="17" style="101" customWidth="1"/>
    <col min="4343" max="4343" width="13.42578125" style="101" customWidth="1"/>
    <col min="4344" max="4344" width="11.42578125" style="101"/>
    <col min="4345" max="4345" width="22.140625" style="101" customWidth="1"/>
    <col min="4346" max="4346" width="22.85546875" style="101" customWidth="1"/>
    <col min="4347" max="4348" width="11.42578125" style="101"/>
    <col min="4349" max="4349" width="17" style="101" bestFit="1" customWidth="1"/>
    <col min="4350" max="4350" width="7.140625" style="101" bestFit="1" customWidth="1"/>
    <col min="4351" max="4352" width="11.42578125" style="101"/>
    <col min="4353" max="4353" width="25.5703125" style="101" customWidth="1"/>
    <col min="4354" max="4597" width="11.42578125" style="101"/>
    <col min="4598" max="4598" width="17" style="101" customWidth="1"/>
    <col min="4599" max="4599" width="13.42578125" style="101" customWidth="1"/>
    <col min="4600" max="4600" width="11.42578125" style="101"/>
    <col min="4601" max="4601" width="22.140625" style="101" customWidth="1"/>
    <col min="4602" max="4602" width="22.85546875" style="101" customWidth="1"/>
    <col min="4603" max="4604" width="11.42578125" style="101"/>
    <col min="4605" max="4605" width="17" style="101" bestFit="1" customWidth="1"/>
    <col min="4606" max="4606" width="7.140625" style="101" bestFit="1" customWidth="1"/>
    <col min="4607" max="4608" width="11.42578125" style="101"/>
    <col min="4609" max="4609" width="25.5703125" style="101" customWidth="1"/>
    <col min="4610" max="4853" width="11.42578125" style="101"/>
    <col min="4854" max="4854" width="17" style="101" customWidth="1"/>
    <col min="4855" max="4855" width="13.42578125" style="101" customWidth="1"/>
    <col min="4856" max="4856" width="11.42578125" style="101"/>
    <col min="4857" max="4857" width="22.140625" style="101" customWidth="1"/>
    <col min="4858" max="4858" width="22.85546875" style="101" customWidth="1"/>
    <col min="4859" max="4860" width="11.42578125" style="101"/>
    <col min="4861" max="4861" width="17" style="101" bestFit="1" customWidth="1"/>
    <col min="4862" max="4862" width="7.140625" style="101" bestFit="1" customWidth="1"/>
    <col min="4863" max="4864" width="11.42578125" style="101"/>
    <col min="4865" max="4865" width="25.5703125" style="101" customWidth="1"/>
    <col min="4866" max="5109" width="11.42578125" style="101"/>
    <col min="5110" max="5110" width="17" style="101" customWidth="1"/>
    <col min="5111" max="5111" width="13.42578125" style="101" customWidth="1"/>
    <col min="5112" max="5112" width="11.42578125" style="101"/>
    <col min="5113" max="5113" width="22.140625" style="101" customWidth="1"/>
    <col min="5114" max="5114" width="22.85546875" style="101" customWidth="1"/>
    <col min="5115" max="5116" width="11.42578125" style="101"/>
    <col min="5117" max="5117" width="17" style="101" bestFit="1" customWidth="1"/>
    <col min="5118" max="5118" width="7.140625" style="101" bestFit="1" customWidth="1"/>
    <col min="5119" max="5120" width="11.42578125" style="101"/>
    <col min="5121" max="5121" width="25.5703125" style="101" customWidth="1"/>
    <col min="5122" max="5365" width="11.42578125" style="101"/>
    <col min="5366" max="5366" width="17" style="101" customWidth="1"/>
    <col min="5367" max="5367" width="13.42578125" style="101" customWidth="1"/>
    <col min="5368" max="5368" width="11.42578125" style="101"/>
    <col min="5369" max="5369" width="22.140625" style="101" customWidth="1"/>
    <col min="5370" max="5370" width="22.85546875" style="101" customWidth="1"/>
    <col min="5371" max="5372" width="11.42578125" style="101"/>
    <col min="5373" max="5373" width="17" style="101" bestFit="1" customWidth="1"/>
    <col min="5374" max="5374" width="7.140625" style="101" bestFit="1" customWidth="1"/>
    <col min="5375" max="5376" width="11.42578125" style="101"/>
    <col min="5377" max="5377" width="25.5703125" style="101" customWidth="1"/>
    <col min="5378" max="5621" width="11.42578125" style="101"/>
    <col min="5622" max="5622" width="17" style="101" customWidth="1"/>
    <col min="5623" max="5623" width="13.42578125" style="101" customWidth="1"/>
    <col min="5624" max="5624" width="11.42578125" style="101"/>
    <col min="5625" max="5625" width="22.140625" style="101" customWidth="1"/>
    <col min="5626" max="5626" width="22.85546875" style="101" customWidth="1"/>
    <col min="5627" max="5628" width="11.42578125" style="101"/>
    <col min="5629" max="5629" width="17" style="101" bestFit="1" customWidth="1"/>
    <col min="5630" max="5630" width="7.140625" style="101" bestFit="1" customWidth="1"/>
    <col min="5631" max="5632" width="11.42578125" style="101"/>
    <col min="5633" max="5633" width="25.5703125" style="101" customWidth="1"/>
    <col min="5634" max="5877" width="11.42578125" style="101"/>
    <col min="5878" max="5878" width="17" style="101" customWidth="1"/>
    <col min="5879" max="5879" width="13.42578125" style="101" customWidth="1"/>
    <col min="5880" max="5880" width="11.42578125" style="101"/>
    <col min="5881" max="5881" width="22.140625" style="101" customWidth="1"/>
    <col min="5882" max="5882" width="22.85546875" style="101" customWidth="1"/>
    <col min="5883" max="5884" width="11.42578125" style="101"/>
    <col min="5885" max="5885" width="17" style="101" bestFit="1" customWidth="1"/>
    <col min="5886" max="5886" width="7.140625" style="101" bestFit="1" customWidth="1"/>
    <col min="5887" max="5888" width="11.42578125" style="101"/>
    <col min="5889" max="5889" width="25.5703125" style="101" customWidth="1"/>
    <col min="5890" max="6133" width="11.42578125" style="101"/>
    <col min="6134" max="6134" width="17" style="101" customWidth="1"/>
    <col min="6135" max="6135" width="13.42578125" style="101" customWidth="1"/>
    <col min="6136" max="6136" width="11.42578125" style="101"/>
    <col min="6137" max="6137" width="22.140625" style="101" customWidth="1"/>
    <col min="6138" max="6138" width="22.85546875" style="101" customWidth="1"/>
    <col min="6139" max="6140" width="11.42578125" style="101"/>
    <col min="6141" max="6141" width="17" style="101" bestFit="1" customWidth="1"/>
    <col min="6142" max="6142" width="7.140625" style="101" bestFit="1" customWidth="1"/>
    <col min="6143" max="6144" width="11.42578125" style="101"/>
    <col min="6145" max="6145" width="25.5703125" style="101" customWidth="1"/>
    <col min="6146" max="6389" width="11.42578125" style="101"/>
    <col min="6390" max="6390" width="17" style="101" customWidth="1"/>
    <col min="6391" max="6391" width="13.42578125" style="101" customWidth="1"/>
    <col min="6392" max="6392" width="11.42578125" style="101"/>
    <col min="6393" max="6393" width="22.140625" style="101" customWidth="1"/>
    <col min="6394" max="6394" width="22.85546875" style="101" customWidth="1"/>
    <col min="6395" max="6396" width="11.42578125" style="101"/>
    <col min="6397" max="6397" width="17" style="101" bestFit="1" customWidth="1"/>
    <col min="6398" max="6398" width="7.140625" style="101" bestFit="1" customWidth="1"/>
    <col min="6399" max="6400" width="11.42578125" style="101"/>
    <col min="6401" max="6401" width="25.5703125" style="101" customWidth="1"/>
    <col min="6402" max="6645" width="11.42578125" style="101"/>
    <col min="6646" max="6646" width="17" style="101" customWidth="1"/>
    <col min="6647" max="6647" width="13.42578125" style="101" customWidth="1"/>
    <col min="6648" max="6648" width="11.42578125" style="101"/>
    <col min="6649" max="6649" width="22.140625" style="101" customWidth="1"/>
    <col min="6650" max="6650" width="22.85546875" style="101" customWidth="1"/>
    <col min="6651" max="6652" width="11.42578125" style="101"/>
    <col min="6653" max="6653" width="17" style="101" bestFit="1" customWidth="1"/>
    <col min="6654" max="6654" width="7.140625" style="101" bestFit="1" customWidth="1"/>
    <col min="6655" max="6656" width="11.42578125" style="101"/>
    <col min="6657" max="6657" width="25.5703125" style="101" customWidth="1"/>
    <col min="6658" max="6901" width="11.42578125" style="101"/>
    <col min="6902" max="6902" width="17" style="101" customWidth="1"/>
    <col min="6903" max="6903" width="13.42578125" style="101" customWidth="1"/>
    <col min="6904" max="6904" width="11.42578125" style="101"/>
    <col min="6905" max="6905" width="22.140625" style="101" customWidth="1"/>
    <col min="6906" max="6906" width="22.85546875" style="101" customWidth="1"/>
    <col min="6907" max="6908" width="11.42578125" style="101"/>
    <col min="6909" max="6909" width="17" style="101" bestFit="1" customWidth="1"/>
    <col min="6910" max="6910" width="7.140625" style="101" bestFit="1" customWidth="1"/>
    <col min="6911" max="6912" width="11.42578125" style="101"/>
    <col min="6913" max="6913" width="25.5703125" style="101" customWidth="1"/>
    <col min="6914" max="7157" width="11.42578125" style="101"/>
    <col min="7158" max="7158" width="17" style="101" customWidth="1"/>
    <col min="7159" max="7159" width="13.42578125" style="101" customWidth="1"/>
    <col min="7160" max="7160" width="11.42578125" style="101"/>
    <col min="7161" max="7161" width="22.140625" style="101" customWidth="1"/>
    <col min="7162" max="7162" width="22.85546875" style="101" customWidth="1"/>
    <col min="7163" max="7164" width="11.42578125" style="101"/>
    <col min="7165" max="7165" width="17" style="101" bestFit="1" customWidth="1"/>
    <col min="7166" max="7166" width="7.140625" style="101" bestFit="1" customWidth="1"/>
    <col min="7167" max="7168" width="11.42578125" style="101"/>
    <col min="7169" max="7169" width="25.5703125" style="101" customWidth="1"/>
    <col min="7170" max="7413" width="11.42578125" style="101"/>
    <col min="7414" max="7414" width="17" style="101" customWidth="1"/>
    <col min="7415" max="7415" width="13.42578125" style="101" customWidth="1"/>
    <col min="7416" max="7416" width="11.42578125" style="101"/>
    <col min="7417" max="7417" width="22.140625" style="101" customWidth="1"/>
    <col min="7418" max="7418" width="22.85546875" style="101" customWidth="1"/>
    <col min="7419" max="7420" width="11.42578125" style="101"/>
    <col min="7421" max="7421" width="17" style="101" bestFit="1" customWidth="1"/>
    <col min="7422" max="7422" width="7.140625" style="101" bestFit="1" customWidth="1"/>
    <col min="7423" max="7424" width="11.42578125" style="101"/>
    <col min="7425" max="7425" width="25.5703125" style="101" customWidth="1"/>
    <col min="7426" max="7669" width="11.42578125" style="101"/>
    <col min="7670" max="7670" width="17" style="101" customWidth="1"/>
    <col min="7671" max="7671" width="13.42578125" style="101" customWidth="1"/>
    <col min="7672" max="7672" width="11.42578125" style="101"/>
    <col min="7673" max="7673" width="22.140625" style="101" customWidth="1"/>
    <col min="7674" max="7674" width="22.85546875" style="101" customWidth="1"/>
    <col min="7675" max="7676" width="11.42578125" style="101"/>
    <col min="7677" max="7677" width="17" style="101" bestFit="1" customWidth="1"/>
    <col min="7678" max="7678" width="7.140625" style="101" bestFit="1" customWidth="1"/>
    <col min="7679" max="7680" width="11.42578125" style="101"/>
    <col min="7681" max="7681" width="25.5703125" style="101" customWidth="1"/>
    <col min="7682" max="7925" width="11.42578125" style="101"/>
    <col min="7926" max="7926" width="17" style="101" customWidth="1"/>
    <col min="7927" max="7927" width="13.42578125" style="101" customWidth="1"/>
    <col min="7928" max="7928" width="11.42578125" style="101"/>
    <col min="7929" max="7929" width="22.140625" style="101" customWidth="1"/>
    <col min="7930" max="7930" width="22.85546875" style="101" customWidth="1"/>
    <col min="7931" max="7932" width="11.42578125" style="101"/>
    <col min="7933" max="7933" width="17" style="101" bestFit="1" customWidth="1"/>
    <col min="7934" max="7934" width="7.140625" style="101" bestFit="1" customWidth="1"/>
    <col min="7935" max="7936" width="11.42578125" style="101"/>
    <col min="7937" max="7937" width="25.5703125" style="101" customWidth="1"/>
    <col min="7938" max="8181" width="11.42578125" style="101"/>
    <col min="8182" max="8182" width="17" style="101" customWidth="1"/>
    <col min="8183" max="8183" width="13.42578125" style="101" customWidth="1"/>
    <col min="8184" max="8184" width="11.42578125" style="101"/>
    <col min="8185" max="8185" width="22.140625" style="101" customWidth="1"/>
    <col min="8186" max="8186" width="22.85546875" style="101" customWidth="1"/>
    <col min="8187" max="8188" width="11.42578125" style="101"/>
    <col min="8189" max="8189" width="17" style="101" bestFit="1" customWidth="1"/>
    <col min="8190" max="8190" width="7.140625" style="101" bestFit="1" customWidth="1"/>
    <col min="8191" max="8192" width="11.42578125" style="101"/>
    <col min="8193" max="8193" width="25.5703125" style="101" customWidth="1"/>
    <col min="8194" max="8437" width="11.42578125" style="101"/>
    <col min="8438" max="8438" width="17" style="101" customWidth="1"/>
    <col min="8439" max="8439" width="13.42578125" style="101" customWidth="1"/>
    <col min="8440" max="8440" width="11.42578125" style="101"/>
    <col min="8441" max="8441" width="22.140625" style="101" customWidth="1"/>
    <col min="8442" max="8442" width="22.85546875" style="101" customWidth="1"/>
    <col min="8443" max="8444" width="11.42578125" style="101"/>
    <col min="8445" max="8445" width="17" style="101" bestFit="1" customWidth="1"/>
    <col min="8446" max="8446" width="7.140625" style="101" bestFit="1" customWidth="1"/>
    <col min="8447" max="8448" width="11.42578125" style="101"/>
    <col min="8449" max="8449" width="25.5703125" style="101" customWidth="1"/>
    <col min="8450" max="8693" width="11.42578125" style="101"/>
    <col min="8694" max="8694" width="17" style="101" customWidth="1"/>
    <col min="8695" max="8695" width="13.42578125" style="101" customWidth="1"/>
    <col min="8696" max="8696" width="11.42578125" style="101"/>
    <col min="8697" max="8697" width="22.140625" style="101" customWidth="1"/>
    <col min="8698" max="8698" width="22.85546875" style="101" customWidth="1"/>
    <col min="8699" max="8700" width="11.42578125" style="101"/>
    <col min="8701" max="8701" width="17" style="101" bestFit="1" customWidth="1"/>
    <col min="8702" max="8702" width="7.140625" style="101" bestFit="1" customWidth="1"/>
    <col min="8703" max="8704" width="11.42578125" style="101"/>
    <col min="8705" max="8705" width="25.5703125" style="101" customWidth="1"/>
    <col min="8706" max="8949" width="11.42578125" style="101"/>
    <col min="8950" max="8950" width="17" style="101" customWidth="1"/>
    <col min="8951" max="8951" width="13.42578125" style="101" customWidth="1"/>
    <col min="8952" max="8952" width="11.42578125" style="101"/>
    <col min="8953" max="8953" width="22.140625" style="101" customWidth="1"/>
    <col min="8954" max="8954" width="22.85546875" style="101" customWidth="1"/>
    <col min="8955" max="8956" width="11.42578125" style="101"/>
    <col min="8957" max="8957" width="17" style="101" bestFit="1" customWidth="1"/>
    <col min="8958" max="8958" width="7.140625" style="101" bestFit="1" customWidth="1"/>
    <col min="8959" max="8960" width="11.42578125" style="101"/>
    <col min="8961" max="8961" width="25.5703125" style="101" customWidth="1"/>
    <col min="8962" max="9205" width="11.42578125" style="101"/>
    <col min="9206" max="9206" width="17" style="101" customWidth="1"/>
    <col min="9207" max="9207" width="13.42578125" style="101" customWidth="1"/>
    <col min="9208" max="9208" width="11.42578125" style="101"/>
    <col min="9209" max="9209" width="22.140625" style="101" customWidth="1"/>
    <col min="9210" max="9210" width="22.85546875" style="101" customWidth="1"/>
    <col min="9211" max="9212" width="11.42578125" style="101"/>
    <col min="9213" max="9213" width="17" style="101" bestFit="1" customWidth="1"/>
    <col min="9214" max="9214" width="7.140625" style="101" bestFit="1" customWidth="1"/>
    <col min="9215" max="9216" width="11.42578125" style="101"/>
    <col min="9217" max="9217" width="25.5703125" style="101" customWidth="1"/>
    <col min="9218" max="9461" width="11.42578125" style="101"/>
    <col min="9462" max="9462" width="17" style="101" customWidth="1"/>
    <col min="9463" max="9463" width="13.42578125" style="101" customWidth="1"/>
    <col min="9464" max="9464" width="11.42578125" style="101"/>
    <col min="9465" max="9465" width="22.140625" style="101" customWidth="1"/>
    <col min="9466" max="9466" width="22.85546875" style="101" customWidth="1"/>
    <col min="9467" max="9468" width="11.42578125" style="101"/>
    <col min="9469" max="9469" width="17" style="101" bestFit="1" customWidth="1"/>
    <col min="9470" max="9470" width="7.140625" style="101" bestFit="1" customWidth="1"/>
    <col min="9471" max="9472" width="11.42578125" style="101"/>
    <col min="9473" max="9473" width="25.5703125" style="101" customWidth="1"/>
    <col min="9474" max="9717" width="11.42578125" style="101"/>
    <col min="9718" max="9718" width="17" style="101" customWidth="1"/>
    <col min="9719" max="9719" width="13.42578125" style="101" customWidth="1"/>
    <col min="9720" max="9720" width="11.42578125" style="101"/>
    <col min="9721" max="9721" width="22.140625" style="101" customWidth="1"/>
    <col min="9722" max="9722" width="22.85546875" style="101" customWidth="1"/>
    <col min="9723" max="9724" width="11.42578125" style="101"/>
    <col min="9725" max="9725" width="17" style="101" bestFit="1" customWidth="1"/>
    <col min="9726" max="9726" width="7.140625" style="101" bestFit="1" customWidth="1"/>
    <col min="9727" max="9728" width="11.42578125" style="101"/>
    <col min="9729" max="9729" width="25.5703125" style="101" customWidth="1"/>
    <col min="9730" max="9973" width="11.42578125" style="101"/>
    <col min="9974" max="9974" width="17" style="101" customWidth="1"/>
    <col min="9975" max="9975" width="13.42578125" style="101" customWidth="1"/>
    <col min="9976" max="9976" width="11.42578125" style="101"/>
    <col min="9977" max="9977" width="22.140625" style="101" customWidth="1"/>
    <col min="9978" max="9978" width="22.85546875" style="101" customWidth="1"/>
    <col min="9979" max="9980" width="11.42578125" style="101"/>
    <col min="9981" max="9981" width="17" style="101" bestFit="1" customWidth="1"/>
    <col min="9982" max="9982" width="7.140625" style="101" bestFit="1" customWidth="1"/>
    <col min="9983" max="9984" width="11.42578125" style="101"/>
    <col min="9985" max="9985" width="25.5703125" style="101" customWidth="1"/>
    <col min="9986" max="10229" width="11.42578125" style="101"/>
    <col min="10230" max="10230" width="17" style="101" customWidth="1"/>
    <col min="10231" max="10231" width="13.42578125" style="101" customWidth="1"/>
    <col min="10232" max="10232" width="11.42578125" style="101"/>
    <col min="10233" max="10233" width="22.140625" style="101" customWidth="1"/>
    <col min="10234" max="10234" width="22.85546875" style="101" customWidth="1"/>
    <col min="10235" max="10236" width="11.42578125" style="101"/>
    <col min="10237" max="10237" width="17" style="101" bestFit="1" customWidth="1"/>
    <col min="10238" max="10238" width="7.140625" style="101" bestFit="1" customWidth="1"/>
    <col min="10239" max="10240" width="11.42578125" style="101"/>
    <col min="10241" max="10241" width="25.5703125" style="101" customWidth="1"/>
    <col min="10242" max="10485" width="11.42578125" style="101"/>
    <col min="10486" max="10486" width="17" style="101" customWidth="1"/>
    <col min="10487" max="10487" width="13.42578125" style="101" customWidth="1"/>
    <col min="10488" max="10488" width="11.42578125" style="101"/>
    <col min="10489" max="10489" width="22.140625" style="101" customWidth="1"/>
    <col min="10490" max="10490" width="22.85546875" style="101" customWidth="1"/>
    <col min="10491" max="10492" width="11.42578125" style="101"/>
    <col min="10493" max="10493" width="17" style="101" bestFit="1" customWidth="1"/>
    <col min="10494" max="10494" width="7.140625" style="101" bestFit="1" customWidth="1"/>
    <col min="10495" max="10496" width="11.42578125" style="101"/>
    <col min="10497" max="10497" width="25.5703125" style="101" customWidth="1"/>
    <col min="10498" max="10741" width="11.42578125" style="101"/>
    <col min="10742" max="10742" width="17" style="101" customWidth="1"/>
    <col min="10743" max="10743" width="13.42578125" style="101" customWidth="1"/>
    <col min="10744" max="10744" width="11.42578125" style="101"/>
    <col min="10745" max="10745" width="22.140625" style="101" customWidth="1"/>
    <col min="10746" max="10746" width="22.85546875" style="101" customWidth="1"/>
    <col min="10747" max="10748" width="11.42578125" style="101"/>
    <col min="10749" max="10749" width="17" style="101" bestFit="1" customWidth="1"/>
    <col min="10750" max="10750" width="7.140625" style="101" bestFit="1" customWidth="1"/>
    <col min="10751" max="10752" width="11.42578125" style="101"/>
    <col min="10753" max="10753" width="25.5703125" style="101" customWidth="1"/>
    <col min="10754" max="10997" width="11.42578125" style="101"/>
    <col min="10998" max="10998" width="17" style="101" customWidth="1"/>
    <col min="10999" max="10999" width="13.42578125" style="101" customWidth="1"/>
    <col min="11000" max="11000" width="11.42578125" style="101"/>
    <col min="11001" max="11001" width="22.140625" style="101" customWidth="1"/>
    <col min="11002" max="11002" width="22.85546875" style="101" customWidth="1"/>
    <col min="11003" max="11004" width="11.42578125" style="101"/>
    <col min="11005" max="11005" width="17" style="101" bestFit="1" customWidth="1"/>
    <col min="11006" max="11006" width="7.140625" style="101" bestFit="1" customWidth="1"/>
    <col min="11007" max="11008" width="11.42578125" style="101"/>
    <col min="11009" max="11009" width="25.5703125" style="101" customWidth="1"/>
    <col min="11010" max="11253" width="11.42578125" style="101"/>
    <col min="11254" max="11254" width="17" style="101" customWidth="1"/>
    <col min="11255" max="11255" width="13.42578125" style="101" customWidth="1"/>
    <col min="11256" max="11256" width="11.42578125" style="101"/>
    <col min="11257" max="11257" width="22.140625" style="101" customWidth="1"/>
    <col min="11258" max="11258" width="22.85546875" style="101" customWidth="1"/>
    <col min="11259" max="11260" width="11.42578125" style="101"/>
    <col min="11261" max="11261" width="17" style="101" bestFit="1" customWidth="1"/>
    <col min="11262" max="11262" width="7.140625" style="101" bestFit="1" customWidth="1"/>
    <col min="11263" max="11264" width="11.42578125" style="101"/>
    <col min="11265" max="11265" width="25.5703125" style="101" customWidth="1"/>
    <col min="11266" max="11509" width="11.42578125" style="101"/>
    <col min="11510" max="11510" width="17" style="101" customWidth="1"/>
    <col min="11511" max="11511" width="13.42578125" style="101" customWidth="1"/>
    <col min="11512" max="11512" width="11.42578125" style="101"/>
    <col min="11513" max="11513" width="22.140625" style="101" customWidth="1"/>
    <col min="11514" max="11514" width="22.85546875" style="101" customWidth="1"/>
    <col min="11515" max="11516" width="11.42578125" style="101"/>
    <col min="11517" max="11517" width="17" style="101" bestFit="1" customWidth="1"/>
    <col min="11518" max="11518" width="7.140625" style="101" bestFit="1" customWidth="1"/>
    <col min="11519" max="11520" width="11.42578125" style="101"/>
    <col min="11521" max="11521" width="25.5703125" style="101" customWidth="1"/>
    <col min="11522" max="11765" width="11.42578125" style="101"/>
    <col min="11766" max="11766" width="17" style="101" customWidth="1"/>
    <col min="11767" max="11767" width="13.42578125" style="101" customWidth="1"/>
    <col min="11768" max="11768" width="11.42578125" style="101"/>
    <col min="11769" max="11769" width="22.140625" style="101" customWidth="1"/>
    <col min="11770" max="11770" width="22.85546875" style="101" customWidth="1"/>
    <col min="11771" max="11772" width="11.42578125" style="101"/>
    <col min="11773" max="11773" width="17" style="101" bestFit="1" customWidth="1"/>
    <col min="11774" max="11774" width="7.140625" style="101" bestFit="1" customWidth="1"/>
    <col min="11775" max="11776" width="11.42578125" style="101"/>
    <col min="11777" max="11777" width="25.5703125" style="101" customWidth="1"/>
    <col min="11778" max="12021" width="11.42578125" style="101"/>
    <col min="12022" max="12022" width="17" style="101" customWidth="1"/>
    <col min="12023" max="12023" width="13.42578125" style="101" customWidth="1"/>
    <col min="12024" max="12024" width="11.42578125" style="101"/>
    <col min="12025" max="12025" width="22.140625" style="101" customWidth="1"/>
    <col min="12026" max="12026" width="22.85546875" style="101" customWidth="1"/>
    <col min="12027" max="12028" width="11.42578125" style="101"/>
    <col min="12029" max="12029" width="17" style="101" bestFit="1" customWidth="1"/>
    <col min="12030" max="12030" width="7.140625" style="101" bestFit="1" customWidth="1"/>
    <col min="12031" max="12032" width="11.42578125" style="101"/>
    <col min="12033" max="12033" width="25.5703125" style="101" customWidth="1"/>
    <col min="12034" max="12277" width="11.42578125" style="101"/>
    <col min="12278" max="12278" width="17" style="101" customWidth="1"/>
    <col min="12279" max="12279" width="13.42578125" style="101" customWidth="1"/>
    <col min="12280" max="12280" width="11.42578125" style="101"/>
    <col min="12281" max="12281" width="22.140625" style="101" customWidth="1"/>
    <col min="12282" max="12282" width="22.85546875" style="101" customWidth="1"/>
    <col min="12283" max="12284" width="11.42578125" style="101"/>
    <col min="12285" max="12285" width="17" style="101" bestFit="1" customWidth="1"/>
    <col min="12286" max="12286" width="7.140625" style="101" bestFit="1" customWidth="1"/>
    <col min="12287" max="12288" width="11.42578125" style="101"/>
    <col min="12289" max="12289" width="25.5703125" style="101" customWidth="1"/>
    <col min="12290" max="12533" width="11.42578125" style="101"/>
    <col min="12534" max="12534" width="17" style="101" customWidth="1"/>
    <col min="12535" max="12535" width="13.42578125" style="101" customWidth="1"/>
    <col min="12536" max="12536" width="11.42578125" style="101"/>
    <col min="12537" max="12537" width="22.140625" style="101" customWidth="1"/>
    <col min="12538" max="12538" width="22.85546875" style="101" customWidth="1"/>
    <col min="12539" max="12540" width="11.42578125" style="101"/>
    <col min="12541" max="12541" width="17" style="101" bestFit="1" customWidth="1"/>
    <col min="12542" max="12542" width="7.140625" style="101" bestFit="1" customWidth="1"/>
    <col min="12543" max="12544" width="11.42578125" style="101"/>
    <col min="12545" max="12545" width="25.5703125" style="101" customWidth="1"/>
    <col min="12546" max="12789" width="11.42578125" style="101"/>
    <col min="12790" max="12790" width="17" style="101" customWidth="1"/>
    <col min="12791" max="12791" width="13.42578125" style="101" customWidth="1"/>
    <col min="12792" max="12792" width="11.42578125" style="101"/>
    <col min="12793" max="12793" width="22.140625" style="101" customWidth="1"/>
    <col min="12794" max="12794" width="22.85546875" style="101" customWidth="1"/>
    <col min="12795" max="12796" width="11.42578125" style="101"/>
    <col min="12797" max="12797" width="17" style="101" bestFit="1" customWidth="1"/>
    <col min="12798" max="12798" width="7.140625" style="101" bestFit="1" customWidth="1"/>
    <col min="12799" max="12800" width="11.42578125" style="101"/>
    <col min="12801" max="12801" width="25.5703125" style="101" customWidth="1"/>
    <col min="12802" max="13045" width="11.42578125" style="101"/>
    <col min="13046" max="13046" width="17" style="101" customWidth="1"/>
    <col min="13047" max="13047" width="13.42578125" style="101" customWidth="1"/>
    <col min="13048" max="13048" width="11.42578125" style="101"/>
    <col min="13049" max="13049" width="22.140625" style="101" customWidth="1"/>
    <col min="13050" max="13050" width="22.85546875" style="101" customWidth="1"/>
    <col min="13051" max="13052" width="11.42578125" style="101"/>
    <col min="13053" max="13053" width="17" style="101" bestFit="1" customWidth="1"/>
    <col min="13054" max="13054" width="7.140625" style="101" bestFit="1" customWidth="1"/>
    <col min="13055" max="13056" width="11.42578125" style="101"/>
    <col min="13057" max="13057" width="25.5703125" style="101" customWidth="1"/>
    <col min="13058" max="13301" width="11.42578125" style="101"/>
    <col min="13302" max="13302" width="17" style="101" customWidth="1"/>
    <col min="13303" max="13303" width="13.42578125" style="101" customWidth="1"/>
    <col min="13304" max="13304" width="11.42578125" style="101"/>
    <col min="13305" max="13305" width="22.140625" style="101" customWidth="1"/>
    <col min="13306" max="13306" width="22.85546875" style="101" customWidth="1"/>
    <col min="13307" max="13308" width="11.42578125" style="101"/>
    <col min="13309" max="13309" width="17" style="101" bestFit="1" customWidth="1"/>
    <col min="13310" max="13310" width="7.140625" style="101" bestFit="1" customWidth="1"/>
    <col min="13311" max="13312" width="11.42578125" style="101"/>
    <col min="13313" max="13313" width="25.5703125" style="101" customWidth="1"/>
    <col min="13314" max="13557" width="11.42578125" style="101"/>
    <col min="13558" max="13558" width="17" style="101" customWidth="1"/>
    <col min="13559" max="13559" width="13.42578125" style="101" customWidth="1"/>
    <col min="13560" max="13560" width="11.42578125" style="101"/>
    <col min="13561" max="13561" width="22.140625" style="101" customWidth="1"/>
    <col min="13562" max="13562" width="22.85546875" style="101" customWidth="1"/>
    <col min="13563" max="13564" width="11.42578125" style="101"/>
    <col min="13565" max="13565" width="17" style="101" bestFit="1" customWidth="1"/>
    <col min="13566" max="13566" width="7.140625" style="101" bestFit="1" customWidth="1"/>
    <col min="13567" max="13568" width="11.42578125" style="101"/>
    <col min="13569" max="13569" width="25.5703125" style="101" customWidth="1"/>
    <col min="13570" max="13813" width="11.42578125" style="101"/>
    <col min="13814" max="13814" width="17" style="101" customWidth="1"/>
    <col min="13815" max="13815" width="13.42578125" style="101" customWidth="1"/>
    <col min="13816" max="13816" width="11.42578125" style="101"/>
    <col min="13817" max="13817" width="22.140625" style="101" customWidth="1"/>
    <col min="13818" max="13818" width="22.85546875" style="101" customWidth="1"/>
    <col min="13819" max="13820" width="11.42578125" style="101"/>
    <col min="13821" max="13821" width="17" style="101" bestFit="1" customWidth="1"/>
    <col min="13822" max="13822" width="7.140625" style="101" bestFit="1" customWidth="1"/>
    <col min="13823" max="13824" width="11.42578125" style="101"/>
    <col min="13825" max="13825" width="25.5703125" style="101" customWidth="1"/>
    <col min="13826" max="14069" width="11.42578125" style="101"/>
    <col min="14070" max="14070" width="17" style="101" customWidth="1"/>
    <col min="14071" max="14071" width="13.42578125" style="101" customWidth="1"/>
    <col min="14072" max="14072" width="11.42578125" style="101"/>
    <col min="14073" max="14073" width="22.140625" style="101" customWidth="1"/>
    <col min="14074" max="14074" width="22.85546875" style="101" customWidth="1"/>
    <col min="14075" max="14076" width="11.42578125" style="101"/>
    <col min="14077" max="14077" width="17" style="101" bestFit="1" customWidth="1"/>
    <col min="14078" max="14078" width="7.140625" style="101" bestFit="1" customWidth="1"/>
    <col min="14079" max="14080" width="11.42578125" style="101"/>
    <col min="14081" max="14081" width="25.5703125" style="101" customWidth="1"/>
    <col min="14082" max="14325" width="11.42578125" style="101"/>
    <col min="14326" max="14326" width="17" style="101" customWidth="1"/>
    <col min="14327" max="14327" width="13.42578125" style="101" customWidth="1"/>
    <col min="14328" max="14328" width="11.42578125" style="101"/>
    <col min="14329" max="14329" width="22.140625" style="101" customWidth="1"/>
    <col min="14330" max="14330" width="22.85546875" style="101" customWidth="1"/>
    <col min="14331" max="14332" width="11.42578125" style="101"/>
    <col min="14333" max="14333" width="17" style="101" bestFit="1" customWidth="1"/>
    <col min="14334" max="14334" width="7.140625" style="101" bestFit="1" customWidth="1"/>
    <col min="14335" max="14336" width="11.42578125" style="101"/>
    <col min="14337" max="14337" width="25.5703125" style="101" customWidth="1"/>
    <col min="14338" max="14581" width="11.42578125" style="101"/>
    <col min="14582" max="14582" width="17" style="101" customWidth="1"/>
    <col min="14583" max="14583" width="13.42578125" style="101" customWidth="1"/>
    <col min="14584" max="14584" width="11.42578125" style="101"/>
    <col min="14585" max="14585" width="22.140625" style="101" customWidth="1"/>
    <col min="14586" max="14586" width="22.85546875" style="101" customWidth="1"/>
    <col min="14587" max="14588" width="11.42578125" style="101"/>
    <col min="14589" max="14589" width="17" style="101" bestFit="1" customWidth="1"/>
    <col min="14590" max="14590" width="7.140625" style="101" bestFit="1" customWidth="1"/>
    <col min="14591" max="14592" width="11.42578125" style="101"/>
    <col min="14593" max="14593" width="25.5703125" style="101" customWidth="1"/>
    <col min="14594" max="14837" width="11.42578125" style="101"/>
    <col min="14838" max="14838" width="17" style="101" customWidth="1"/>
    <col min="14839" max="14839" width="13.42578125" style="101" customWidth="1"/>
    <col min="14840" max="14840" width="11.42578125" style="101"/>
    <col min="14841" max="14841" width="22.140625" style="101" customWidth="1"/>
    <col min="14842" max="14842" width="22.85546875" style="101" customWidth="1"/>
    <col min="14843" max="14844" width="11.42578125" style="101"/>
    <col min="14845" max="14845" width="17" style="101" bestFit="1" customWidth="1"/>
    <col min="14846" max="14846" width="7.140625" style="101" bestFit="1" customWidth="1"/>
    <col min="14847" max="14848" width="11.42578125" style="101"/>
    <col min="14849" max="14849" width="25.5703125" style="101" customWidth="1"/>
    <col min="14850" max="15093" width="11.42578125" style="101"/>
    <col min="15094" max="15094" width="17" style="101" customWidth="1"/>
    <col min="15095" max="15095" width="13.42578125" style="101" customWidth="1"/>
    <col min="15096" max="15096" width="11.42578125" style="101"/>
    <col min="15097" max="15097" width="22.140625" style="101" customWidth="1"/>
    <col min="15098" max="15098" width="22.85546875" style="101" customWidth="1"/>
    <col min="15099" max="15100" width="11.42578125" style="101"/>
    <col min="15101" max="15101" width="17" style="101" bestFit="1" customWidth="1"/>
    <col min="15102" max="15102" width="7.140625" style="101" bestFit="1" customWidth="1"/>
    <col min="15103" max="15104" width="11.42578125" style="101"/>
    <col min="15105" max="15105" width="25.5703125" style="101" customWidth="1"/>
    <col min="15106" max="15349" width="11.42578125" style="101"/>
    <col min="15350" max="15350" width="17" style="101" customWidth="1"/>
    <col min="15351" max="15351" width="13.42578125" style="101" customWidth="1"/>
    <col min="15352" max="15352" width="11.42578125" style="101"/>
    <col min="15353" max="15353" width="22.140625" style="101" customWidth="1"/>
    <col min="15354" max="15354" width="22.85546875" style="101" customWidth="1"/>
    <col min="15355" max="15356" width="11.42578125" style="101"/>
    <col min="15357" max="15357" width="17" style="101" bestFit="1" customWidth="1"/>
    <col min="15358" max="15358" width="7.140625" style="101" bestFit="1" customWidth="1"/>
    <col min="15359" max="15360" width="11.42578125" style="101"/>
    <col min="15361" max="15361" width="25.5703125" style="101" customWidth="1"/>
    <col min="15362" max="15605" width="11.42578125" style="101"/>
    <col min="15606" max="15606" width="17" style="101" customWidth="1"/>
    <col min="15607" max="15607" width="13.42578125" style="101" customWidth="1"/>
    <col min="15608" max="15608" width="11.42578125" style="101"/>
    <col min="15609" max="15609" width="22.140625" style="101" customWidth="1"/>
    <col min="15610" max="15610" width="22.85546875" style="101" customWidth="1"/>
    <col min="15611" max="15612" width="11.42578125" style="101"/>
    <col min="15613" max="15613" width="17" style="101" bestFit="1" customWidth="1"/>
    <col min="15614" max="15614" width="7.140625" style="101" bestFit="1" customWidth="1"/>
    <col min="15615" max="15616" width="11.42578125" style="101"/>
    <col min="15617" max="15617" width="25.5703125" style="101" customWidth="1"/>
    <col min="15618" max="15861" width="11.42578125" style="101"/>
    <col min="15862" max="15862" width="17" style="101" customWidth="1"/>
    <col min="15863" max="15863" width="13.42578125" style="101" customWidth="1"/>
    <col min="15864" max="15864" width="11.42578125" style="101"/>
    <col min="15865" max="15865" width="22.140625" style="101" customWidth="1"/>
    <col min="15866" max="15866" width="22.85546875" style="101" customWidth="1"/>
    <col min="15867" max="15868" width="11.42578125" style="101"/>
    <col min="15869" max="15869" width="17" style="101" bestFit="1" customWidth="1"/>
    <col min="15870" max="15870" width="7.140625" style="101" bestFit="1" customWidth="1"/>
    <col min="15871" max="15872" width="11.42578125" style="101"/>
    <col min="15873" max="15873" width="25.5703125" style="101" customWidth="1"/>
    <col min="15874" max="16117" width="11.42578125" style="101"/>
    <col min="16118" max="16118" width="17" style="101" customWidth="1"/>
    <col min="16119" max="16119" width="13.42578125" style="101" customWidth="1"/>
    <col min="16120" max="16120" width="11.42578125" style="101"/>
    <col min="16121" max="16121" width="22.140625" style="101" customWidth="1"/>
    <col min="16122" max="16122" width="22.85546875" style="101" customWidth="1"/>
    <col min="16123" max="16124" width="11.42578125" style="101"/>
    <col min="16125" max="16125" width="17" style="101" bestFit="1" customWidth="1"/>
    <col min="16126" max="16126" width="7.140625" style="101" bestFit="1" customWidth="1"/>
    <col min="16127" max="16128" width="11.42578125" style="101"/>
    <col min="16129" max="16129" width="25.5703125" style="101" customWidth="1"/>
    <col min="16130" max="16384" width="11.42578125" style="101"/>
  </cols>
  <sheetData>
    <row r="1" spans="1:12" ht="14.1" customHeight="1" thickBot="1">
      <c r="A1" s="98" t="s">
        <v>68</v>
      </c>
      <c r="B1" s="99"/>
      <c r="C1" s="99"/>
      <c r="D1" s="99"/>
      <c r="E1" s="99"/>
      <c r="F1" s="100"/>
      <c r="G1" s="100"/>
    </row>
    <row r="2" spans="1:12" ht="14.1" customHeight="1">
      <c r="A2" s="100"/>
      <c r="B2" s="100"/>
      <c r="C2" s="100"/>
      <c r="D2" s="100"/>
      <c r="E2" s="100"/>
      <c r="F2" s="100"/>
      <c r="G2" s="80" t="s">
        <v>82</v>
      </c>
    </row>
    <row r="3" spans="1:12" ht="14.1" customHeight="1">
      <c r="A3" s="285"/>
      <c r="B3" s="103"/>
      <c r="C3" s="103"/>
      <c r="D3" s="103"/>
      <c r="E3" s="100"/>
      <c r="F3" s="100"/>
      <c r="G3" s="100"/>
      <c r="H3" s="100"/>
    </row>
    <row r="4" spans="1:12" ht="14.1" customHeight="1">
      <c r="A4" s="284" t="s">
        <v>182</v>
      </c>
      <c r="B4" s="103"/>
      <c r="C4" s="103"/>
      <c r="D4" s="103"/>
      <c r="E4" s="100"/>
      <c r="F4" s="100"/>
      <c r="G4" s="100"/>
      <c r="H4" s="100"/>
    </row>
    <row r="5" spans="1:12" ht="14.1" customHeight="1">
      <c r="A5" s="104"/>
      <c r="B5" s="106"/>
      <c r="C5" s="106"/>
      <c r="D5" s="106"/>
      <c r="E5" s="106"/>
      <c r="F5" s="100"/>
      <c r="G5" s="100"/>
      <c r="H5" s="100"/>
    </row>
    <row r="6" spans="1:12" ht="14.1" customHeight="1">
      <c r="A6" s="106"/>
      <c r="B6" s="106"/>
      <c r="C6" s="106"/>
      <c r="D6" s="106"/>
      <c r="E6" s="106"/>
      <c r="F6" s="100"/>
      <c r="G6" s="107"/>
      <c r="H6" s="100"/>
      <c r="J6" s="208"/>
      <c r="K6" s="208"/>
    </row>
    <row r="7" spans="1:12" ht="14.1" customHeight="1">
      <c r="B7" s="286"/>
      <c r="C7" s="286"/>
      <c r="D7" s="286"/>
      <c r="E7" s="286"/>
      <c r="F7" s="100"/>
      <c r="G7" s="109" t="s">
        <v>57</v>
      </c>
      <c r="H7" s="333" t="s">
        <v>202</v>
      </c>
      <c r="I7" s="334"/>
      <c r="J7" s="335" t="s">
        <v>186</v>
      </c>
      <c r="K7" s="334"/>
    </row>
    <row r="8" spans="1:12" ht="14.1" customHeight="1">
      <c r="A8" s="106"/>
      <c r="B8" s="106"/>
      <c r="C8" s="106"/>
      <c r="D8" s="106"/>
      <c r="E8" s="106"/>
      <c r="F8" s="112"/>
      <c r="G8" s="113" t="s">
        <v>187</v>
      </c>
      <c r="H8" s="119">
        <v>2020</v>
      </c>
      <c r="I8" s="119">
        <v>2019</v>
      </c>
      <c r="J8" s="319">
        <v>2020</v>
      </c>
      <c r="K8" s="319">
        <v>2019</v>
      </c>
    </row>
    <row r="9" spans="1:12" ht="14.1" customHeight="1">
      <c r="A9" s="106"/>
      <c r="B9" s="106"/>
      <c r="C9" s="106"/>
      <c r="D9" s="106"/>
      <c r="E9" s="106"/>
      <c r="F9" s="112"/>
      <c r="G9" s="207" t="s">
        <v>133</v>
      </c>
      <c r="H9" s="184">
        <v>23755</v>
      </c>
      <c r="I9" s="263">
        <v>24244</v>
      </c>
      <c r="J9" s="262">
        <f>SUM(J10:J27)</f>
        <v>0.99995790359924219</v>
      </c>
      <c r="K9" s="266">
        <f>SUM(K10:K27)</f>
        <v>0.9999587526810757</v>
      </c>
    </row>
    <row r="10" spans="1:12" ht="14.1" customHeight="1">
      <c r="A10" s="106"/>
      <c r="B10" s="106"/>
      <c r="C10" s="106"/>
      <c r="D10" s="106"/>
      <c r="E10" s="106"/>
      <c r="F10" s="100"/>
      <c r="G10" s="115" t="s">
        <v>112</v>
      </c>
      <c r="H10" s="184">
        <v>1001</v>
      </c>
      <c r="I10" s="264">
        <v>1036</v>
      </c>
      <c r="J10" s="185">
        <f t="shared" ref="J10:J27" si="0">H10/$H$9</f>
        <v>4.2138497158492952E-2</v>
      </c>
      <c r="K10" s="282">
        <f t="shared" ref="K10:K27" si="1">I10/$I$9</f>
        <v>4.2732222405543641E-2</v>
      </c>
      <c r="L10" s="209"/>
    </row>
    <row r="11" spans="1:12" ht="14.1" customHeight="1">
      <c r="A11" s="106"/>
      <c r="B11" s="106"/>
      <c r="C11" s="106"/>
      <c r="D11" s="106"/>
      <c r="E11" s="106"/>
      <c r="F11" s="100"/>
      <c r="G11" s="115" t="s">
        <v>124</v>
      </c>
      <c r="H11" s="174">
        <v>1187</v>
      </c>
      <c r="I11" s="264">
        <v>1138</v>
      </c>
      <c r="J11" s="185">
        <f t="shared" si="0"/>
        <v>4.9968427699431696E-2</v>
      </c>
      <c r="K11" s="282">
        <f t="shared" si="1"/>
        <v>4.6939448935819174E-2</v>
      </c>
      <c r="L11" s="209"/>
    </row>
    <row r="12" spans="1:12" ht="14.1" customHeight="1">
      <c r="A12" s="106"/>
      <c r="B12" s="106"/>
      <c r="C12" s="106"/>
      <c r="D12" s="106"/>
      <c r="E12" s="106"/>
      <c r="F12" s="100"/>
      <c r="G12" s="113" t="s">
        <v>119</v>
      </c>
      <c r="H12" s="174">
        <v>210</v>
      </c>
      <c r="I12" s="264">
        <v>202</v>
      </c>
      <c r="J12" s="185">
        <f t="shared" si="0"/>
        <v>8.8402441591243948E-3</v>
      </c>
      <c r="K12" s="282">
        <f t="shared" si="1"/>
        <v>8.3319584227025244E-3</v>
      </c>
      <c r="L12" s="209"/>
    </row>
    <row r="13" spans="1:12" ht="14.1" customHeight="1">
      <c r="A13" s="116"/>
      <c r="B13" s="106"/>
      <c r="C13" s="106"/>
      <c r="D13" s="106"/>
      <c r="E13" s="106"/>
      <c r="F13" s="100"/>
      <c r="G13" s="115" t="s">
        <v>203</v>
      </c>
      <c r="H13" s="174">
        <v>2179</v>
      </c>
      <c r="I13" s="264">
        <v>1889</v>
      </c>
      <c r="J13" s="185">
        <f t="shared" si="0"/>
        <v>9.1728057251105027E-2</v>
      </c>
      <c r="K13" s="282">
        <f t="shared" si="1"/>
        <v>7.7916185447945888E-2</v>
      </c>
      <c r="L13" s="209"/>
    </row>
    <row r="14" spans="1:12" ht="14.1" customHeight="1">
      <c r="A14" s="117"/>
      <c r="B14" s="106"/>
      <c r="C14" s="106"/>
      <c r="D14" s="106"/>
      <c r="E14" s="106"/>
      <c r="F14" s="100"/>
      <c r="G14" s="115" t="s">
        <v>115</v>
      </c>
      <c r="H14" s="174">
        <v>2751</v>
      </c>
      <c r="I14" s="265">
        <v>2791</v>
      </c>
      <c r="J14" s="185">
        <f t="shared" si="0"/>
        <v>0.11580719848452957</v>
      </c>
      <c r="K14" s="282">
        <f t="shared" si="1"/>
        <v>0.11512126711763736</v>
      </c>
      <c r="L14" s="209"/>
    </row>
    <row r="15" spans="1:12" ht="14.1" customHeight="1">
      <c r="A15" s="106"/>
      <c r="B15" s="106"/>
      <c r="C15" s="106"/>
      <c r="D15" s="106"/>
      <c r="E15" s="106"/>
      <c r="F15" s="100"/>
      <c r="G15" s="113" t="s">
        <v>122</v>
      </c>
      <c r="H15" s="174">
        <v>698</v>
      </c>
      <c r="I15" s="264">
        <v>718</v>
      </c>
      <c r="J15" s="185">
        <f t="shared" si="0"/>
        <v>2.9383287728899178E-2</v>
      </c>
      <c r="K15" s="282">
        <f t="shared" si="1"/>
        <v>2.9615574987625803E-2</v>
      </c>
      <c r="L15" s="209"/>
    </row>
    <row r="16" spans="1:12" ht="14.1" customHeight="1">
      <c r="A16" s="106"/>
      <c r="B16" s="106"/>
      <c r="C16" s="106"/>
      <c r="D16" s="106"/>
      <c r="E16" s="106"/>
      <c r="F16" s="100"/>
      <c r="G16" s="115" t="s">
        <v>118</v>
      </c>
      <c r="H16" s="174">
        <v>3110</v>
      </c>
      <c r="I16" s="265">
        <v>3131</v>
      </c>
      <c r="J16" s="185">
        <f t="shared" si="0"/>
        <v>0.13091980635655651</v>
      </c>
      <c r="K16" s="282">
        <f t="shared" si="1"/>
        <v>0.12914535555188913</v>
      </c>
      <c r="L16" s="209"/>
    </row>
    <row r="17" spans="1:12" ht="14.1" customHeight="1">
      <c r="A17" s="106"/>
      <c r="B17" s="106"/>
      <c r="C17" s="106"/>
      <c r="D17" s="106"/>
      <c r="E17" s="106"/>
      <c r="F17" s="100"/>
      <c r="G17" s="113" t="s">
        <v>121</v>
      </c>
      <c r="H17" s="174">
        <v>1119</v>
      </c>
      <c r="I17" s="264">
        <v>1151</v>
      </c>
      <c r="J17" s="185">
        <f t="shared" si="0"/>
        <v>4.7105872447905706E-2</v>
      </c>
      <c r="K17" s="282">
        <f t="shared" si="1"/>
        <v>4.7475664081834679E-2</v>
      </c>
      <c r="L17" s="209"/>
    </row>
    <row r="18" spans="1:12" ht="14.1" customHeight="1">
      <c r="A18" s="100"/>
      <c r="B18" s="100"/>
      <c r="C18" s="100"/>
      <c r="D18" s="100"/>
      <c r="E18" s="100"/>
      <c r="F18" s="100"/>
      <c r="G18" s="115" t="s">
        <v>110</v>
      </c>
      <c r="H18" s="174">
        <v>856</v>
      </c>
      <c r="I18" s="264">
        <v>890</v>
      </c>
      <c r="J18" s="185">
        <f t="shared" si="0"/>
        <v>3.6034519048621344E-2</v>
      </c>
      <c r="K18" s="282">
        <f t="shared" si="1"/>
        <v>3.6710113842600228E-2</v>
      </c>
      <c r="L18" s="209"/>
    </row>
    <row r="19" spans="1:12" ht="14.1" customHeight="1">
      <c r="A19" s="100"/>
      <c r="B19" s="100"/>
      <c r="C19" s="100"/>
      <c r="D19" s="100"/>
      <c r="E19" s="100"/>
      <c r="F19" s="100"/>
      <c r="G19" s="113" t="s">
        <v>111</v>
      </c>
      <c r="H19" s="174">
        <v>483</v>
      </c>
      <c r="I19" s="264">
        <v>510</v>
      </c>
      <c r="J19" s="185">
        <f t="shared" si="0"/>
        <v>2.0332561565986108E-2</v>
      </c>
      <c r="K19" s="282">
        <f t="shared" si="1"/>
        <v>2.1036132651377659E-2</v>
      </c>
      <c r="L19" s="209"/>
    </row>
    <row r="20" spans="1:12" ht="14.1" customHeight="1">
      <c r="A20" s="100"/>
      <c r="B20" s="100"/>
      <c r="C20" s="100"/>
      <c r="D20" s="100"/>
      <c r="E20" s="100"/>
      <c r="F20" s="100"/>
      <c r="G20" s="115" t="s">
        <v>117</v>
      </c>
      <c r="H20" s="174">
        <v>2055</v>
      </c>
      <c r="I20" s="264">
        <v>2132</v>
      </c>
      <c r="J20" s="185">
        <f t="shared" si="0"/>
        <v>8.650810355714586E-2</v>
      </c>
      <c r="K20" s="282">
        <f t="shared" si="1"/>
        <v>8.7939283946543476E-2</v>
      </c>
      <c r="L20" s="209"/>
    </row>
    <row r="21" spans="1:12" ht="14.1" customHeight="1">
      <c r="A21" s="100"/>
      <c r="B21" s="100"/>
      <c r="C21" s="100"/>
      <c r="D21" s="100"/>
      <c r="E21" s="100"/>
      <c r="F21" s="100"/>
      <c r="G21" s="115" t="s">
        <v>126</v>
      </c>
      <c r="H21" s="174">
        <v>939</v>
      </c>
      <c r="I21" s="264">
        <v>1021</v>
      </c>
      <c r="J21" s="185">
        <f t="shared" si="0"/>
        <v>3.9528520311513368E-2</v>
      </c>
      <c r="K21" s="282">
        <f t="shared" si="1"/>
        <v>4.2113512621679589E-2</v>
      </c>
      <c r="L21" s="209"/>
    </row>
    <row r="22" spans="1:12" ht="14.1" customHeight="1">
      <c r="A22" s="100"/>
      <c r="B22" s="100"/>
      <c r="C22" s="100"/>
      <c r="D22" s="100"/>
      <c r="E22" s="100"/>
      <c r="F22" s="100"/>
      <c r="G22" s="113" t="s">
        <v>113</v>
      </c>
      <c r="H22" s="174">
        <v>839</v>
      </c>
      <c r="I22" s="264">
        <v>829</v>
      </c>
      <c r="J22" s="185">
        <f t="shared" si="0"/>
        <v>3.5318880235739841E-2</v>
      </c>
      <c r="K22" s="282">
        <f t="shared" si="1"/>
        <v>3.4194027388219764E-2</v>
      </c>
      <c r="L22" s="209"/>
    </row>
    <row r="23" spans="1:12" ht="14.1" customHeight="1">
      <c r="A23" s="100"/>
      <c r="B23" s="100"/>
      <c r="C23" s="100"/>
      <c r="D23" s="100"/>
      <c r="E23" s="100"/>
      <c r="F23" s="100"/>
      <c r="G23" s="115" t="s">
        <v>120</v>
      </c>
      <c r="H23" s="174">
        <v>2322</v>
      </c>
      <c r="I23" s="264">
        <v>2428</v>
      </c>
      <c r="J23" s="185">
        <f t="shared" si="0"/>
        <v>9.7747842559461159E-2</v>
      </c>
      <c r="K23" s="282">
        <f t="shared" si="1"/>
        <v>0.10014849034812737</v>
      </c>
      <c r="L23" s="209"/>
    </row>
    <row r="24" spans="1:12" ht="14.1" customHeight="1">
      <c r="A24" s="100"/>
      <c r="B24" s="100"/>
      <c r="C24" s="100"/>
      <c r="D24" s="100"/>
      <c r="E24" s="100"/>
      <c r="F24" s="100"/>
      <c r="G24" s="115" t="s">
        <v>125</v>
      </c>
      <c r="H24" s="174">
        <v>187</v>
      </c>
      <c r="I24" s="265">
        <v>206</v>
      </c>
      <c r="J24" s="185">
        <f t="shared" si="0"/>
        <v>7.8720269416964854E-3</v>
      </c>
      <c r="K24" s="282">
        <f t="shared" si="1"/>
        <v>8.4969476983996033E-3</v>
      </c>
      <c r="L24" s="209"/>
    </row>
    <row r="25" spans="1:12" ht="14.1" customHeight="1">
      <c r="A25" s="100"/>
      <c r="B25" s="100"/>
      <c r="C25" s="100"/>
      <c r="D25" s="100"/>
      <c r="E25" s="100"/>
      <c r="F25" s="100"/>
      <c r="G25" s="113" t="s">
        <v>123</v>
      </c>
      <c r="H25" s="174">
        <v>2180</v>
      </c>
      <c r="I25" s="265">
        <v>2215</v>
      </c>
      <c r="J25" s="185">
        <f t="shared" si="0"/>
        <v>9.1770153651862765E-2</v>
      </c>
      <c r="K25" s="282">
        <f t="shared" si="1"/>
        <v>9.1362811417257883E-2</v>
      </c>
      <c r="L25" s="209"/>
    </row>
    <row r="26" spans="1:12" ht="14.1" customHeight="1">
      <c r="A26" s="100"/>
      <c r="B26" s="100"/>
      <c r="C26" s="100"/>
      <c r="D26" s="100"/>
      <c r="E26" s="100"/>
      <c r="F26" s="100"/>
      <c r="G26" s="115" t="s">
        <v>114</v>
      </c>
      <c r="H26" s="174">
        <v>1089</v>
      </c>
      <c r="I26" s="264">
        <v>1309</v>
      </c>
      <c r="J26" s="185">
        <f t="shared" si="0"/>
        <v>4.5842980425173645E-2</v>
      </c>
      <c r="K26" s="282">
        <f t="shared" si="1"/>
        <v>5.3992740471869326E-2</v>
      </c>
      <c r="L26" s="209"/>
    </row>
    <row r="27" spans="1:12" ht="14.1" customHeight="1">
      <c r="A27" s="100"/>
      <c r="B27" s="100"/>
      <c r="C27" s="100"/>
      <c r="D27" s="100"/>
      <c r="E27" s="100"/>
      <c r="F27" s="100"/>
      <c r="G27" s="287" t="s">
        <v>116</v>
      </c>
      <c r="H27" s="318">
        <v>549</v>
      </c>
      <c r="I27" s="283">
        <v>647</v>
      </c>
      <c r="J27" s="181">
        <f t="shared" si="0"/>
        <v>2.3110924015996633E-2</v>
      </c>
      <c r="K27" s="182">
        <f t="shared" si="1"/>
        <v>2.668701534400264E-2</v>
      </c>
      <c r="L27" s="209"/>
    </row>
    <row r="28" spans="1:12" ht="14.1" customHeight="1">
      <c r="A28" s="100"/>
      <c r="B28" s="118"/>
      <c r="C28" s="100"/>
      <c r="D28" s="100"/>
      <c r="E28" s="100"/>
      <c r="F28" s="118"/>
      <c r="G28" s="106"/>
      <c r="H28" s="297"/>
      <c r="I28" s="298"/>
      <c r="J28" s="185"/>
      <c r="K28" s="185"/>
    </row>
    <row r="29" spans="1:12" ht="14.1" customHeight="1">
      <c r="A29" s="100"/>
      <c r="B29" s="100"/>
      <c r="C29" s="100"/>
      <c r="D29" s="100"/>
      <c r="E29" s="100"/>
      <c r="F29" s="100"/>
      <c r="G29" s="106"/>
      <c r="H29" s="297"/>
      <c r="I29" s="298"/>
      <c r="J29" s="185"/>
      <c r="K29" s="185"/>
    </row>
    <row r="30" spans="1:12" ht="14.1" customHeight="1">
      <c r="G30" s="189"/>
      <c r="H30" s="185"/>
      <c r="I30" s="185"/>
      <c r="J30" s="209"/>
      <c r="K30" s="209"/>
    </row>
    <row r="31" spans="1:12" ht="14.1" customHeight="1">
      <c r="H31" s="183"/>
      <c r="I31" s="183"/>
    </row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</sheetData>
  <sortState ref="A46:B63">
    <sortCondition ref="B46:B63"/>
  </sortState>
  <mergeCells count="2">
    <mergeCell ref="H7:I7"/>
    <mergeCell ref="J7:K7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B107"/>
  <sheetViews>
    <sheetView zoomScaleNormal="100" zoomScaleSheetLayoutView="75" workbookViewId="0">
      <selection activeCell="H2" sqref="H2"/>
    </sheetView>
  </sheetViews>
  <sheetFormatPr baseColWidth="10" defaultColWidth="11.42578125" defaultRowHeight="16.5" customHeight="1"/>
  <cols>
    <col min="1" max="1" width="47.85546875" style="2" customWidth="1"/>
    <col min="2" max="5" width="8.5703125" style="2" customWidth="1"/>
    <col min="6" max="6" width="9.42578125" style="190" customWidth="1"/>
    <col min="7" max="7" width="5.5703125" style="202" customWidth="1"/>
    <col min="8" max="8" width="33.5703125" style="2" customWidth="1"/>
    <col min="9" max="9" width="11.5703125" style="2" customWidth="1"/>
    <col min="10" max="10" width="11.5703125" style="2" bestFit="1" customWidth="1"/>
    <col min="11" max="16384" width="11.42578125" style="2"/>
  </cols>
  <sheetData>
    <row r="1" spans="1:17" ht="14.1" customHeight="1" thickBot="1">
      <c r="A1" s="1" t="s">
        <v>68</v>
      </c>
      <c r="B1" s="19"/>
      <c r="C1" s="19"/>
      <c r="D1" s="19"/>
      <c r="E1" s="19"/>
      <c r="F1" s="19"/>
      <c r="G1" s="18"/>
    </row>
    <row r="2" spans="1:17" ht="14.1" customHeight="1">
      <c r="H2" s="80" t="s">
        <v>82</v>
      </c>
    </row>
    <row r="3" spans="1:17" ht="14.1" customHeight="1">
      <c r="A3" s="14" t="s">
        <v>189</v>
      </c>
    </row>
    <row r="4" spans="1:17" ht="14.1" customHeight="1">
      <c r="A4" s="14"/>
    </row>
    <row r="5" spans="1:17" ht="14.1" customHeight="1">
      <c r="A5" s="15" t="s">
        <v>37</v>
      </c>
    </row>
    <row r="6" spans="1:17" ht="9.9499999999999993" customHeight="1">
      <c r="A6" s="16"/>
      <c r="B6" s="16"/>
      <c r="C6" s="17"/>
      <c r="D6" s="17"/>
      <c r="E6" s="17"/>
      <c r="F6" s="17"/>
      <c r="G6" s="17"/>
    </row>
    <row r="7" spans="1:17" s="10" customFormat="1" ht="14.1" customHeight="1">
      <c r="A7" s="45"/>
      <c r="B7" s="220">
        <v>2017</v>
      </c>
      <c r="C7" s="220">
        <v>2018</v>
      </c>
      <c r="D7" s="220">
        <v>2019</v>
      </c>
      <c r="E7" s="220">
        <v>2020</v>
      </c>
      <c r="F7" s="220">
        <v>2021</v>
      </c>
      <c r="G7" s="202"/>
      <c r="I7"/>
      <c r="J7"/>
      <c r="K7"/>
      <c r="L7"/>
      <c r="M7"/>
      <c r="N7"/>
      <c r="O7"/>
      <c r="P7"/>
      <c r="Q7"/>
    </row>
    <row r="8" spans="1:17" ht="12.95" customHeight="1">
      <c r="A8" s="4"/>
      <c r="B8" s="5"/>
      <c r="C8" s="5"/>
      <c r="D8" s="5"/>
      <c r="E8" s="5"/>
      <c r="F8" s="5"/>
      <c r="I8"/>
      <c r="J8"/>
      <c r="K8"/>
    </row>
    <row r="9" spans="1:17" customFormat="1" ht="12.95" customHeight="1">
      <c r="A9" s="91" t="s">
        <v>12</v>
      </c>
      <c r="B9" s="33">
        <v>4291084</v>
      </c>
      <c r="C9" s="33">
        <v>4266560</v>
      </c>
      <c r="D9" s="33">
        <v>4330072</v>
      </c>
      <c r="E9" s="33">
        <v>3799126</v>
      </c>
      <c r="F9" s="33">
        <v>4470619</v>
      </c>
      <c r="G9" s="33"/>
      <c r="H9" s="92"/>
      <c r="I9" s="33"/>
    </row>
    <row r="10" spans="1:17" customFormat="1" ht="12.95" customHeight="1">
      <c r="A10" s="92" t="s">
        <v>35</v>
      </c>
      <c r="B10" s="33">
        <v>1658041</v>
      </c>
      <c r="C10" s="33">
        <v>1664369</v>
      </c>
      <c r="D10" s="33">
        <v>1776766</v>
      </c>
      <c r="E10" s="33">
        <v>1616253</v>
      </c>
      <c r="F10" s="33">
        <v>1856814</v>
      </c>
      <c r="G10" s="33"/>
      <c r="H10" s="92"/>
      <c r="I10" s="33"/>
    </row>
    <row r="11" spans="1:17" customFormat="1" ht="12.95" customHeight="1">
      <c r="A11" s="92" t="s">
        <v>13</v>
      </c>
      <c r="B11" s="33">
        <v>74399</v>
      </c>
      <c r="C11" s="33">
        <v>75147</v>
      </c>
      <c r="D11" s="33">
        <v>75888</v>
      </c>
      <c r="E11" s="33">
        <v>79819</v>
      </c>
      <c r="F11" s="33">
        <v>84247</v>
      </c>
      <c r="G11" s="33"/>
      <c r="H11" s="92"/>
      <c r="I11" s="33"/>
    </row>
    <row r="12" spans="1:17" customFormat="1" ht="12.95" customHeight="1">
      <c r="A12" s="92" t="s">
        <v>14</v>
      </c>
      <c r="B12" s="33">
        <v>416492</v>
      </c>
      <c r="C12" s="33">
        <v>398915</v>
      </c>
      <c r="D12" s="33">
        <v>363944</v>
      </c>
      <c r="E12" s="33">
        <v>297871</v>
      </c>
      <c r="F12" s="33">
        <v>307503</v>
      </c>
      <c r="G12" s="33"/>
      <c r="H12" s="92"/>
      <c r="I12" s="33"/>
    </row>
    <row r="13" spans="1:17" customFormat="1" ht="12.95" customHeight="1">
      <c r="A13" s="92" t="s">
        <v>36</v>
      </c>
      <c r="B13" s="33">
        <v>225278</v>
      </c>
      <c r="C13" s="33">
        <v>232625</v>
      </c>
      <c r="D13" s="33">
        <v>252044</v>
      </c>
      <c r="E13" s="33">
        <v>254103</v>
      </c>
      <c r="F13" s="33">
        <v>279645</v>
      </c>
      <c r="G13" s="33"/>
      <c r="H13" s="92"/>
      <c r="I13" s="33"/>
    </row>
    <row r="14" spans="1:17" customFormat="1" ht="12.95" customHeight="1">
      <c r="A14" s="92" t="s">
        <v>40</v>
      </c>
      <c r="B14" s="33">
        <v>72252</v>
      </c>
      <c r="C14" s="33">
        <v>81055</v>
      </c>
      <c r="D14" s="33">
        <v>83091</v>
      </c>
      <c r="E14" s="33">
        <v>81491</v>
      </c>
      <c r="F14" s="33">
        <v>86228</v>
      </c>
      <c r="G14" s="33"/>
      <c r="H14" s="92"/>
      <c r="I14" s="33"/>
    </row>
    <row r="15" spans="1:17" customFormat="1" ht="12.95" customHeight="1">
      <c r="A15" s="92" t="s">
        <v>41</v>
      </c>
      <c r="B15" s="33">
        <v>151491</v>
      </c>
      <c r="C15" s="33">
        <v>146455</v>
      </c>
      <c r="D15" s="33">
        <v>149134</v>
      </c>
      <c r="E15" s="33">
        <v>183891</v>
      </c>
      <c r="F15" s="33">
        <v>206590</v>
      </c>
      <c r="G15" s="33"/>
      <c r="H15" s="92"/>
      <c r="I15" s="33"/>
    </row>
    <row r="16" spans="1:17" customFormat="1" ht="12.95" customHeight="1">
      <c r="A16" s="92" t="s">
        <v>33</v>
      </c>
      <c r="B16" s="33">
        <v>351200</v>
      </c>
      <c r="C16" s="33">
        <v>381965</v>
      </c>
      <c r="D16" s="33">
        <v>348382</v>
      </c>
      <c r="E16" s="33">
        <v>285136</v>
      </c>
      <c r="F16" s="33">
        <v>323748</v>
      </c>
      <c r="G16" s="33"/>
      <c r="H16" s="92"/>
      <c r="I16" s="33"/>
    </row>
    <row r="17" spans="1:28" customFormat="1" ht="12.95" customHeight="1">
      <c r="A17" s="92" t="s">
        <v>34</v>
      </c>
      <c r="B17" s="33">
        <v>92097</v>
      </c>
      <c r="C17" s="33">
        <v>96561</v>
      </c>
      <c r="D17" s="33">
        <v>99104</v>
      </c>
      <c r="E17" s="33">
        <v>80418</v>
      </c>
      <c r="F17" s="33">
        <v>104164</v>
      </c>
      <c r="G17" s="33"/>
      <c r="H17" s="92"/>
      <c r="I17" s="33"/>
    </row>
    <row r="18" spans="1:28" customFormat="1" ht="12.95" customHeight="1">
      <c r="A18" s="92" t="s">
        <v>42</v>
      </c>
      <c r="B18" s="33">
        <v>75354</v>
      </c>
      <c r="C18" s="33">
        <v>70300</v>
      </c>
      <c r="D18" s="33">
        <v>68426</v>
      </c>
      <c r="E18" s="33">
        <v>64836</v>
      </c>
      <c r="F18" s="33">
        <v>67028</v>
      </c>
      <c r="G18" s="33"/>
      <c r="H18" s="92"/>
      <c r="I18" s="33"/>
    </row>
    <row r="19" spans="1:28" customFormat="1" ht="12.95" customHeight="1">
      <c r="A19" s="92" t="s">
        <v>43</v>
      </c>
      <c r="B19" s="33">
        <v>399525</v>
      </c>
      <c r="C19" s="33">
        <v>389834</v>
      </c>
      <c r="D19" s="33">
        <v>395098</v>
      </c>
      <c r="E19" s="33">
        <v>372343</v>
      </c>
      <c r="F19" s="33">
        <v>409264</v>
      </c>
      <c r="G19" s="33"/>
      <c r="H19" s="92"/>
      <c r="I19" s="33"/>
    </row>
    <row r="20" spans="1:28" customFormat="1" ht="12.95" customHeight="1">
      <c r="A20" s="92" t="s">
        <v>50</v>
      </c>
      <c r="B20" s="33">
        <v>31452</v>
      </c>
      <c r="C20" s="33">
        <v>34727</v>
      </c>
      <c r="D20" s="33">
        <v>35913</v>
      </c>
      <c r="E20" s="33">
        <v>27912</v>
      </c>
      <c r="F20" s="33">
        <v>29861</v>
      </c>
      <c r="G20" s="33"/>
      <c r="H20" s="92"/>
      <c r="I20" s="33"/>
    </row>
    <row r="21" spans="1:28" customFormat="1" ht="12.95" customHeight="1">
      <c r="A21" s="92" t="s">
        <v>44</v>
      </c>
      <c r="B21" s="33">
        <v>149034</v>
      </c>
      <c r="C21" s="33">
        <v>140214</v>
      </c>
      <c r="D21" s="33">
        <v>140506</v>
      </c>
      <c r="E21" s="33">
        <v>93567</v>
      </c>
      <c r="F21" s="33">
        <v>108103</v>
      </c>
      <c r="G21" s="33"/>
      <c r="H21" s="92"/>
      <c r="I21" s="33"/>
    </row>
    <row r="22" spans="1:28" customFormat="1" ht="12.95" customHeight="1">
      <c r="A22" s="92" t="s">
        <v>10</v>
      </c>
      <c r="B22" s="33">
        <v>240792</v>
      </c>
      <c r="C22" s="33">
        <v>229813</v>
      </c>
      <c r="D22" s="33">
        <v>225941</v>
      </c>
      <c r="E22" s="33">
        <v>135408</v>
      </c>
      <c r="F22" s="33">
        <v>143649</v>
      </c>
      <c r="G22" s="33"/>
      <c r="H22" s="92"/>
      <c r="I22" s="33"/>
    </row>
    <row r="23" spans="1:28" customFormat="1" ht="12.95" customHeight="1">
      <c r="A23" s="92" t="s">
        <v>45</v>
      </c>
      <c r="B23" s="33">
        <v>103265</v>
      </c>
      <c r="C23" s="33">
        <v>106569</v>
      </c>
      <c r="D23" s="33">
        <v>118457</v>
      </c>
      <c r="E23" s="33">
        <v>93771</v>
      </c>
      <c r="F23" s="33">
        <v>107824</v>
      </c>
      <c r="G23" s="33"/>
      <c r="H23" s="92"/>
      <c r="I23" s="33"/>
    </row>
    <row r="24" spans="1:28" customFormat="1" ht="12.95" customHeight="1">
      <c r="A24" s="92" t="s">
        <v>46</v>
      </c>
      <c r="B24" s="33">
        <v>37831</v>
      </c>
      <c r="C24" s="33">
        <v>37368</v>
      </c>
      <c r="D24" s="33">
        <v>36502</v>
      </c>
      <c r="E24" s="33">
        <v>31482</v>
      </c>
      <c r="F24" s="33">
        <v>43460</v>
      </c>
      <c r="G24" s="33"/>
      <c r="H24" s="92"/>
      <c r="I24" s="33"/>
    </row>
    <row r="25" spans="1:28" customFormat="1" ht="12.95" customHeight="1">
      <c r="A25" s="92" t="s">
        <v>47</v>
      </c>
      <c r="B25" s="33">
        <v>212580</v>
      </c>
      <c r="C25" s="33">
        <v>180644</v>
      </c>
      <c r="D25" s="33">
        <v>160876</v>
      </c>
      <c r="E25" s="33">
        <v>100827</v>
      </c>
      <c r="F25" s="33">
        <v>312490</v>
      </c>
      <c r="G25" s="33"/>
    </row>
    <row r="26" spans="1:28" customFormat="1" ht="12.95" customHeight="1">
      <c r="A26" s="6"/>
      <c r="B26" s="6"/>
      <c r="C26" s="43"/>
      <c r="D26" s="43"/>
      <c r="E26" s="43"/>
      <c r="F26" s="43"/>
      <c r="G26" s="43"/>
    </row>
    <row r="27" spans="1:28" ht="14.1" customHeight="1">
      <c r="A27" s="23" t="s">
        <v>51</v>
      </c>
      <c r="B27" s="48"/>
      <c r="C27" s="48"/>
      <c r="D27" s="48"/>
      <c r="E27" s="48"/>
      <c r="F27" s="48"/>
      <c r="G27" s="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6"/>
      <c r="Z27" s="6"/>
      <c r="AA27" s="6"/>
      <c r="AB27" s="6"/>
    </row>
    <row r="28" spans="1:28" ht="14.1" customHeight="1">
      <c r="A28" s="82"/>
      <c r="B28" s="4"/>
      <c r="C28" s="4"/>
      <c r="D28" s="4"/>
      <c r="E28" s="4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5"/>
      <c r="V28" s="5"/>
      <c r="W28" s="5"/>
      <c r="X28" s="6"/>
      <c r="Y28" s="6"/>
      <c r="Z28" s="6"/>
      <c r="AA28" s="6"/>
    </row>
    <row r="29" spans="1:28" ht="14.1" customHeight="1">
      <c r="A29" s="24"/>
      <c r="B29" s="4"/>
      <c r="C29" s="4"/>
      <c r="D29" s="4"/>
      <c r="E29" s="4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"/>
      <c r="U29" s="5"/>
      <c r="V29" s="5"/>
      <c r="W29" s="5"/>
      <c r="X29" s="6"/>
      <c r="Y29" s="6"/>
      <c r="Z29" s="6"/>
      <c r="AA29" s="6"/>
    </row>
    <row r="30" spans="1:28" ht="14.1" customHeight="1">
      <c r="A30" s="275" t="s">
        <v>262</v>
      </c>
      <c r="B30" s="4"/>
      <c r="C30" s="4"/>
      <c r="D30" s="4"/>
      <c r="E30" s="4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5"/>
      <c r="V30" s="5"/>
      <c r="W30" s="5"/>
      <c r="X30" s="6"/>
      <c r="Y30" s="6"/>
      <c r="Z30" s="6"/>
      <c r="AA30" s="6"/>
    </row>
    <row r="31" spans="1:28" ht="14.1" customHeight="1">
      <c r="B31" s="38"/>
      <c r="C31" s="38"/>
      <c r="D31" s="38"/>
      <c r="E31" s="38"/>
      <c r="F31" s="38"/>
      <c r="G31" s="38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  <c r="U31" s="5"/>
      <c r="V31" s="5"/>
      <c r="W31" s="5"/>
      <c r="X31" s="6"/>
      <c r="Y31" s="6"/>
      <c r="Z31" s="6"/>
      <c r="AA31" s="6"/>
    </row>
    <row r="32" spans="1:28" ht="14.1" customHeight="1">
      <c r="A32" s="37"/>
      <c r="B32" s="38"/>
      <c r="C32" s="38"/>
      <c r="D32" s="38"/>
      <c r="E32" s="38"/>
      <c r="F32" s="38"/>
      <c r="G32" s="38"/>
      <c r="H32" s="4"/>
      <c r="I32" s="6"/>
      <c r="J32" s="6" t="s">
        <v>56</v>
      </c>
      <c r="K32" s="6"/>
      <c r="L32" s="6"/>
      <c r="M32" s="6"/>
      <c r="N32" s="6"/>
      <c r="O32" s="6"/>
      <c r="P32" s="6"/>
      <c r="Q32" s="6"/>
      <c r="R32" s="6"/>
      <c r="S32" s="6"/>
      <c r="T32" s="5"/>
      <c r="U32" s="5"/>
      <c r="V32" s="5"/>
      <c r="W32" s="5"/>
      <c r="X32" s="6"/>
      <c r="Y32" s="6"/>
      <c r="Z32" s="6"/>
      <c r="AA32" s="6"/>
    </row>
    <row r="33" spans="1:28" ht="14.1" customHeight="1">
      <c r="A33" s="37"/>
      <c r="B33" s="38"/>
      <c r="C33" s="38"/>
      <c r="D33" s="38"/>
      <c r="E33" s="38"/>
      <c r="F33" s="38"/>
      <c r="G33" s="38"/>
      <c r="H33" s="64" t="s">
        <v>57</v>
      </c>
      <c r="I33" s="63"/>
      <c r="J33" s="210"/>
      <c r="K33" s="6"/>
      <c r="L33" s="6"/>
      <c r="M33" s="6"/>
      <c r="N33" s="6"/>
      <c r="O33" s="6"/>
      <c r="P33" s="6"/>
      <c r="Q33" s="6"/>
      <c r="R33" s="6"/>
      <c r="S33" s="6"/>
      <c r="T33" s="5"/>
      <c r="U33" s="5"/>
      <c r="V33" s="5"/>
      <c r="W33" s="5"/>
      <c r="X33" s="6"/>
      <c r="Y33" s="6"/>
      <c r="Z33" s="6"/>
      <c r="AA33" s="6"/>
    </row>
    <row r="34" spans="1:28" ht="14.1" customHeight="1">
      <c r="A34" s="37"/>
      <c r="B34" s="38"/>
      <c r="C34" s="38"/>
      <c r="D34" s="38"/>
      <c r="E34" s="38"/>
      <c r="F34" s="38"/>
      <c r="G34" s="38"/>
      <c r="H34" s="274" t="s">
        <v>188</v>
      </c>
      <c r="I34" s="5" t="s">
        <v>263</v>
      </c>
      <c r="J34" s="210"/>
      <c r="K34" s="91"/>
      <c r="L34" s="6"/>
      <c r="M34" s="6"/>
      <c r="N34" s="6"/>
      <c r="O34" s="6"/>
      <c r="P34" s="6"/>
      <c r="Q34" s="6"/>
      <c r="R34" s="6"/>
      <c r="S34" s="6"/>
      <c r="T34" s="5"/>
      <c r="U34" s="5"/>
      <c r="V34" s="5"/>
      <c r="W34" s="5"/>
      <c r="X34" s="6"/>
      <c r="Y34" s="6"/>
      <c r="Z34" s="6"/>
      <c r="AA34" s="6"/>
    </row>
    <row r="35" spans="1:28" ht="14.1" customHeight="1">
      <c r="A35" s="4"/>
      <c r="B35" s="4"/>
      <c r="C35" s="4"/>
      <c r="D35" s="4"/>
      <c r="E35" s="4"/>
      <c r="F35" s="4"/>
      <c r="G35" s="4"/>
      <c r="H35" s="42" t="s">
        <v>50</v>
      </c>
      <c r="I35" s="70">
        <v>6.6793882457887822E-3</v>
      </c>
      <c r="J35" s="211"/>
      <c r="K35" s="92"/>
      <c r="L35" s="65"/>
      <c r="M35" s="65"/>
      <c r="N35" s="72"/>
      <c r="O35" s="72"/>
      <c r="P35" s="6"/>
      <c r="Q35" s="6"/>
      <c r="R35" s="6"/>
      <c r="S35" s="6"/>
      <c r="T35" s="5"/>
      <c r="U35" s="5"/>
      <c r="V35" s="5"/>
      <c r="W35" s="5"/>
      <c r="X35" s="6"/>
      <c r="Y35" s="6"/>
      <c r="Z35" s="6"/>
      <c r="AA35" s="6"/>
    </row>
    <row r="36" spans="1:28" ht="14.1" customHeight="1">
      <c r="A36" s="4"/>
      <c r="B36" s="4"/>
      <c r="C36" s="4"/>
      <c r="D36" s="4"/>
      <c r="E36" s="4"/>
      <c r="F36" s="4"/>
      <c r="G36" s="4"/>
      <c r="H36" s="42" t="s">
        <v>46</v>
      </c>
      <c r="I36" s="70">
        <v>9.7212488919319676E-3</v>
      </c>
      <c r="J36" s="211"/>
      <c r="K36" s="92"/>
      <c r="L36" s="65"/>
      <c r="M36" s="65"/>
      <c r="N36" s="72"/>
      <c r="O36" s="72"/>
      <c r="P36" s="6"/>
      <c r="Q36" s="6"/>
      <c r="R36" s="6"/>
      <c r="S36" s="6"/>
      <c r="T36" s="5"/>
      <c r="U36" s="5"/>
      <c r="V36" s="5"/>
      <c r="W36" s="5"/>
      <c r="X36" s="6"/>
      <c r="Y36" s="6"/>
      <c r="Z36" s="6"/>
      <c r="AA36" s="6"/>
    </row>
    <row r="37" spans="1:28" ht="14.1" customHeight="1">
      <c r="A37" s="4"/>
      <c r="B37" s="4"/>
      <c r="C37" s="4"/>
      <c r="D37" s="4"/>
      <c r="E37" s="4"/>
      <c r="F37" s="4"/>
      <c r="G37" s="4"/>
      <c r="H37" s="42" t="s">
        <v>42</v>
      </c>
      <c r="I37" s="70">
        <v>1.4993002087630372E-2</v>
      </c>
      <c r="J37" s="211"/>
      <c r="K37" s="92"/>
      <c r="L37" s="65"/>
      <c r="M37" s="65"/>
      <c r="N37" s="72"/>
      <c r="O37" s="72"/>
      <c r="P37" s="6"/>
      <c r="Q37" s="6"/>
      <c r="R37" s="6"/>
      <c r="S37" s="6"/>
      <c r="T37" s="5"/>
      <c r="U37" s="5"/>
      <c r="V37" s="5"/>
      <c r="W37" s="5"/>
      <c r="X37" s="6"/>
      <c r="Y37" s="6"/>
      <c r="Z37" s="6"/>
      <c r="AA37" s="6"/>
    </row>
    <row r="38" spans="1:28" ht="14.1" customHeight="1">
      <c r="A38" s="26"/>
      <c r="B38" s="4"/>
      <c r="C38" s="4"/>
      <c r="D38" s="4"/>
      <c r="E38" s="4"/>
      <c r="F38" s="4"/>
      <c r="G38" s="4"/>
      <c r="H38" s="42" t="s">
        <v>13</v>
      </c>
      <c r="I38" s="70">
        <v>1.884459400364916E-2</v>
      </c>
      <c r="J38" s="211"/>
      <c r="K38" s="92"/>
      <c r="L38" s="65"/>
      <c r="M38" s="65"/>
      <c r="N38" s="72"/>
      <c r="O38" s="72"/>
      <c r="P38" s="6"/>
      <c r="Q38" s="6"/>
      <c r="R38" s="6"/>
      <c r="S38" s="6"/>
      <c r="T38" s="5"/>
      <c r="U38" s="5"/>
      <c r="V38" s="5"/>
      <c r="W38" s="5"/>
      <c r="X38" s="6"/>
      <c r="Y38" s="6"/>
      <c r="Z38" s="6"/>
      <c r="AA38" s="6"/>
    </row>
    <row r="39" spans="1:28" s="3" customFormat="1" ht="14.1" customHeight="1">
      <c r="A39" s="26"/>
      <c r="B39" s="26"/>
      <c r="C39" s="26"/>
      <c r="D39" s="26"/>
      <c r="E39" s="26"/>
      <c r="F39" s="26"/>
      <c r="G39" s="26"/>
      <c r="H39" s="42" t="s">
        <v>40</v>
      </c>
      <c r="I39" s="70">
        <v>1.9287709375368379E-2</v>
      </c>
      <c r="J39" s="211"/>
      <c r="K39" s="92"/>
      <c r="L39" s="65"/>
      <c r="M39" s="65"/>
      <c r="N39" s="72"/>
      <c r="O39" s="72"/>
      <c r="P39" s="6"/>
      <c r="Q39" s="27"/>
      <c r="R39" s="27"/>
      <c r="S39" s="27"/>
      <c r="T39" s="28"/>
      <c r="U39" s="28"/>
      <c r="V39" s="28"/>
      <c r="W39" s="28"/>
      <c r="X39" s="27"/>
      <c r="Y39" s="27"/>
      <c r="Z39" s="27"/>
      <c r="AA39" s="27"/>
    </row>
    <row r="40" spans="1:28" ht="14.1" customHeight="1">
      <c r="A40" s="4"/>
      <c r="B40" s="4"/>
      <c r="C40" s="4"/>
      <c r="D40" s="4"/>
      <c r="E40" s="4"/>
      <c r="F40" s="4"/>
      <c r="G40" s="4"/>
      <c r="H40" s="42" t="s">
        <v>34</v>
      </c>
      <c r="I40" s="70">
        <v>2.3299681766663635E-2</v>
      </c>
      <c r="J40" s="211"/>
      <c r="K40" s="92"/>
      <c r="L40" s="65"/>
      <c r="M40" s="65"/>
      <c r="N40" s="72"/>
      <c r="O40" s="72"/>
      <c r="P40" s="6"/>
      <c r="Q40" s="6"/>
      <c r="R40" s="6"/>
      <c r="S40" s="6"/>
      <c r="T40" s="5"/>
      <c r="U40" s="5"/>
      <c r="V40" s="5"/>
      <c r="W40" s="5"/>
      <c r="X40" s="6"/>
      <c r="Y40" s="6"/>
      <c r="Z40" s="6"/>
      <c r="AA40" s="6"/>
    </row>
    <row r="41" spans="1:28" s="10" customFormat="1" ht="14.1" customHeight="1">
      <c r="A41" s="4"/>
      <c r="B41" s="4"/>
      <c r="C41" s="4"/>
      <c r="D41" s="4"/>
      <c r="E41" s="4"/>
      <c r="F41" s="4"/>
      <c r="G41" s="4"/>
      <c r="H41" s="42" t="s">
        <v>45</v>
      </c>
      <c r="I41" s="70">
        <v>2.4118360343388691E-2</v>
      </c>
      <c r="J41" s="211"/>
      <c r="K41" s="92"/>
      <c r="L41" s="65"/>
      <c r="M41" s="65"/>
      <c r="N41" s="72"/>
      <c r="O41" s="72"/>
      <c r="P41" s="6"/>
      <c r="Q41" s="30"/>
      <c r="R41" s="31"/>
      <c r="S41" s="29"/>
      <c r="T41" s="31"/>
      <c r="U41" s="31"/>
      <c r="V41" s="31"/>
      <c r="W41" s="31"/>
      <c r="X41" s="29"/>
      <c r="Y41" s="29"/>
      <c r="Z41" s="29"/>
      <c r="AA41" s="30"/>
    </row>
    <row r="42" spans="1:28" ht="14.1" customHeight="1">
      <c r="A42" s="32"/>
      <c r="B42" s="4"/>
      <c r="C42" s="4"/>
      <c r="D42" s="4"/>
      <c r="E42" s="4"/>
      <c r="F42" s="4"/>
      <c r="G42" s="4"/>
      <c r="H42" s="42" t="s">
        <v>44</v>
      </c>
      <c r="I42" s="70">
        <v>2.4180767808663631E-2</v>
      </c>
      <c r="J42" s="211"/>
      <c r="K42" s="92"/>
      <c r="L42" s="65"/>
      <c r="M42" s="65"/>
      <c r="N42" s="72"/>
      <c r="O42" s="72"/>
      <c r="P42" s="6"/>
      <c r="Q42" s="29"/>
      <c r="R42" s="44"/>
      <c r="S42" s="33"/>
      <c r="T42" s="33"/>
      <c r="U42" s="33"/>
      <c r="V42" s="33"/>
      <c r="W42" s="33"/>
      <c r="X42" s="33"/>
      <c r="Y42" s="33"/>
      <c r="Z42" s="33"/>
      <c r="AA42" s="29"/>
    </row>
    <row r="43" spans="1:28" ht="14.1" customHeight="1">
      <c r="A43" s="4"/>
      <c r="B43" s="4"/>
      <c r="C43" s="4"/>
      <c r="D43" s="4"/>
      <c r="E43" s="4"/>
      <c r="F43" s="4"/>
      <c r="G43" s="4"/>
      <c r="H43" s="42" t="s">
        <v>10</v>
      </c>
      <c r="I43" s="70">
        <v>3.2131792040431088E-2</v>
      </c>
      <c r="J43" s="211"/>
      <c r="K43" s="92"/>
      <c r="L43" s="65"/>
      <c r="M43" s="65"/>
      <c r="N43" s="72"/>
      <c r="O43" s="72"/>
      <c r="P43" s="6"/>
      <c r="Q43" s="6"/>
      <c r="R43" s="6"/>
      <c r="S43" s="6"/>
      <c r="T43" s="5"/>
      <c r="U43" s="5"/>
      <c r="V43" s="5"/>
      <c r="W43" s="5"/>
      <c r="X43" s="6"/>
      <c r="Y43" s="6"/>
      <c r="Z43" s="6"/>
      <c r="AA43" s="6"/>
    </row>
    <row r="44" spans="1:28" ht="14.1" customHeight="1">
      <c r="A44" s="4"/>
      <c r="B44" s="4"/>
      <c r="C44" s="4"/>
      <c r="D44" s="4"/>
      <c r="E44" s="4"/>
      <c r="F44" s="4"/>
      <c r="G44" s="4"/>
      <c r="H44" s="42" t="s">
        <v>41</v>
      </c>
      <c r="I44" s="70">
        <v>4.6210603050718474E-2</v>
      </c>
      <c r="J44" s="211"/>
      <c r="K44" s="92"/>
      <c r="L44" s="65"/>
      <c r="M44" s="65"/>
      <c r="N44" s="72"/>
      <c r="O44" s="72"/>
      <c r="P44" s="6"/>
      <c r="Q44" s="6"/>
      <c r="R44" s="6"/>
      <c r="S44" s="6"/>
      <c r="T44" s="5"/>
      <c r="U44" s="5"/>
      <c r="V44" s="5"/>
      <c r="W44" s="5"/>
      <c r="X44" s="6"/>
      <c r="Y44" s="6"/>
      <c r="Z44" s="6"/>
      <c r="AA44" s="6"/>
    </row>
    <row r="45" spans="1:28" ht="14.1" customHeight="1">
      <c r="A45" s="4"/>
      <c r="B45" s="4"/>
      <c r="C45" s="4"/>
      <c r="D45" s="4"/>
      <c r="E45" s="4"/>
      <c r="F45" s="4"/>
      <c r="G45" s="4"/>
      <c r="H45" s="42" t="s">
        <v>36</v>
      </c>
      <c r="I45" s="70">
        <v>6.2551740597890357E-2</v>
      </c>
      <c r="J45" s="211"/>
      <c r="K45" s="92"/>
      <c r="L45" s="65"/>
      <c r="M45" s="65"/>
      <c r="N45" s="72"/>
      <c r="O45" s="72"/>
      <c r="P45" s="6"/>
      <c r="Q45" s="6"/>
      <c r="R45" s="6"/>
      <c r="S45" s="6"/>
      <c r="T45" s="5"/>
      <c r="U45" s="5"/>
      <c r="V45" s="5"/>
      <c r="W45" s="5"/>
      <c r="X45" s="6"/>
      <c r="Y45" s="6"/>
      <c r="Z45" s="6"/>
      <c r="AA45" s="6"/>
    </row>
    <row r="46" spans="1:28" ht="14.1" customHeight="1">
      <c r="A46" s="4"/>
      <c r="B46" s="4"/>
      <c r="C46" s="4"/>
      <c r="D46" s="4"/>
      <c r="E46" s="4"/>
      <c r="F46" s="4"/>
      <c r="G46" s="4"/>
      <c r="H46" s="42" t="s">
        <v>14</v>
      </c>
      <c r="I46" s="70">
        <v>6.8783092453192723E-2</v>
      </c>
      <c r="J46" s="211"/>
      <c r="K46" s="92"/>
      <c r="L46" s="65"/>
      <c r="M46" s="65"/>
      <c r="N46" s="72"/>
      <c r="O46" s="72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1" customHeight="1">
      <c r="A47" s="4"/>
      <c r="B47" s="4"/>
      <c r="C47" s="4"/>
      <c r="D47" s="4"/>
      <c r="E47" s="4"/>
      <c r="F47" s="4"/>
      <c r="G47" s="4"/>
      <c r="H47" s="42" t="s">
        <v>47</v>
      </c>
      <c r="I47" s="70">
        <v>6.9898597934648421E-2</v>
      </c>
      <c r="J47" s="211"/>
      <c r="K47" s="92"/>
      <c r="L47" s="65"/>
      <c r="M47" s="65"/>
      <c r="N47" s="72"/>
      <c r="O47" s="72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1" customHeight="1">
      <c r="A48" s="4"/>
      <c r="B48" s="4"/>
      <c r="C48" s="4"/>
      <c r="D48" s="4"/>
      <c r="E48" s="4"/>
      <c r="F48" s="4"/>
      <c r="G48" s="4"/>
      <c r="H48" s="42" t="s">
        <v>33</v>
      </c>
      <c r="I48" s="70">
        <v>7.2416817447427298E-2</v>
      </c>
      <c r="J48" s="211"/>
      <c r="K48" s="92"/>
      <c r="L48" s="65"/>
      <c r="M48" s="65"/>
      <c r="N48" s="72"/>
      <c r="O48" s="72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1" customHeight="1">
      <c r="A49" s="4"/>
      <c r="B49" s="4"/>
      <c r="C49" s="4"/>
      <c r="D49" s="4"/>
      <c r="E49" s="4"/>
      <c r="F49" s="4"/>
      <c r="G49" s="4"/>
      <c r="H49" s="42" t="s">
        <v>43</v>
      </c>
      <c r="I49" s="70">
        <v>9.1545264760875392E-2</v>
      </c>
      <c r="J49" s="211"/>
      <c r="K49" s="92"/>
      <c r="L49" s="65"/>
      <c r="M49" s="65"/>
      <c r="N49" s="72"/>
      <c r="O49" s="72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1" customHeight="1">
      <c r="A50" s="4"/>
      <c r="B50" s="4"/>
      <c r="C50" s="4"/>
      <c r="D50" s="4"/>
      <c r="E50" s="4"/>
      <c r="F50" s="4"/>
      <c r="G50" s="4"/>
      <c r="H50" s="42" t="s">
        <v>35</v>
      </c>
      <c r="I50" s="70">
        <v>0.41533711550906038</v>
      </c>
      <c r="J50" s="211"/>
      <c r="K50" s="92"/>
      <c r="L50" s="65"/>
      <c r="M50" s="65"/>
      <c r="N50" s="72"/>
      <c r="O50" s="72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4.1" customHeight="1">
      <c r="A51" s="4"/>
      <c r="B51" s="4"/>
      <c r="C51" s="4"/>
      <c r="D51" s="4"/>
      <c r="E51" s="4"/>
      <c r="F51" s="4"/>
      <c r="G51" s="4"/>
      <c r="H51" s="46"/>
      <c r="I51" s="47"/>
      <c r="J51" s="210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1" customHeight="1">
      <c r="A52" s="4"/>
      <c r="B52" s="4"/>
      <c r="C52" s="4"/>
      <c r="D52" s="4"/>
      <c r="E52" s="4"/>
      <c r="F52" s="4"/>
      <c r="G52" s="4"/>
      <c r="J52" s="6"/>
      <c r="K52" s="6"/>
      <c r="L52" s="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1" customHeight="1">
      <c r="A53" s="4"/>
      <c r="B53" s="4"/>
      <c r="C53" s="4"/>
      <c r="D53" s="4"/>
      <c r="E53" s="4"/>
      <c r="F53" s="4"/>
      <c r="G53" s="4"/>
      <c r="J53" s="6"/>
      <c r="K53" s="6"/>
      <c r="L53" s="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1" customHeight="1">
      <c r="A54" s="4"/>
      <c r="B54" s="4"/>
      <c r="C54" s="4"/>
      <c r="D54" s="4"/>
      <c r="E54" s="4"/>
      <c r="F54" s="4"/>
      <c r="G54" s="4"/>
      <c r="J54" s="6"/>
      <c r="K54" s="6"/>
      <c r="L54" s="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1" customHeight="1">
      <c r="A55" s="4"/>
      <c r="B55" s="4"/>
      <c r="C55" s="4"/>
      <c r="D55" s="4"/>
      <c r="E55" s="4"/>
      <c r="F55" s="4"/>
      <c r="G55" s="4"/>
      <c r="J55" s="6"/>
      <c r="K55" s="6"/>
      <c r="L55" s="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1" customHeight="1">
      <c r="A56" s="4"/>
      <c r="B56" s="4"/>
      <c r="C56" s="4"/>
      <c r="D56" s="4"/>
      <c r="E56" s="4"/>
      <c r="F56" s="4"/>
      <c r="G56" s="4"/>
      <c r="J56" s="18"/>
      <c r="K56" s="6"/>
      <c r="L56" s="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1" customHeight="1">
      <c r="A57" s="4"/>
      <c r="B57" s="4"/>
      <c r="C57" s="4"/>
      <c r="D57" s="4"/>
      <c r="E57" s="4"/>
      <c r="F57" s="4"/>
      <c r="G57" s="4"/>
      <c r="J57" s="18"/>
      <c r="K57" s="6"/>
      <c r="L57" s="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1" customHeight="1"/>
    <row r="59" spans="1:28" ht="14.1" customHeight="1"/>
    <row r="60" spans="1:28" ht="14.1" customHeight="1"/>
    <row r="61" spans="1:28" ht="14.1" customHeight="1"/>
    <row r="62" spans="1:28" ht="14.1" customHeight="1"/>
    <row r="63" spans="1:28" ht="14.1" customHeight="1"/>
    <row r="64" spans="1:28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sortState ref="H9:I24">
    <sortCondition ref="I9:I24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M56"/>
  <sheetViews>
    <sheetView zoomScaleNormal="100" zoomScaleSheetLayoutView="75" workbookViewId="0">
      <selection activeCell="H2" sqref="H2"/>
    </sheetView>
  </sheetViews>
  <sheetFormatPr baseColWidth="10" defaultColWidth="11.42578125" defaultRowHeight="16.5" customHeight="1"/>
  <cols>
    <col min="1" max="1" width="48.5703125" style="2" customWidth="1"/>
    <col min="2" max="2" width="8" style="2" customWidth="1"/>
    <col min="3" max="5" width="8.5703125" style="2" customWidth="1"/>
    <col min="6" max="6" width="8.5703125" style="202" customWidth="1"/>
    <col min="7" max="7" width="5.5703125" style="2" customWidth="1"/>
    <col min="8" max="8" width="19.85546875" style="2" customWidth="1"/>
    <col min="9" max="16384" width="11.42578125" style="2"/>
  </cols>
  <sheetData>
    <row r="1" spans="1:13" ht="14.1" customHeight="1" thickBot="1">
      <c r="A1" s="1" t="s">
        <v>68</v>
      </c>
      <c r="B1" s="1"/>
      <c r="C1" s="1"/>
      <c r="D1" s="1"/>
      <c r="E1" s="1"/>
      <c r="F1" s="1"/>
      <c r="H1" s="276"/>
    </row>
    <row r="2" spans="1:13" ht="14.1" customHeight="1">
      <c r="H2" s="80" t="s">
        <v>82</v>
      </c>
    </row>
    <row r="3" spans="1:13" ht="14.1" customHeight="1">
      <c r="A3" s="26" t="s">
        <v>70</v>
      </c>
    </row>
    <row r="4" spans="1:13" ht="14.1" customHeight="1"/>
    <row r="5" spans="1:13" ht="14.1" customHeight="1">
      <c r="A5" s="3" t="s">
        <v>65</v>
      </c>
    </row>
    <row r="6" spans="1:13" ht="14.1" customHeight="1">
      <c r="A6" s="3"/>
    </row>
    <row r="7" spans="1:13" ht="14.1" customHeight="1">
      <c r="A7" s="15" t="s">
        <v>38</v>
      </c>
    </row>
    <row r="8" spans="1:13" ht="9.9499999999999993" customHeight="1">
      <c r="A8" s="16"/>
      <c r="B8" s="16"/>
      <c r="C8" s="16"/>
      <c r="D8" s="16"/>
      <c r="E8" s="17"/>
      <c r="F8" s="17"/>
    </row>
    <row r="9" spans="1:13" s="10" customFormat="1" ht="15.95" customHeight="1">
      <c r="A9" s="45"/>
      <c r="B9" s="220">
        <v>2017</v>
      </c>
      <c r="C9" s="220">
        <v>2018</v>
      </c>
      <c r="D9" s="220">
        <v>2019</v>
      </c>
      <c r="E9" s="220">
        <v>2020</v>
      </c>
      <c r="F9" s="220">
        <v>2021</v>
      </c>
    </row>
    <row r="10" spans="1:13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</row>
    <row r="11" spans="1:13" ht="14.1" customHeight="1">
      <c r="A11" s="92" t="s">
        <v>12</v>
      </c>
      <c r="B11" s="33">
        <v>1484506</v>
      </c>
      <c r="C11" s="33">
        <v>1482871</v>
      </c>
      <c r="D11" s="89">
        <v>1475919</v>
      </c>
      <c r="E11" s="89">
        <v>1394113</v>
      </c>
      <c r="F11" s="89">
        <v>1409573.6375200001</v>
      </c>
      <c r="G11" s="22"/>
      <c r="H11"/>
      <c r="I11"/>
      <c r="J11"/>
      <c r="K11"/>
      <c r="L11"/>
      <c r="M11"/>
    </row>
    <row r="12" spans="1:13" ht="14.1" customHeight="1">
      <c r="A12" s="93" t="s">
        <v>204</v>
      </c>
      <c r="B12" s="33">
        <v>35151</v>
      </c>
      <c r="C12" s="33">
        <v>29147</v>
      </c>
      <c r="D12" s="89">
        <v>33497</v>
      </c>
      <c r="E12" s="89">
        <v>28366</v>
      </c>
      <c r="F12" s="89">
        <v>31600.002280000004</v>
      </c>
      <c r="G12" s="22"/>
      <c r="H12"/>
      <c r="I12"/>
      <c r="J12"/>
      <c r="K12"/>
      <c r="L12"/>
      <c r="M12"/>
    </row>
    <row r="13" spans="1:13" ht="14.1" customHeight="1">
      <c r="A13" s="93" t="s">
        <v>205</v>
      </c>
      <c r="B13" s="204">
        <v>68</v>
      </c>
      <c r="C13" s="204">
        <v>71</v>
      </c>
      <c r="D13" s="205">
        <v>66</v>
      </c>
      <c r="E13" s="205">
        <v>58</v>
      </c>
      <c r="F13" s="89">
        <v>54.965000000000003</v>
      </c>
      <c r="G13" s="22"/>
      <c r="H13"/>
      <c r="I13"/>
      <c r="J13"/>
      <c r="K13"/>
      <c r="L13"/>
      <c r="M13"/>
    </row>
    <row r="14" spans="1:13" s="202" customFormat="1" ht="14.1" customHeight="1">
      <c r="A14" s="93" t="s">
        <v>206</v>
      </c>
      <c r="B14" s="204">
        <v>2</v>
      </c>
      <c r="C14" s="204">
        <v>3</v>
      </c>
      <c r="D14" s="205">
        <v>2</v>
      </c>
      <c r="E14" s="205">
        <v>3</v>
      </c>
      <c r="F14" s="89">
        <v>3.2959999999999998</v>
      </c>
      <c r="G14" s="22"/>
      <c r="H14"/>
      <c r="I14"/>
      <c r="J14"/>
      <c r="K14"/>
      <c r="L14"/>
      <c r="M14"/>
    </row>
    <row r="15" spans="1:13" ht="14.1" customHeight="1">
      <c r="A15" s="93" t="s">
        <v>207</v>
      </c>
      <c r="B15" s="33">
        <v>12703</v>
      </c>
      <c r="C15" s="33">
        <v>12726</v>
      </c>
      <c r="D15" s="89">
        <v>12132</v>
      </c>
      <c r="E15" s="89">
        <v>11937</v>
      </c>
      <c r="F15" s="89">
        <v>11060.95707</v>
      </c>
      <c r="G15" s="22"/>
      <c r="H15"/>
      <c r="I15"/>
      <c r="J15"/>
      <c r="K15"/>
      <c r="L15"/>
      <c r="M15"/>
    </row>
    <row r="16" spans="1:13" ht="14.1" customHeight="1">
      <c r="A16" s="93" t="s">
        <v>208</v>
      </c>
      <c r="B16" s="33">
        <v>1450</v>
      </c>
      <c r="C16" s="33">
        <v>1232</v>
      </c>
      <c r="D16" s="89">
        <v>1365</v>
      </c>
      <c r="E16" s="89">
        <v>1333</v>
      </c>
      <c r="F16" s="89">
        <v>1300.7393999999999</v>
      </c>
      <c r="G16" s="22"/>
      <c r="H16"/>
      <c r="I16"/>
      <c r="J16"/>
      <c r="K16"/>
      <c r="L16"/>
      <c r="M16"/>
    </row>
    <row r="17" spans="1:13" ht="14.1" customHeight="1">
      <c r="A17" s="93" t="s">
        <v>209</v>
      </c>
      <c r="B17" s="33">
        <v>2354</v>
      </c>
      <c r="C17" s="33">
        <v>2598</v>
      </c>
      <c r="D17" s="89">
        <v>2643</v>
      </c>
      <c r="E17" s="89">
        <v>2396</v>
      </c>
      <c r="F17" s="89">
        <v>2675.7031599999996</v>
      </c>
      <c r="G17" s="22"/>
      <c r="H17"/>
      <c r="I17"/>
      <c r="J17"/>
      <c r="K17"/>
      <c r="L17"/>
      <c r="M17"/>
    </row>
    <row r="18" spans="1:13" ht="14.1" customHeight="1">
      <c r="A18" s="93" t="s">
        <v>210</v>
      </c>
      <c r="B18" s="33">
        <v>1013</v>
      </c>
      <c r="C18" s="204">
        <v>964</v>
      </c>
      <c r="D18" s="205">
        <v>946</v>
      </c>
      <c r="E18" s="205">
        <v>664</v>
      </c>
      <c r="F18" s="89">
        <v>789.90796</v>
      </c>
      <c r="G18" s="22"/>
      <c r="H18"/>
      <c r="I18"/>
      <c r="J18"/>
      <c r="K18"/>
      <c r="L18"/>
      <c r="M18"/>
    </row>
    <row r="19" spans="1:13" ht="14.1" customHeight="1">
      <c r="A19" s="93" t="s">
        <v>211</v>
      </c>
      <c r="B19" s="33">
        <v>2616</v>
      </c>
      <c r="C19" s="33">
        <v>3054</v>
      </c>
      <c r="D19" s="89">
        <v>2784</v>
      </c>
      <c r="E19" s="89">
        <v>2660</v>
      </c>
      <c r="F19" s="89">
        <v>3077.3389999999999</v>
      </c>
      <c r="G19" s="22"/>
      <c r="H19"/>
      <c r="I19"/>
      <c r="J19"/>
      <c r="K19"/>
      <c r="L19"/>
      <c r="M19"/>
    </row>
    <row r="20" spans="1:13" ht="14.1" customHeight="1">
      <c r="A20" s="93" t="s">
        <v>212</v>
      </c>
      <c r="B20" s="33">
        <v>12255</v>
      </c>
      <c r="C20" s="33">
        <v>12481</v>
      </c>
      <c r="D20" s="89">
        <v>11472</v>
      </c>
      <c r="E20" s="89">
        <v>9140</v>
      </c>
      <c r="F20" s="89">
        <v>10852.504999999999</v>
      </c>
      <c r="G20" s="22"/>
      <c r="H20"/>
      <c r="I20"/>
      <c r="J20"/>
      <c r="K20"/>
      <c r="L20"/>
      <c r="M20"/>
    </row>
    <row r="21" spans="1:13" ht="14.1" customHeight="1">
      <c r="A21" s="93" t="s">
        <v>213</v>
      </c>
      <c r="B21" s="33">
        <v>2710</v>
      </c>
      <c r="C21" s="33">
        <v>3110</v>
      </c>
      <c r="D21" s="89">
        <v>3211</v>
      </c>
      <c r="E21" s="89">
        <v>2986</v>
      </c>
      <c r="F21" s="89">
        <v>3157.4281599999999</v>
      </c>
      <c r="G21" s="22"/>
      <c r="H21"/>
      <c r="I21"/>
      <c r="J21"/>
      <c r="K21"/>
      <c r="L21"/>
      <c r="M21"/>
    </row>
    <row r="22" spans="1:13" ht="21">
      <c r="A22" s="288" t="s">
        <v>214</v>
      </c>
      <c r="B22" s="33">
        <v>12055</v>
      </c>
      <c r="C22" s="33">
        <v>12181</v>
      </c>
      <c r="D22" s="89">
        <v>12512</v>
      </c>
      <c r="E22" s="89">
        <v>11081</v>
      </c>
      <c r="F22" s="89">
        <v>12565.695610000001</v>
      </c>
      <c r="G22" s="22"/>
      <c r="H22"/>
      <c r="I22"/>
      <c r="J22"/>
      <c r="K22"/>
      <c r="L22"/>
      <c r="M22"/>
    </row>
    <row r="23" spans="1:13" ht="14.1" customHeight="1">
      <c r="A23" s="93" t="s">
        <v>215</v>
      </c>
      <c r="B23" s="33">
        <v>10720</v>
      </c>
      <c r="C23" s="33">
        <v>10791</v>
      </c>
      <c r="D23" s="89">
        <v>10604</v>
      </c>
      <c r="E23" s="89">
        <v>10264</v>
      </c>
      <c r="F23" s="89">
        <v>10446.083000000001</v>
      </c>
      <c r="G23" s="22"/>
      <c r="H23"/>
      <c r="I23"/>
      <c r="J23"/>
      <c r="K23"/>
      <c r="L23"/>
      <c r="M23"/>
    </row>
    <row r="24" spans="1:13" ht="14.1" customHeight="1">
      <c r="A24" s="93" t="s">
        <v>216</v>
      </c>
      <c r="B24" s="33">
        <v>78135</v>
      </c>
      <c r="C24" s="33">
        <v>79966</v>
      </c>
      <c r="D24" s="89">
        <v>77630</v>
      </c>
      <c r="E24" s="89">
        <v>75015</v>
      </c>
      <c r="F24" s="89">
        <v>75946.946339999995</v>
      </c>
      <c r="G24" s="22"/>
      <c r="H24"/>
      <c r="I24"/>
      <c r="J24"/>
      <c r="K24"/>
      <c r="L24"/>
      <c r="M24"/>
    </row>
    <row r="25" spans="1:13" ht="14.1" customHeight="1">
      <c r="A25" s="93" t="s">
        <v>217</v>
      </c>
      <c r="B25" s="204">
        <v>1</v>
      </c>
      <c r="C25" s="204">
        <v>1</v>
      </c>
      <c r="D25" s="205">
        <v>1</v>
      </c>
      <c r="E25" s="205">
        <v>1</v>
      </c>
      <c r="F25" s="89">
        <v>2.0529999999999999</v>
      </c>
      <c r="G25" s="22"/>
      <c r="H25"/>
      <c r="I25"/>
      <c r="J25"/>
      <c r="K25"/>
      <c r="L25"/>
      <c r="M25"/>
    </row>
    <row r="26" spans="1:13" s="202" customFormat="1" ht="14.1" customHeight="1">
      <c r="A26" s="288" t="s">
        <v>218</v>
      </c>
      <c r="B26" s="33">
        <v>43823</v>
      </c>
      <c r="C26" s="33">
        <v>37693</v>
      </c>
      <c r="D26" s="89">
        <v>34114</v>
      </c>
      <c r="E26" s="89">
        <v>26591</v>
      </c>
      <c r="F26" s="89">
        <v>24414.213</v>
      </c>
      <c r="G26" s="22"/>
      <c r="H26"/>
      <c r="I26"/>
      <c r="J26"/>
      <c r="K26"/>
      <c r="L26"/>
      <c r="M26"/>
    </row>
    <row r="27" spans="1:13" ht="14.1" customHeight="1">
      <c r="A27" s="93" t="s">
        <v>219</v>
      </c>
      <c r="B27" s="33">
        <v>7840.4629999999997</v>
      </c>
      <c r="C27" s="33">
        <v>7744.2730000000001</v>
      </c>
      <c r="D27" s="33">
        <v>7709.4380000000001</v>
      </c>
      <c r="E27" s="33">
        <v>5146</v>
      </c>
      <c r="F27" s="33">
        <v>5080.1559999999999</v>
      </c>
      <c r="G27" s="22"/>
      <c r="H27"/>
      <c r="I27"/>
      <c r="J27"/>
      <c r="K27"/>
      <c r="L27"/>
      <c r="M27"/>
    </row>
    <row r="28" spans="1:13" ht="14.1" customHeight="1">
      <c r="A28" s="93" t="s">
        <v>220</v>
      </c>
      <c r="B28" s="33">
        <v>182111.37022000004</v>
      </c>
      <c r="C28" s="33">
        <v>183296.68433999998</v>
      </c>
      <c r="D28" s="33">
        <v>193819.28878999999</v>
      </c>
      <c r="E28" s="33">
        <v>191320</v>
      </c>
      <c r="F28" s="33">
        <v>188085.11825999999</v>
      </c>
      <c r="G28" s="22"/>
      <c r="H28"/>
      <c r="I28"/>
      <c r="J28"/>
      <c r="K28"/>
      <c r="L28"/>
      <c r="M28"/>
    </row>
    <row r="29" spans="1:13" ht="14.1" customHeight="1">
      <c r="A29" s="93" t="s">
        <v>221</v>
      </c>
      <c r="B29" s="33">
        <v>37740.01137</v>
      </c>
      <c r="C29" s="33">
        <v>37114.150949999996</v>
      </c>
      <c r="D29" s="33">
        <v>37850.699430000008</v>
      </c>
      <c r="E29" s="33">
        <v>34944</v>
      </c>
      <c r="F29" s="33">
        <v>35835.509749999997</v>
      </c>
      <c r="G29" s="22"/>
      <c r="H29"/>
      <c r="I29"/>
      <c r="J29"/>
      <c r="K29"/>
      <c r="L29"/>
      <c r="M29"/>
    </row>
    <row r="30" spans="1:13" s="202" customFormat="1" ht="14.1" customHeight="1">
      <c r="A30" s="288" t="s">
        <v>222</v>
      </c>
      <c r="B30" s="33">
        <v>23179.831109999999</v>
      </c>
      <c r="C30" s="33">
        <v>24495.709210000001</v>
      </c>
      <c r="D30" s="89">
        <v>23066.745749999998</v>
      </c>
      <c r="E30" s="89">
        <v>23936</v>
      </c>
      <c r="F30" s="89">
        <v>24191.645430000004</v>
      </c>
      <c r="G30" s="22"/>
      <c r="H30"/>
      <c r="I30"/>
      <c r="J30"/>
      <c r="K30"/>
      <c r="L30"/>
      <c r="M30"/>
    </row>
    <row r="31" spans="1:13" ht="14.1" customHeight="1">
      <c r="A31" s="93" t="s">
        <v>223</v>
      </c>
      <c r="B31" s="33">
        <v>25469</v>
      </c>
      <c r="C31" s="33">
        <v>24998</v>
      </c>
      <c r="D31" s="89">
        <v>25580</v>
      </c>
      <c r="E31" s="89">
        <v>25216</v>
      </c>
      <c r="F31" s="89">
        <v>25209.621999999999</v>
      </c>
      <c r="G31" s="22"/>
      <c r="H31"/>
      <c r="I31"/>
      <c r="J31"/>
      <c r="K31"/>
      <c r="L31"/>
      <c r="M31"/>
    </row>
    <row r="32" spans="1:13" ht="14.1" customHeight="1">
      <c r="A32" s="93" t="s">
        <v>224</v>
      </c>
      <c r="B32" s="33">
        <v>14097</v>
      </c>
      <c r="C32" s="33">
        <v>14717</v>
      </c>
      <c r="D32" s="89">
        <v>14977</v>
      </c>
      <c r="E32" s="89">
        <v>13763</v>
      </c>
      <c r="F32" s="89">
        <v>14391.271000000001</v>
      </c>
      <c r="G32" s="22"/>
      <c r="H32"/>
      <c r="I32"/>
      <c r="J32"/>
      <c r="K32"/>
      <c r="L32"/>
      <c r="M32"/>
    </row>
    <row r="33" spans="1:13" ht="14.1" customHeight="1">
      <c r="A33" s="93" t="s">
        <v>225</v>
      </c>
      <c r="B33" s="33">
        <v>79699</v>
      </c>
      <c r="C33" s="33">
        <v>81525</v>
      </c>
      <c r="D33" s="89">
        <v>75013</v>
      </c>
      <c r="E33" s="89">
        <v>62851</v>
      </c>
      <c r="F33" s="89">
        <v>66830.611009999993</v>
      </c>
      <c r="G33" s="22"/>
      <c r="H33"/>
      <c r="I33"/>
      <c r="J33"/>
      <c r="K33"/>
      <c r="L33"/>
      <c r="M33"/>
    </row>
    <row r="34" spans="1:13" ht="14.1" customHeight="1">
      <c r="A34" s="93" t="s">
        <v>226</v>
      </c>
      <c r="B34" s="33">
        <v>13190</v>
      </c>
      <c r="C34" s="33">
        <v>12699</v>
      </c>
      <c r="D34" s="89">
        <v>14030</v>
      </c>
      <c r="E34" s="89">
        <v>11888</v>
      </c>
      <c r="F34" s="89">
        <v>13464.64061</v>
      </c>
      <c r="G34" s="22"/>
      <c r="H34"/>
      <c r="I34"/>
      <c r="J34"/>
      <c r="K34"/>
      <c r="L34"/>
      <c r="M34"/>
    </row>
    <row r="35" spans="1:13" s="3" customFormat="1" ht="14.1" customHeight="1">
      <c r="A35" s="93" t="s">
        <v>227</v>
      </c>
      <c r="B35" s="33">
        <v>13418</v>
      </c>
      <c r="C35" s="33">
        <v>12717</v>
      </c>
      <c r="D35" s="89">
        <v>12684</v>
      </c>
      <c r="E35" s="89">
        <v>10051</v>
      </c>
      <c r="F35" s="89">
        <v>10325.999</v>
      </c>
      <c r="G35" s="22"/>
      <c r="H35"/>
      <c r="I35"/>
      <c r="J35"/>
      <c r="K35"/>
      <c r="L35"/>
      <c r="M35"/>
    </row>
    <row r="36" spans="1:13" ht="14.1" customHeight="1">
      <c r="A36" s="93" t="s">
        <v>228</v>
      </c>
      <c r="B36" s="33">
        <v>69902</v>
      </c>
      <c r="C36" s="33">
        <v>70652</v>
      </c>
      <c r="D36" s="89">
        <v>71674</v>
      </c>
      <c r="E36" s="89">
        <v>69280</v>
      </c>
      <c r="F36" s="89">
        <v>71980.119030000002</v>
      </c>
      <c r="G36" s="22"/>
      <c r="H36"/>
      <c r="I36"/>
      <c r="J36"/>
      <c r="K36"/>
      <c r="L36"/>
      <c r="M36"/>
    </row>
    <row r="37" spans="1:13" s="10" customFormat="1" ht="14.1" customHeight="1">
      <c r="A37" s="93" t="s">
        <v>229</v>
      </c>
      <c r="B37" s="33">
        <v>71339</v>
      </c>
      <c r="C37" s="33">
        <v>71304</v>
      </c>
      <c r="D37" s="89">
        <v>69651</v>
      </c>
      <c r="E37" s="89">
        <v>53005</v>
      </c>
      <c r="F37" s="89">
        <v>55970.786039999999</v>
      </c>
      <c r="G37" s="22"/>
      <c r="H37"/>
      <c r="I37"/>
      <c r="J37"/>
      <c r="K37"/>
      <c r="L37"/>
      <c r="M37"/>
    </row>
    <row r="38" spans="1:13" ht="14.1" customHeight="1">
      <c r="A38" s="93" t="s">
        <v>230</v>
      </c>
      <c r="B38" s="33">
        <v>207612</v>
      </c>
      <c r="C38" s="33">
        <v>209468</v>
      </c>
      <c r="D38" s="89">
        <v>206426</v>
      </c>
      <c r="E38" s="89">
        <v>189521</v>
      </c>
      <c r="F38" s="89">
        <v>196462.68594</v>
      </c>
      <c r="G38" s="22"/>
      <c r="H38"/>
      <c r="I38"/>
      <c r="J38"/>
      <c r="K38"/>
      <c r="L38"/>
      <c r="M38"/>
    </row>
    <row r="39" spans="1:13" ht="14.1" customHeight="1">
      <c r="A39" s="93" t="s">
        <v>231</v>
      </c>
      <c r="B39" s="33">
        <v>164478</v>
      </c>
      <c r="C39" s="33">
        <v>166447</v>
      </c>
      <c r="D39" s="89">
        <v>167559</v>
      </c>
      <c r="E39" s="89">
        <v>159718</v>
      </c>
      <c r="F39" s="89">
        <v>162280.80411999999</v>
      </c>
      <c r="G39" s="22"/>
      <c r="H39"/>
      <c r="I39"/>
      <c r="J39"/>
      <c r="K39"/>
      <c r="L39"/>
      <c r="M39"/>
    </row>
    <row r="40" spans="1:13" ht="14.1" customHeight="1">
      <c r="A40" s="93" t="s">
        <v>232</v>
      </c>
      <c r="B40" s="89">
        <v>358448</v>
      </c>
      <c r="C40" s="33">
        <v>358756</v>
      </c>
      <c r="D40" s="89">
        <v>351966</v>
      </c>
      <c r="E40" s="89">
        <v>360087</v>
      </c>
      <c r="F40" s="89">
        <v>350653.25953999994</v>
      </c>
      <c r="G40" s="22"/>
      <c r="H40"/>
      <c r="I40"/>
      <c r="J40"/>
      <c r="K40"/>
      <c r="L40"/>
      <c r="M40"/>
    </row>
    <row r="41" spans="1:13" ht="14.1" customHeight="1">
      <c r="A41" s="93" t="s">
        <v>233</v>
      </c>
      <c r="B41" s="205">
        <v>926</v>
      </c>
      <c r="C41" s="204">
        <v>920</v>
      </c>
      <c r="D41" s="205">
        <v>933</v>
      </c>
      <c r="E41" s="205">
        <v>891</v>
      </c>
      <c r="F41" s="89">
        <v>863.57580999999993</v>
      </c>
      <c r="G41" s="22"/>
      <c r="H41"/>
      <c r="I41"/>
      <c r="J41"/>
      <c r="K41"/>
      <c r="L41"/>
      <c r="M41"/>
    </row>
    <row r="42" spans="1:13" ht="14.1" customHeight="1">
      <c r="A42" s="54"/>
      <c r="B42" s="56"/>
      <c r="C42" s="56"/>
      <c r="D42" s="57"/>
      <c r="E42" s="51"/>
      <c r="F42" s="51"/>
      <c r="H42"/>
      <c r="I42"/>
      <c r="J42"/>
      <c r="K42"/>
      <c r="L42"/>
      <c r="M42"/>
    </row>
    <row r="43" spans="1:13" ht="14.1" customHeight="1">
      <c r="A43" s="50" t="s">
        <v>109</v>
      </c>
      <c r="B43" s="6"/>
      <c r="C43" s="6"/>
      <c r="D43" s="6"/>
      <c r="E43" s="5"/>
      <c r="F43" s="5"/>
      <c r="G43" s="35"/>
      <c r="H43"/>
      <c r="I43"/>
      <c r="J43"/>
      <c r="K43"/>
      <c r="L43"/>
      <c r="M43"/>
    </row>
    <row r="44" spans="1:13" s="35" customFormat="1" ht="14.1" customHeight="1">
      <c r="A44" s="82"/>
      <c r="B44" s="24"/>
      <c r="C44" s="24"/>
      <c r="D44" s="24"/>
      <c r="E44" s="24"/>
      <c r="F44" s="24"/>
      <c r="H44"/>
      <c r="I44"/>
      <c r="J44"/>
      <c r="K44"/>
      <c r="L44"/>
      <c r="M44"/>
    </row>
    <row r="45" spans="1:13" s="35" customFormat="1" ht="14.1" customHeight="1">
      <c r="A45" s="24"/>
      <c r="B45" s="299"/>
      <c r="C45" s="299"/>
      <c r="D45" s="299"/>
      <c r="E45" s="299"/>
      <c r="F45" s="299"/>
      <c r="H45"/>
      <c r="I45"/>
      <c r="J45"/>
      <c r="K45"/>
      <c r="L45"/>
      <c r="M45"/>
    </row>
    <row r="46" spans="1:13" ht="14.1" customHeight="1">
      <c r="B46" s="11"/>
      <c r="C46" s="11"/>
      <c r="D46" s="11"/>
      <c r="E46" s="11"/>
      <c r="F46" s="11"/>
      <c r="H46"/>
      <c r="I46"/>
      <c r="J46"/>
      <c r="K46"/>
      <c r="L46"/>
      <c r="M46"/>
    </row>
    <row r="47" spans="1:13" ht="14.1" customHeight="1">
      <c r="B47" s="11"/>
      <c r="H47"/>
      <c r="I47"/>
      <c r="J47"/>
      <c r="K47"/>
      <c r="L47"/>
      <c r="M47"/>
    </row>
    <row r="48" spans="1:13" ht="16.5" customHeight="1">
      <c r="B48" s="11"/>
      <c r="H48"/>
      <c r="I48"/>
      <c r="J48"/>
      <c r="K48"/>
      <c r="L48"/>
      <c r="M48"/>
    </row>
    <row r="49" spans="8:13" ht="16.5" customHeight="1">
      <c r="H49"/>
      <c r="I49"/>
      <c r="J49"/>
      <c r="K49"/>
      <c r="L49"/>
      <c r="M49"/>
    </row>
    <row r="50" spans="8:13" ht="16.5" customHeight="1">
      <c r="H50"/>
      <c r="I50"/>
      <c r="J50"/>
      <c r="K50"/>
      <c r="L50"/>
      <c r="M50"/>
    </row>
    <row r="51" spans="8:13" ht="16.5" customHeight="1">
      <c r="H51"/>
      <c r="I51"/>
    </row>
    <row r="52" spans="8:13" ht="16.5" customHeight="1">
      <c r="H52"/>
      <c r="I52"/>
    </row>
    <row r="53" spans="8:13" ht="16.5" customHeight="1">
      <c r="H53"/>
      <c r="I53"/>
    </row>
    <row r="54" spans="8:13" ht="16.5" customHeight="1">
      <c r="H54"/>
      <c r="I54"/>
    </row>
    <row r="55" spans="8:13" ht="16.5" customHeight="1">
      <c r="H55"/>
      <c r="I55"/>
    </row>
    <row r="56" spans="8:13" ht="16.5" customHeight="1">
      <c r="H56"/>
      <c r="I56"/>
    </row>
  </sheetData>
  <sortState ref="H13:M49">
    <sortCondition ref="L13:L49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Hoja1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2022-11-10T14:50:00Z</cp:lastPrinted>
  <dcterms:created xsi:type="dcterms:W3CDTF">1996-11-27T10:00:04Z</dcterms:created>
  <dcterms:modified xsi:type="dcterms:W3CDTF">2022-11-11T09:32:37Z</dcterms:modified>
</cp:coreProperties>
</file>