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08" yWindow="180" windowWidth="16908" windowHeight="6996" tabRatio="914" activeTab="1"/>
  </bookViews>
  <sheets>
    <sheet name="Índice Cap_9" sheetId="61" r:id="rId1"/>
    <sheet name="9.1.1" sheetId="32" r:id="rId2"/>
    <sheet name="G.9.1" sheetId="53" r:id="rId3"/>
    <sheet name="G.9.2mapaPoblacLog" sheetId="54" state="hidden" r:id="rId4"/>
    <sheet name="9.1.2-9.1.3" sheetId="35" r:id="rId5"/>
    <sheet name="9.1.4-G.9.2" sheetId="60" r:id="rId6"/>
    <sheet name="G9.3Piramides" sheetId="51" r:id="rId7"/>
    <sheet name="9.1.5-9.1.6" sheetId="33" r:id="rId8"/>
    <sheet name="9.2.1-9.2.2" sheetId="37" r:id="rId9"/>
    <sheet name="9.2.3" sheetId="40" r:id="rId10"/>
    <sheet name="9.3.1" sheetId="41" r:id="rId11"/>
    <sheet name="G.9.4-G.9.5" sheetId="49" r:id="rId12"/>
    <sheet name="9.3.2" sheetId="46" r:id="rId13"/>
    <sheet name="G.9.6" sheetId="62" r:id="rId14"/>
    <sheet name="9.3.3" sheetId="57" r:id="rId15"/>
  </sheets>
  <definedNames>
    <definedName name="_xlnm.Print_Area" localSheetId="1">'9.1.1'!$A$1:$D$31</definedName>
    <definedName name="_xlnm.Print_Area" localSheetId="4">'9.1.2-9.1.3'!$A$1:$L$51</definedName>
    <definedName name="_xlnm.Print_Area" localSheetId="5">'9.1.4-G.9.2'!$A$1:$H$53</definedName>
    <definedName name="_xlnm.Print_Area" localSheetId="7">'9.1.5-9.1.6'!$A$1:$G$35</definedName>
    <definedName name="_xlnm.Print_Area" localSheetId="8">'9.2.1-9.2.2'!$A$1:$F$48</definedName>
    <definedName name="_xlnm.Print_Area" localSheetId="9">'9.2.3'!$A$1:$P$33</definedName>
    <definedName name="_xlnm.Print_Area" localSheetId="10">'9.3.1'!$A$1:$P$32</definedName>
    <definedName name="_xlnm.Print_Area" localSheetId="12">'9.3.2'!$A$1:$P$26</definedName>
    <definedName name="_xlnm.Print_Area" localSheetId="14">'9.3.3'!$A$1:$J$20</definedName>
    <definedName name="_xlnm.Print_Area" localSheetId="2">G.9.1!$A$1:$H$30</definedName>
    <definedName name="_xlnm.Print_Area" localSheetId="3">G.9.2mapaPoblacLog!$A$1:$G$31</definedName>
    <definedName name="_xlnm.Print_Area" localSheetId="11">'G.9.4-G.9.5'!$A$1:$H$54</definedName>
    <definedName name="_xlnm.Print_Area" localSheetId="13">G.9.6!$A$1:$H$27</definedName>
    <definedName name="_xlnm.Print_Area" localSheetId="6">G9.3Piramides!$A$1:$I$28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 calcMode="manual"/>
</workbook>
</file>

<file path=xl/calcChain.xml><?xml version="1.0" encoding="utf-8"?>
<calcChain xmlns="http://schemas.openxmlformats.org/spreadsheetml/2006/main">
  <c r="N23" i="46" l="1"/>
  <c r="N22" i="46"/>
  <c r="N21" i="46"/>
  <c r="N20" i="46"/>
  <c r="N19" i="46"/>
  <c r="N18" i="46"/>
  <c r="N17" i="46"/>
  <c r="N16" i="46"/>
  <c r="N13" i="46"/>
  <c r="N12" i="46"/>
  <c r="N9" i="46"/>
  <c r="J23" i="46"/>
  <c r="J22" i="46"/>
  <c r="J21" i="46"/>
  <c r="J20" i="46"/>
  <c r="J19" i="46"/>
  <c r="J18" i="46"/>
  <c r="J17" i="46"/>
  <c r="J16" i="46"/>
  <c r="J13" i="46"/>
  <c r="J12" i="46"/>
  <c r="J9" i="46"/>
  <c r="F23" i="46"/>
  <c r="F22" i="46"/>
  <c r="F21" i="46"/>
  <c r="F20" i="46"/>
  <c r="F19" i="46"/>
  <c r="F18" i="46"/>
  <c r="F17" i="46"/>
  <c r="F16" i="46"/>
  <c r="F13" i="46"/>
  <c r="F12" i="46"/>
  <c r="F9" i="46"/>
  <c r="B23" i="46"/>
  <c r="B22" i="46"/>
  <c r="B21" i="46"/>
  <c r="B20" i="46"/>
  <c r="B19" i="46"/>
  <c r="B18" i="46"/>
  <c r="B17" i="46"/>
  <c r="B16" i="46"/>
  <c r="B13" i="46"/>
  <c r="B12" i="46"/>
  <c r="B9" i="46"/>
  <c r="N29" i="41"/>
  <c r="N28" i="41"/>
  <c r="N27" i="41"/>
  <c r="N26" i="41"/>
  <c r="N25" i="41"/>
  <c r="N24" i="41"/>
  <c r="N23" i="41"/>
  <c r="N22" i="41"/>
  <c r="N21" i="41"/>
  <c r="N20" i="41"/>
  <c r="N18" i="41"/>
  <c r="N17" i="41"/>
  <c r="N16" i="41"/>
  <c r="N15" i="41"/>
  <c r="N14" i="41"/>
  <c r="N13" i="41"/>
  <c r="N11" i="41"/>
  <c r="J29" i="41"/>
  <c r="J28" i="41"/>
  <c r="J27" i="41"/>
  <c r="J26" i="41"/>
  <c r="J25" i="41"/>
  <c r="J24" i="41"/>
  <c r="J23" i="41"/>
  <c r="J22" i="41"/>
  <c r="J21" i="41"/>
  <c r="J20" i="41"/>
  <c r="J19" i="41"/>
  <c r="J18" i="41"/>
  <c r="J17" i="41"/>
  <c r="J16" i="41"/>
  <c r="J15" i="41"/>
  <c r="J14" i="41"/>
  <c r="J13" i="41"/>
  <c r="J11" i="41"/>
  <c r="F29" i="41"/>
  <c r="F28" i="41"/>
  <c r="F27" i="41"/>
  <c r="F26" i="41"/>
  <c r="F25" i="41"/>
  <c r="F24" i="41"/>
  <c r="F23" i="41"/>
  <c r="F22" i="41"/>
  <c r="F21" i="41"/>
  <c r="F20" i="41"/>
  <c r="F19" i="41"/>
  <c r="F18" i="41"/>
  <c r="F16" i="41"/>
  <c r="F15" i="41"/>
  <c r="F14" i="41"/>
  <c r="F13" i="41"/>
  <c r="F11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B13" i="41"/>
  <c r="B11" i="41"/>
  <c r="K38" i="60" l="1"/>
  <c r="L38" i="60"/>
  <c r="K39" i="60"/>
  <c r="L39" i="60"/>
  <c r="K40" i="60"/>
  <c r="L40" i="60"/>
  <c r="K41" i="60"/>
  <c r="L41" i="60"/>
  <c r="K42" i="60"/>
  <c r="L42" i="60"/>
  <c r="K43" i="60"/>
  <c r="L43" i="60"/>
  <c r="K44" i="60"/>
  <c r="L44" i="60"/>
  <c r="K45" i="60"/>
  <c r="L45" i="60"/>
  <c r="K46" i="60"/>
  <c r="L46" i="60"/>
  <c r="K47" i="60"/>
  <c r="L47" i="60"/>
  <c r="K48" i="60"/>
  <c r="L48" i="60"/>
  <c r="K49" i="60"/>
  <c r="L49" i="60"/>
  <c r="K50" i="60"/>
  <c r="L50" i="60"/>
  <c r="K51" i="60"/>
  <c r="L51" i="60"/>
  <c r="K52" i="60"/>
  <c r="L52" i="60"/>
  <c r="K53" i="60"/>
  <c r="L53" i="60"/>
  <c r="K54" i="60"/>
  <c r="L54" i="60"/>
  <c r="K55" i="60"/>
  <c r="L55" i="60"/>
  <c r="K56" i="60"/>
  <c r="L56" i="60"/>
  <c r="L37" i="60"/>
  <c r="K37" i="60"/>
  <c r="H27" i="60"/>
  <c r="H26" i="60"/>
  <c r="H25" i="60"/>
  <c r="H24" i="60"/>
  <c r="H23" i="60"/>
  <c r="H22" i="60"/>
  <c r="H21" i="60"/>
  <c r="H20" i="60"/>
  <c r="H19" i="60"/>
  <c r="H18" i="60"/>
  <c r="H17" i="60"/>
  <c r="H16" i="60"/>
  <c r="H15" i="60"/>
  <c r="H14" i="60"/>
  <c r="H13" i="60"/>
  <c r="H12" i="60"/>
  <c r="H11" i="60"/>
  <c r="H10" i="60"/>
  <c r="H9" i="60"/>
  <c r="H8" i="60"/>
  <c r="G27" i="60"/>
  <c r="G26" i="60"/>
  <c r="G25" i="60"/>
  <c r="G24" i="60"/>
  <c r="G23" i="60"/>
  <c r="G22" i="60"/>
  <c r="G21" i="60"/>
  <c r="G20" i="60"/>
  <c r="G19" i="60"/>
  <c r="G18" i="60"/>
  <c r="G17" i="60"/>
  <c r="G16" i="60"/>
  <c r="G15" i="60"/>
  <c r="G14" i="60"/>
  <c r="G13" i="60"/>
  <c r="G12" i="60"/>
  <c r="G11" i="60"/>
  <c r="G10" i="60"/>
  <c r="G9" i="60"/>
  <c r="G8" i="60"/>
  <c r="F9" i="60"/>
  <c r="F10" i="60"/>
  <c r="F11" i="60"/>
  <c r="F12" i="60"/>
  <c r="F13" i="60"/>
  <c r="F14" i="60"/>
  <c r="F15" i="60"/>
  <c r="F16" i="60"/>
  <c r="F17" i="60"/>
  <c r="F18" i="60"/>
  <c r="F19" i="60"/>
  <c r="F20" i="60"/>
  <c r="F21" i="60"/>
  <c r="F22" i="60"/>
  <c r="F23" i="60"/>
  <c r="F24" i="60"/>
  <c r="F25" i="60"/>
  <c r="F26" i="60"/>
  <c r="F27" i="60"/>
  <c r="F8" i="60"/>
  <c r="L48" i="35"/>
  <c r="K48" i="35"/>
  <c r="J48" i="35"/>
  <c r="L47" i="35"/>
  <c r="K47" i="35"/>
  <c r="J47" i="35"/>
  <c r="L46" i="35"/>
  <c r="K46" i="35"/>
  <c r="J46" i="35"/>
  <c r="L45" i="35"/>
  <c r="K45" i="35"/>
  <c r="J45" i="35"/>
  <c r="L44" i="35"/>
  <c r="K44" i="35"/>
  <c r="J44" i="35"/>
  <c r="L43" i="35"/>
  <c r="K43" i="35"/>
  <c r="J43" i="35"/>
  <c r="L42" i="35"/>
  <c r="K42" i="35"/>
  <c r="J42" i="35"/>
  <c r="L41" i="35"/>
  <c r="K41" i="35"/>
  <c r="J41" i="35"/>
  <c r="L40" i="35"/>
  <c r="K40" i="35"/>
  <c r="J40" i="35"/>
  <c r="L39" i="35"/>
  <c r="K39" i="35"/>
  <c r="J39" i="35"/>
</calcChain>
</file>

<file path=xl/sharedStrings.xml><?xml version="1.0" encoding="utf-8"?>
<sst xmlns="http://schemas.openxmlformats.org/spreadsheetml/2006/main" count="621" uniqueCount="210">
  <si>
    <t>-</t>
  </si>
  <si>
    <t xml:space="preserve">    Hombres</t>
  </si>
  <si>
    <t>TOTAL</t>
  </si>
  <si>
    <t>101 - 500</t>
  </si>
  <si>
    <t>501 - 1.000</t>
  </si>
  <si>
    <t>1.001 - 2.000</t>
  </si>
  <si>
    <t>Galicia</t>
  </si>
  <si>
    <t>Madrid</t>
  </si>
  <si>
    <t>Murcia</t>
  </si>
  <si>
    <t>Navarra</t>
  </si>
  <si>
    <t>País Vasco</t>
  </si>
  <si>
    <t>Logroño</t>
  </si>
  <si>
    <t>Total</t>
  </si>
  <si>
    <t>Crecimiento vegetativo</t>
  </si>
  <si>
    <t xml:space="preserve">    Mujeres</t>
  </si>
  <si>
    <t>Castilla-La Mancha</t>
  </si>
  <si>
    <t>De 1 a 5 años</t>
  </si>
  <si>
    <t>De 6 a 10 años</t>
  </si>
  <si>
    <t>De 11 a 15 años</t>
  </si>
  <si>
    <t>De 16 a 20 años</t>
  </si>
  <si>
    <t>10.001 - 20.000</t>
  </si>
  <si>
    <t>De 30 a 34 años</t>
  </si>
  <si>
    <t>De 35 a 39 años</t>
  </si>
  <si>
    <t>De 40 a 44 años</t>
  </si>
  <si>
    <t>De 36 a 40 años</t>
  </si>
  <si>
    <t>De 41 a 45 años</t>
  </si>
  <si>
    <t>De 46 a 50 años</t>
  </si>
  <si>
    <t>De 96 a 100 años</t>
  </si>
  <si>
    <t>De más de 100 años</t>
  </si>
  <si>
    <t>Andalucía</t>
  </si>
  <si>
    <t>Aragón</t>
  </si>
  <si>
    <t>Asturias</t>
  </si>
  <si>
    <t>Baleares</t>
  </si>
  <si>
    <t>Canarias</t>
  </si>
  <si>
    <t>España</t>
  </si>
  <si>
    <t>Mujeres</t>
  </si>
  <si>
    <t>Hombres</t>
  </si>
  <si>
    <t xml:space="preserve">Inmigración 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</si>
  <si>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</si>
  <si>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</si>
  <si>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</si>
  <si>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</si>
  <si>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</si>
  <si>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</si>
  <si>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</si>
  <si>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</si>
  <si>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</si>
  <si>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</si>
  <si>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</si>
  <si>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</si>
  <si>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</si>
  <si>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</si>
  <si>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20 a 24 años</t>
  </si>
  <si>
    <t>De 25 a 29 años</t>
  </si>
  <si>
    <t>FUENTE: Movimiento Natural de Población. INE.</t>
  </si>
  <si>
    <t>Ceuta-Melilla</t>
  </si>
  <si>
    <t>5.001 - 10.000</t>
  </si>
  <si>
    <t>Menos de 101</t>
  </si>
  <si>
    <t>2.001 - 5.000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</si>
  <si>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</si>
  <si>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</si>
  <si>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</si>
  <si>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</si>
  <si>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</si>
  <si>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</si>
  <si>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</si>
  <si>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</si>
  <si>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 xml:space="preserve"> </t>
  </si>
  <si>
    <t>C.-La Mancha</t>
  </si>
  <si>
    <t>P. Vasco</t>
  </si>
  <si>
    <t>C. y León</t>
  </si>
  <si>
    <t>Datos del gráfico</t>
  </si>
  <si>
    <t xml:space="preserve">Crec. por 1.000 habitantes </t>
  </si>
  <si>
    <t>Total extranjero</t>
  </si>
  <si>
    <t xml:space="preserve">   % Extranjeros</t>
  </si>
  <si>
    <t>DATOS DEL GRÁFICO</t>
  </si>
  <si>
    <t>FUENTE: Estadística de Migraciones. INE.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</si>
  <si>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</si>
  <si>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</si>
  <si>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</si>
  <si>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</si>
  <si>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</si>
  <si>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</si>
  <si>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</si>
  <si>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</si>
  <si>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>9.1 ESTRUCTURA DE LA POBLACIÓN</t>
  </si>
  <si>
    <t>9.1.1 EVOLUCIÓN DE LA POBLACIÓN</t>
  </si>
  <si>
    <t>9. POBLACIÓN</t>
  </si>
  <si>
    <t>9.2 MOVIMIENTO NATURAL DE LA POBLACIÓN</t>
  </si>
  <si>
    <t>9.3 MOVIMIENTOS MIGRATORIOS</t>
  </si>
  <si>
    <t>FUENTE: Estadística del Padrón Continuo. INE.</t>
  </si>
  <si>
    <t>% de población</t>
  </si>
  <si>
    <t>Nacionalidad española</t>
  </si>
  <si>
    <t>Nacionalidad extranjera</t>
  </si>
  <si>
    <t>FUENTE: Elaboración propia a partir de Estadística de Migraciones. INE.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</si>
  <si>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</si>
  <si>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</si>
  <si>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</si>
  <si>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</si>
  <si>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</si>
  <si>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Unión Europea</t>
  </si>
  <si>
    <t>Mapa</t>
  </si>
  <si>
    <t/>
  </si>
  <si>
    <t>NOTA: Los datos del último año disponible son provisionales.</t>
  </si>
  <si>
    <t>2016</t>
  </si>
  <si>
    <t>2017</t>
  </si>
  <si>
    <t>Sudamérica</t>
  </si>
  <si>
    <t>África</t>
  </si>
  <si>
    <t>Resto de Europa</t>
  </si>
  <si>
    <t>Asia</t>
  </si>
  <si>
    <t>América del Norte</t>
  </si>
  <si>
    <t>Centro América y Caribe</t>
  </si>
  <si>
    <t>Oceanía</t>
  </si>
  <si>
    <t>Apátridas</t>
  </si>
  <si>
    <t>2018</t>
  </si>
  <si>
    <t>2019</t>
  </si>
  <si>
    <t>Más de 50.000</t>
  </si>
  <si>
    <t>FUENTE: Para Logroño y Otros municipios, elaboración propia a partir de la Revisión del Padrón Municipal de Habitantes a 1 de enero. INE</t>
  </si>
  <si>
    <t>Para densidades totales, elaboración propia a partir de Cifras de Población a 1 de enero. INE</t>
  </si>
  <si>
    <t>2020</t>
  </si>
  <si>
    <t>Nº de municipios</t>
  </si>
  <si>
    <t>2020(P)</t>
  </si>
  <si>
    <t>Año 2020</t>
  </si>
  <si>
    <t>FUENTE: Cifras de Población. INE.</t>
  </si>
  <si>
    <t>Nota: Datos a 1 de enero.</t>
  </si>
  <si>
    <t>G.9.1 Evolución de la población de La Rioja por sexo</t>
  </si>
  <si>
    <t xml:space="preserve">        De 0 a 4 años</t>
  </si>
  <si>
    <t xml:space="preserve">        De 5 a 9 años</t>
  </si>
  <si>
    <t xml:space="preserve">        De 10 a 14 años  </t>
  </si>
  <si>
    <t xml:space="preserve">        De 15 a 19 años  </t>
  </si>
  <si>
    <t xml:space="preserve">        De 20 a 24 años</t>
  </si>
  <si>
    <t xml:space="preserve">        De 25 a 29 años</t>
  </si>
  <si>
    <t xml:space="preserve">        De 30 a 34 años</t>
  </si>
  <si>
    <t xml:space="preserve">        De 35 a 39 años</t>
  </si>
  <si>
    <t xml:space="preserve">        De 40 a 44 años</t>
  </si>
  <si>
    <t xml:space="preserve">        De 45 a 49 años</t>
  </si>
  <si>
    <t xml:space="preserve">        De 50 a 54 años</t>
  </si>
  <si>
    <t xml:space="preserve">        De 55 a 59 años</t>
  </si>
  <si>
    <t xml:space="preserve">        De 60 a 64 años</t>
  </si>
  <si>
    <t xml:space="preserve">        De 65 a 69 años</t>
  </si>
  <si>
    <t xml:space="preserve">        De 70 a 74 años  </t>
  </si>
  <si>
    <t xml:space="preserve">        De 75 a 79 años  </t>
  </si>
  <si>
    <t xml:space="preserve">        De 80 a 84 años  </t>
  </si>
  <si>
    <t xml:space="preserve">        De 85 a 89 años  </t>
  </si>
  <si>
    <t xml:space="preserve">        90 y más años</t>
  </si>
  <si>
    <t xml:space="preserve">    España</t>
  </si>
  <si>
    <t xml:space="preserve">    África</t>
  </si>
  <si>
    <t xml:space="preserve">    América del Norte</t>
  </si>
  <si>
    <t xml:space="preserve">    Centro América y Caribe</t>
  </si>
  <si>
    <t xml:space="preserve">    Sudamérica</t>
  </si>
  <si>
    <t xml:space="preserve">    Asia</t>
  </si>
  <si>
    <t xml:space="preserve">    Oceanía </t>
  </si>
  <si>
    <t>Lugar de nacimiento</t>
  </si>
  <si>
    <t>9.1.3 POBLACIÓN RESIDENTE SEGÚN EL LUGAR DE NACIMIENTO Y NACIONALIDAD. Año 2021</t>
  </si>
  <si>
    <t>9.1.4 ESTRUCTURA DE LA POBLACIÓN EXTRANJERA. Año 2021</t>
  </si>
  <si>
    <t xml:space="preserve">    Europa menos UE27</t>
  </si>
  <si>
    <t xml:space="preserve">    UE27 sin España</t>
  </si>
  <si>
    <t>Porcentaje de extranjeros</t>
  </si>
  <si>
    <t xml:space="preserve">            1 de enero de 2002</t>
  </si>
  <si>
    <t xml:space="preserve">            1 de enero de 2003</t>
  </si>
  <si>
    <t xml:space="preserve">            1 de enero de 2004</t>
  </si>
  <si>
    <t xml:space="preserve">            1 de enero de 2005</t>
  </si>
  <si>
    <t xml:space="preserve">            1 de enero de 2006</t>
  </si>
  <si>
    <t xml:space="preserve">            1 de enero de 2007</t>
  </si>
  <si>
    <t xml:space="preserve">            1 de enero de 2008</t>
  </si>
  <si>
    <t xml:space="preserve">            1 de enero de 2009</t>
  </si>
  <si>
    <t xml:space="preserve">            1 de enero de 2010</t>
  </si>
  <si>
    <t xml:space="preserve">            1 de enero de 2011</t>
  </si>
  <si>
    <t xml:space="preserve">            1 de enero de 2012</t>
  </si>
  <si>
    <t xml:space="preserve">            1 de enero de 2013</t>
  </si>
  <si>
    <t xml:space="preserve">            1 de enero de 2014</t>
  </si>
  <si>
    <t xml:space="preserve">            1 de enero de 2015</t>
  </si>
  <si>
    <t xml:space="preserve">            1 de enero de 2016</t>
  </si>
  <si>
    <t xml:space="preserve">            1 de enero de 2017</t>
  </si>
  <si>
    <t xml:space="preserve">            1 de enero de 2018</t>
  </si>
  <si>
    <t xml:space="preserve">            1 de enero de 2019</t>
  </si>
  <si>
    <t xml:space="preserve">            1 de enero de 2020</t>
  </si>
  <si>
    <t xml:space="preserve">            1 de enero de 2021</t>
  </si>
  <si>
    <t>TPTAL</t>
  </si>
  <si>
    <t>Española</t>
  </si>
  <si>
    <t>Extranjera</t>
  </si>
  <si>
    <t>G.9.2 Evolución del porcentaje de extranjeros</t>
  </si>
  <si>
    <t>Tasa de nupcialidad</t>
  </si>
  <si>
    <t>Tasa de natalidad</t>
  </si>
  <si>
    <t>Tasa de mortalidad</t>
  </si>
  <si>
    <t>NOTA: Crecimiento y tasas por 1.000 habitantes calculado con población a 1 de enero, según Padrón (INE).</t>
  </si>
  <si>
    <t>MATRIMONIOS</t>
  </si>
  <si>
    <t>NACIMIENTOS</t>
  </si>
  <si>
    <t>DEFUNCIONES</t>
  </si>
  <si>
    <t>Resto de municipios</t>
  </si>
  <si>
    <t>9.1.5 EVOLUCIÓN DE DENSIDADES DE POBLACIÓN (Hab./Km²)</t>
  </si>
  <si>
    <t>9.1.6 DISTRIBUCIÓN DE LA POBLACIÓN POR TAMAÑO DE MUNICIPIO</t>
  </si>
  <si>
    <t>Menos de 20 años</t>
  </si>
  <si>
    <t>45 y más años</t>
  </si>
  <si>
    <t>9.2.3 DEFUNCIONES DE RESIDENTES EN LA RIOJA SEGÚN SEXO Y EDAD</t>
  </si>
  <si>
    <t>9.2.2 NACIMIENTOS EN LA RIOJA SEGÚN EDAD DE LA MADRE</t>
  </si>
  <si>
    <t>9.3.1 MOVIMIENTOS MIGRATORIOS INTERIORES POR COMUNIDAD AUTÓNOMA DE PROCEDENCIA</t>
  </si>
  <si>
    <t>Ceuta y Melilla</t>
  </si>
  <si>
    <t>G.9.4 Evolución del flujo de inmigración y emigración interior en La Rioja</t>
  </si>
  <si>
    <t>9.3.2 MOVIMIENTOS MIGRATORIOS EXTERIORES POR SEXO, EDAD Y NACIONALIDAD</t>
  </si>
  <si>
    <t xml:space="preserve"> G.9.5 Movimientos migratorios en La Rioja, por CC.AA. de procedencia y destino. </t>
  </si>
  <si>
    <t>G.9.6  Evolución del flujo de inmigración y emigración exterior en La Rioja</t>
  </si>
  <si>
    <t>Esp.</t>
  </si>
  <si>
    <t>Ext.</t>
  </si>
  <si>
    <t>FUENTE: Estimaciones censales. Cifras de Población. INE.</t>
  </si>
  <si>
    <t>FUENTE:Elaboración propia a partir del Movimiento Natural de la Población. INE.</t>
  </si>
  <si>
    <t>20.001 - 50.000</t>
  </si>
  <si>
    <t xml:space="preserve">9.3.3 NACIONALIDAD DEL FLUJO DE INMIGRACIÓN PROCEDENTE DEL EXTRANJERO </t>
  </si>
  <si>
    <t>9.1.2 ESTRUCTURA DE LA POBLACIÓN SEGÚN REVISIÓN PADRONAL</t>
  </si>
  <si>
    <t>9.2.1 EVOLUCIÓN MOVIMIENTO NATURAL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</si>
</sst>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##0"/>
    <numFmt numFmtId="167" formatCode="0.0000"/>
    <numFmt numFmtId="168" formatCode="_-* #,##0.00\ _P_t_s_-;\-* #,##0.00\ _P_t_s_-;_-* &quot;-&quot;??\ _P_t_s_-;_-@_-"/>
    <numFmt numFmtId="169" formatCode="mm/dd/yyyy\ hh:mm:ss"/>
  </numFmts>
  <fonts count="2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8"/>
      <name val="HelveticaNeue LT 55 Roman"/>
    </font>
    <font>
      <b/>
      <sz val="10"/>
      <name val="Arial Unicode MS"/>
      <family val="2"/>
    </font>
    <font>
      <sz val="10"/>
      <name val="Arial Unicode MS"/>
      <family val="2"/>
    </font>
    <font>
      <sz val="8"/>
      <name val="Arial"/>
      <family val="2"/>
    </font>
    <font>
      <b/>
      <sz val="11"/>
      <name val="HelveticaNeue LT 55 Roman"/>
    </font>
    <font>
      <sz val="10"/>
      <name val="Arial"/>
      <family val="2"/>
    </font>
    <font>
      <u/>
      <sz val="10"/>
      <name val="HelveticaNeue LT 55 Roman"/>
    </font>
    <font>
      <sz val="11"/>
      <color indexed="8"/>
      <name val="Calibri"/>
      <family val="2"/>
      <scheme val="minor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rgb="FF000000"/>
      <name val="Lucida Console"/>
      <family val="3"/>
    </font>
    <font>
      <sz val="9"/>
      <color indexed="8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0" fontId="2" fillId="0" borderId="0" applyNumberFormat="0">
      <alignment horizontal="right" vertical="center"/>
      <protection locked="0"/>
    </xf>
    <xf numFmtId="0" fontId="3" fillId="0" borderId="0"/>
    <xf numFmtId="0" fontId="17" fillId="0" borderId="0"/>
    <xf numFmtId="0" fontId="3" fillId="0" borderId="0"/>
    <xf numFmtId="0" fontId="22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0" fontId="23" fillId="4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169" fontId="23" fillId="0" borderId="0">
      <alignment wrapText="1"/>
    </xf>
  </cellStyleXfs>
  <cellXfs count="169">
    <xf numFmtId="0" fontId="0" fillId="0" borderId="0" xfId="0"/>
    <xf numFmtId="0" fontId="1" fillId="0" borderId="1" xfId="0" applyFont="1" applyBorder="1" applyAlignment="1"/>
    <xf numFmtId="0" fontId="3" fillId="0" borderId="1" xfId="0" applyFont="1" applyBorder="1" applyAlignment="1"/>
    <xf numFmtId="2" fontId="4" fillId="0" borderId="0" xfId="0" applyNumberFormat="1" applyFont="1"/>
    <xf numFmtId="3" fontId="5" fillId="0" borderId="0" xfId="0" applyNumberFormat="1" applyFont="1" applyBorder="1" applyAlignment="1"/>
    <xf numFmtId="0" fontId="4" fillId="0" borderId="0" xfId="0" applyFont="1"/>
    <xf numFmtId="0" fontId="6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5" fillId="0" borderId="0" xfId="0" applyFont="1"/>
    <xf numFmtId="164" fontId="5" fillId="0" borderId="0" xfId="0" applyNumberFormat="1" applyFont="1" applyBorder="1" applyAlignment="1"/>
    <xf numFmtId="165" fontId="4" fillId="0" borderId="0" xfId="0" applyNumberFormat="1" applyFont="1"/>
    <xf numFmtId="0" fontId="5" fillId="2" borderId="2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Fill="1" applyBorder="1"/>
    <xf numFmtId="3" fontId="5" fillId="0" borderId="0" xfId="0" applyNumberFormat="1" applyFont="1"/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Fill="1" applyBorder="1" applyAlignment="1"/>
    <xf numFmtId="0" fontId="10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4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4" fillId="0" borderId="0" xfId="0" applyFont="1" applyBorder="1"/>
    <xf numFmtId="0" fontId="7" fillId="3" borderId="0" xfId="0" applyFont="1" applyFill="1" applyBorder="1" applyAlignment="1" applyProtection="1">
      <protection locked="0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indent="1"/>
    </xf>
    <xf numFmtId="0" fontId="11" fillId="0" borderId="0" xfId="0" applyFont="1" applyFill="1" applyBorder="1" applyAlignment="1">
      <alignment horizontal="left" vertical="top"/>
    </xf>
    <xf numFmtId="166" fontId="12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/>
    <xf numFmtId="0" fontId="5" fillId="0" borderId="0" xfId="0" applyNumberFormat="1" applyFont="1" applyFill="1" applyBorder="1" applyAlignment="1">
      <alignment horizontal="right" vertical="center"/>
    </xf>
    <xf numFmtId="0" fontId="4" fillId="0" borderId="6" xfId="0" applyFont="1" applyBorder="1"/>
    <xf numFmtId="0" fontId="4" fillId="0" borderId="7" xfId="0" applyFont="1" applyBorder="1"/>
    <xf numFmtId="0" fontId="5" fillId="0" borderId="0" xfId="0" applyFont="1" applyFill="1" applyBorder="1" applyAlignment="1">
      <alignment horizontal="left"/>
    </xf>
    <xf numFmtId="0" fontId="4" fillId="0" borderId="9" xfId="0" applyFont="1" applyBorder="1" applyAlignment="1">
      <alignment horizontal="centerContinuous"/>
    </xf>
    <xf numFmtId="0" fontId="16" fillId="0" borderId="5" xfId="0" applyFont="1" applyBorder="1"/>
    <xf numFmtId="0" fontId="7" fillId="3" borderId="0" xfId="0" applyFont="1" applyFill="1" applyBorder="1" applyAlignment="1" applyProtection="1">
      <alignment horizontal="left" indent="4"/>
      <protection locked="0"/>
    </xf>
    <xf numFmtId="0" fontId="6" fillId="0" borderId="0" xfId="0" applyFont="1" applyAlignment="1"/>
    <xf numFmtId="0" fontId="6" fillId="0" borderId="0" xfId="0" applyFont="1" applyBorder="1" applyAlignment="1"/>
    <xf numFmtId="167" fontId="0" fillId="0" borderId="0" xfId="0" applyNumberFormat="1" applyFont="1" applyFill="1" applyBorder="1" applyAlignment="1" applyProtection="1"/>
    <xf numFmtId="0" fontId="5" fillId="0" borderId="6" xfId="0" applyFont="1" applyBorder="1" applyAlignment="1">
      <alignment horizontal="right"/>
    </xf>
    <xf numFmtId="0" fontId="4" fillId="0" borderId="8" xfId="0" applyFont="1" applyFill="1" applyBorder="1"/>
    <xf numFmtId="0" fontId="5" fillId="0" borderId="0" xfId="0" applyFont="1" applyFill="1" applyBorder="1" applyAlignment="1">
      <alignment horizontal="centerContinuous"/>
    </xf>
    <xf numFmtId="0" fontId="5" fillId="0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>
      <alignment horizontal="left" vertical="top"/>
    </xf>
    <xf numFmtId="1" fontId="5" fillId="0" borderId="8" xfId="0" applyNumberFormat="1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/>
    </xf>
    <xf numFmtId="0" fontId="19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21" fillId="0" borderId="0" xfId="4" applyFont="1" applyAlignment="1">
      <alignment vertical="center"/>
    </xf>
    <xf numFmtId="0" fontId="20" fillId="0" borderId="0" xfId="5" applyFont="1" applyAlignment="1" applyProtection="1">
      <alignment horizontal="left" vertical="center" indent="1"/>
    </xf>
    <xf numFmtId="0" fontId="3" fillId="0" borderId="0" xfId="4"/>
    <xf numFmtId="0" fontId="20" fillId="0" borderId="0" xfId="5" applyFont="1" applyAlignment="1" applyProtection="1">
      <alignment vertical="center"/>
    </xf>
    <xf numFmtId="1" fontId="4" fillId="0" borderId="0" xfId="0" applyNumberFormat="1" applyFont="1"/>
    <xf numFmtId="165" fontId="5" fillId="0" borderId="0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/>
    <xf numFmtId="0" fontId="0" fillId="0" borderId="0" xfId="0" applyAlignment="1">
      <alignment horizontal="right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0" fontId="5" fillId="2" borderId="4" xfId="0" applyNumberFormat="1" applyFont="1" applyFill="1" applyBorder="1" applyAlignment="1">
      <alignment horizontal="left" vertical="center"/>
    </xf>
    <xf numFmtId="165" fontId="5" fillId="0" borderId="0" xfId="0" applyNumberFormat="1" applyFont="1" applyAlignment="1">
      <alignment horizontal="right"/>
    </xf>
    <xf numFmtId="0" fontId="5" fillId="0" borderId="0" xfId="0" applyNumberFormat="1" applyFont="1" applyProtection="1">
      <protection locked="0"/>
    </xf>
    <xf numFmtId="0" fontId="5" fillId="0" borderId="10" xfId="0" applyFont="1" applyFill="1" applyBorder="1" applyAlignment="1">
      <alignment horizontal="left"/>
    </xf>
    <xf numFmtId="165" fontId="5" fillId="0" borderId="11" xfId="0" applyNumberFormat="1" applyFont="1" applyFill="1" applyBorder="1" applyAlignment="1">
      <alignment horizontal="right"/>
    </xf>
    <xf numFmtId="165" fontId="5" fillId="0" borderId="12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Fill="1"/>
    <xf numFmtId="2" fontId="5" fillId="0" borderId="0" xfId="0" applyNumberFormat="1" applyFont="1" applyFill="1" applyProtection="1">
      <protection locked="0"/>
    </xf>
    <xf numFmtId="3" fontId="5" fillId="0" borderId="0" xfId="0" applyNumberFormat="1" applyFont="1" applyFill="1"/>
    <xf numFmtId="164" fontId="5" fillId="0" borderId="3" xfId="0" applyNumberFormat="1" applyFont="1" applyFill="1" applyBorder="1" applyAlignment="1"/>
    <xf numFmtId="0" fontId="4" fillId="0" borderId="0" xfId="0" applyFont="1" applyBorder="1" applyAlignment="1"/>
    <xf numFmtId="0" fontId="14" fillId="0" borderId="0" xfId="0" applyFont="1" applyBorder="1"/>
    <xf numFmtId="0" fontId="4" fillId="5" borderId="0" xfId="0" applyFont="1" applyFill="1"/>
    <xf numFmtId="0" fontId="20" fillId="0" borderId="0" xfId="5" applyFont="1" applyBorder="1" applyAlignment="1" applyProtection="1">
      <alignment vertical="center"/>
    </xf>
    <xf numFmtId="0" fontId="3" fillId="0" borderId="0" xfId="0" applyFont="1" applyBorder="1" applyAlignment="1"/>
    <xf numFmtId="0" fontId="1" fillId="0" borderId="0" xfId="0" applyFont="1" applyBorder="1" applyAlignment="1"/>
    <xf numFmtId="0" fontId="0" fillId="0" borderId="0" xfId="0" applyBorder="1"/>
    <xf numFmtId="0" fontId="5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/>
    <xf numFmtId="0" fontId="6" fillId="5" borderId="1" xfId="0" applyFont="1" applyFill="1" applyBorder="1" applyAlignment="1"/>
    <xf numFmtId="0" fontId="4" fillId="5" borderId="1" xfId="0" applyFont="1" applyFill="1" applyBorder="1" applyAlignment="1"/>
    <xf numFmtId="0" fontId="8" fillId="5" borderId="0" xfId="0" applyFont="1" applyFill="1" applyAlignment="1"/>
    <xf numFmtId="0" fontId="4" fillId="5" borderId="0" xfId="0" applyFont="1" applyFill="1" applyBorder="1"/>
    <xf numFmtId="0" fontId="4" fillId="5" borderId="0" xfId="0" applyFont="1" applyFill="1" applyAlignment="1"/>
    <xf numFmtId="0" fontId="20" fillId="5" borderId="0" xfId="5" applyFont="1" applyFill="1" applyAlignment="1" applyProtection="1">
      <alignment vertical="center"/>
    </xf>
    <xf numFmtId="0" fontId="18" fillId="5" borderId="5" xfId="0" applyFont="1" applyFill="1" applyBorder="1"/>
    <xf numFmtId="0" fontId="5" fillId="5" borderId="6" xfId="0" applyFont="1" applyFill="1" applyBorder="1"/>
    <xf numFmtId="0" fontId="5" fillId="5" borderId="7" xfId="0" applyFont="1" applyFill="1" applyBorder="1"/>
    <xf numFmtId="0" fontId="5" fillId="5" borderId="8" xfId="0" applyFont="1" applyFill="1" applyBorder="1"/>
    <xf numFmtId="0" fontId="5" fillId="5" borderId="0" xfId="0" applyFont="1" applyFill="1" applyBorder="1"/>
    <xf numFmtId="0" fontId="5" fillId="5" borderId="9" xfId="0" applyFont="1" applyFill="1" applyBorder="1"/>
    <xf numFmtId="0" fontId="5" fillId="5" borderId="8" xfId="0" applyNumberFormat="1" applyFont="1" applyFill="1" applyBorder="1"/>
    <xf numFmtId="3" fontId="5" fillId="5" borderId="0" xfId="0" applyNumberFormat="1" applyFont="1" applyFill="1" applyBorder="1"/>
    <xf numFmtId="3" fontId="5" fillId="5" borderId="9" xfId="0" applyNumberFormat="1" applyFont="1" applyFill="1" applyBorder="1"/>
    <xf numFmtId="3" fontId="4" fillId="5" borderId="0" xfId="0" applyNumberFormat="1" applyFont="1" applyFill="1" applyBorder="1"/>
    <xf numFmtId="0" fontId="5" fillId="5" borderId="8" xfId="0" applyFont="1" applyFill="1" applyBorder="1" applyAlignment="1">
      <alignment horizontal="right"/>
    </xf>
    <xf numFmtId="3" fontId="4" fillId="5" borderId="0" xfId="0" applyNumberFormat="1" applyFont="1" applyFill="1"/>
    <xf numFmtId="3" fontId="24" fillId="5" borderId="0" xfId="0" applyNumberFormat="1" applyFont="1" applyFill="1" applyAlignment="1">
      <alignment vertical="center"/>
    </xf>
    <xf numFmtId="0" fontId="5" fillId="5" borderId="10" xfId="0" applyFont="1" applyFill="1" applyBorder="1" applyAlignment="1">
      <alignment horizontal="right"/>
    </xf>
    <xf numFmtId="3" fontId="5" fillId="5" borderId="11" xfId="0" applyNumberFormat="1" applyFont="1" applyFill="1" applyBorder="1"/>
    <xf numFmtId="3" fontId="5" fillId="5" borderId="12" xfId="0" applyNumberFormat="1" applyFont="1" applyFill="1" applyBorder="1"/>
    <xf numFmtId="1" fontId="4" fillId="5" borderId="0" xfId="0" applyNumberFormat="1" applyFont="1" applyFill="1" applyBorder="1"/>
    <xf numFmtId="0" fontId="5" fillId="5" borderId="0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0" fontId="5" fillId="5" borderId="8" xfId="0" applyFont="1" applyFill="1" applyBorder="1" applyAlignment="1"/>
    <xf numFmtId="0" fontId="5" fillId="5" borderId="9" xfId="0" applyFont="1" applyFill="1" applyBorder="1" applyAlignment="1">
      <alignment horizontal="right"/>
    </xf>
    <xf numFmtId="1" fontId="13" fillId="5" borderId="0" xfId="0" applyNumberFormat="1" applyFont="1" applyFill="1" applyBorder="1" applyAlignment="1">
      <alignment horizontal="right"/>
    </xf>
    <xf numFmtId="1" fontId="13" fillId="5" borderId="9" xfId="0" applyNumberFormat="1" applyFont="1" applyFill="1" applyBorder="1" applyAlignment="1">
      <alignment horizontal="right"/>
    </xf>
    <xf numFmtId="0" fontId="15" fillId="5" borderId="0" xfId="0" applyFont="1" applyFill="1" applyBorder="1" applyAlignment="1">
      <alignment horizontal="left"/>
    </xf>
    <xf numFmtId="3" fontId="25" fillId="5" borderId="0" xfId="0" applyNumberFormat="1" applyFont="1" applyFill="1" applyBorder="1" applyAlignment="1">
      <alignment horizontal="right"/>
    </xf>
    <xf numFmtId="0" fontId="13" fillId="5" borderId="9" xfId="0" applyFont="1" applyFill="1" applyBorder="1" applyAlignment="1">
      <alignment horizontal="right"/>
    </xf>
    <xf numFmtId="0" fontId="4" fillId="5" borderId="10" xfId="0" applyFont="1" applyFill="1" applyBorder="1"/>
    <xf numFmtId="0" fontId="4" fillId="5" borderId="11" xfId="0" applyFont="1" applyFill="1" applyBorder="1"/>
    <xf numFmtId="0" fontId="2" fillId="5" borderId="12" xfId="0" applyFont="1" applyFill="1" applyBorder="1" applyAlignment="1">
      <alignment horizontal="right"/>
    </xf>
    <xf numFmtId="0" fontId="4" fillId="5" borderId="0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right"/>
    </xf>
    <xf numFmtId="0" fontId="4" fillId="5" borderId="0" xfId="0" applyFont="1" applyFill="1" applyBorder="1" applyAlignment="1"/>
    <xf numFmtId="0" fontId="6" fillId="5" borderId="0" xfId="0" applyFont="1" applyFill="1" applyBorder="1" applyAlignment="1"/>
    <xf numFmtId="0" fontId="20" fillId="5" borderId="0" xfId="5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3" fontId="5" fillId="0" borderId="0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7" fillId="3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/>
    <xf numFmtId="0" fontId="4" fillId="0" borderId="0" xfId="0" applyFont="1" applyFill="1" applyAlignment="1"/>
    <xf numFmtId="164" fontId="5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7" fillId="3" borderId="0" xfId="0" applyFont="1" applyFill="1" applyBorder="1" applyAlignment="1" applyProtection="1">
      <alignment horizontal="left"/>
      <protection locked="0"/>
    </xf>
    <xf numFmtId="0" fontId="7" fillId="3" borderId="2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7" fillId="3" borderId="0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5" borderId="0" xfId="0" applyFont="1" applyFill="1" applyAlignment="1">
      <alignment horizontal="center"/>
    </xf>
    <xf numFmtId="0" fontId="5" fillId="0" borderId="3" xfId="0" applyFont="1" applyBorder="1" applyAlignment="1">
      <alignment horizontal="center"/>
    </xf>
    <xf numFmtId="0" fontId="26" fillId="0" borderId="0" xfId="0" applyFont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/>
  </cellXfs>
  <cellStyles count="12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59336060952459"/>
          <c:y val="6.647408224869357E-2"/>
          <c:w val="0.83474662625238583"/>
          <c:h val="0.687862242399524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'G.9.1'!$K$5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2D35-44CC-99B0-992E94AE09A2}"/>
              </c:ext>
            </c:extLst>
          </c:dPt>
          <c:cat>
            <c:numRef>
              <c:f>'G.9.1'!$J$6:$J$25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'G.9.1'!$K$6:$K$25</c:f>
              <c:numCache>
                <c:formatCode>General</c:formatCode>
                <c:ptCount val="20"/>
                <c:pt idx="0" formatCode="#,##0">
                  <c:v>138548</c:v>
                </c:pt>
                <c:pt idx="1">
                  <c:v>142296</c:v>
                </c:pt>
                <c:pt idx="2">
                  <c:v>145705</c:v>
                </c:pt>
                <c:pt idx="3" formatCode="#,##0">
                  <c:v>149792</c:v>
                </c:pt>
                <c:pt idx="4">
                  <c:v>152320</c:v>
                </c:pt>
                <c:pt idx="5" formatCode="#,##0">
                  <c:v>155223</c:v>
                </c:pt>
                <c:pt idx="6">
                  <c:v>159651</c:v>
                </c:pt>
                <c:pt idx="7" formatCode="#,##0">
                  <c:v>161177</c:v>
                </c:pt>
                <c:pt idx="8" formatCode="#,##0">
                  <c:v>160628</c:v>
                </c:pt>
                <c:pt idx="9" formatCode="#,##0">
                  <c:v>160694</c:v>
                </c:pt>
                <c:pt idx="10" formatCode="#,##0">
                  <c:v>160318</c:v>
                </c:pt>
                <c:pt idx="11" formatCode="#,##0">
                  <c:v>158540</c:v>
                </c:pt>
                <c:pt idx="12" formatCode="#,##0">
                  <c:v>156245</c:v>
                </c:pt>
                <c:pt idx="13" formatCode="#,##0">
                  <c:v>155021</c:v>
                </c:pt>
                <c:pt idx="14" formatCode="#,##0">
                  <c:v>154516</c:v>
                </c:pt>
                <c:pt idx="15" formatCode="#,##0">
                  <c:v>154288</c:v>
                </c:pt>
                <c:pt idx="16" formatCode="#,##0">
                  <c:v>154409</c:v>
                </c:pt>
                <c:pt idx="17" formatCode="#,##0">
                  <c:v>154512</c:v>
                </c:pt>
                <c:pt idx="18" formatCode="#,##0">
                  <c:v>155646</c:v>
                </c:pt>
                <c:pt idx="19" formatCode="#,##0">
                  <c:v>155766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3F2-4BB4-B5DD-12B01D4382AC}"/>
            </c:ext>
          </c:extLst>
        </c:ser>
        <c:ser>
          <c:idx val="1"/>
          <c:order val="1"/>
          <c:tx>
            <c:strRef>
              <c:f>'G.9.1'!$L$5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</c:spPr>
          <c:invertIfNegative val="0"/>
          <c:val>
            <c:numRef>
              <c:f>'G.9.1'!$L$6:$L$25</c:f>
              <c:numCache>
                <c:formatCode>#,##0</c:formatCode>
                <c:ptCount val="20"/>
                <c:pt idx="0">
                  <c:v>139445</c:v>
                </c:pt>
                <c:pt idx="1">
                  <c:v>142312</c:v>
                </c:pt>
                <c:pt idx="2">
                  <c:v>145377</c:v>
                </c:pt>
                <c:pt idx="3">
                  <c:v>148258</c:v>
                </c:pt>
                <c:pt idx="4">
                  <c:v>150377</c:v>
                </c:pt>
                <c:pt idx="5">
                  <c:v>152895</c:v>
                </c:pt>
                <c:pt idx="6">
                  <c:v>156541</c:v>
                </c:pt>
                <c:pt idx="7">
                  <c:v>158608</c:v>
                </c:pt>
                <c:pt idx="8">
                  <c:v>159311</c:v>
                </c:pt>
                <c:pt idx="9">
                  <c:v>160156</c:v>
                </c:pt>
                <c:pt idx="10">
                  <c:v>160633</c:v>
                </c:pt>
                <c:pt idx="11">
                  <c:v>160099</c:v>
                </c:pt>
                <c:pt idx="12">
                  <c:v>158979</c:v>
                </c:pt>
                <c:pt idx="13">
                  <c:v>158548</c:v>
                </c:pt>
                <c:pt idx="14">
                  <c:v>158294</c:v>
                </c:pt>
                <c:pt idx="15">
                  <c:v>158330</c:v>
                </c:pt>
                <c:pt idx="16">
                  <c:v>158475</c:v>
                </c:pt>
                <c:pt idx="17">
                  <c:v>159059</c:v>
                </c:pt>
                <c:pt idx="18">
                  <c:v>160285</c:v>
                </c:pt>
                <c:pt idx="19">
                  <c:v>160431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35-44CC-99B0-992E94AE0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102400"/>
        <c:axId val="134112384"/>
      </c:barChart>
      <c:catAx>
        <c:axId val="13410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112384"/>
        <c:crossesAt val="0"/>
        <c:auto val="1"/>
        <c:lblAlgn val="ctr"/>
        <c:lblOffset val="100"/>
        <c:noMultiLvlLbl val="0"/>
      </c:catAx>
      <c:valAx>
        <c:axId val="134112384"/>
        <c:scaling>
          <c:orientation val="minMax"/>
          <c:max val="165000"/>
          <c:min val="13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102400"/>
        <c:crosses val="autoZero"/>
        <c:crossBetween val="between"/>
        <c:majorUnit val="5000"/>
      </c:valAx>
      <c:spPr>
        <a:noFill/>
        <a:ln w="25400">
          <a:noFill/>
        </a:ln>
      </c:spPr>
    </c:plotArea>
    <c:legend>
      <c:legendPos val="b"/>
      <c:layout/>
      <c:overlay val="0"/>
      <c:txPr>
        <a:bodyPr/>
        <a:lstStyle/>
        <a:p>
          <a:pPr>
            <a:defRPr sz="900">
              <a:latin typeface="HelveticaNeue LT 55 Roman" panose="02000503040000020004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-Narrow"/>
          <a:ea typeface="Helvetica-Narrow"/>
          <a:cs typeface="Helvetica-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20664206642069E-2"/>
          <c:y val="4.298000282615904E-2"/>
          <c:w val="0.89770108004792082"/>
          <c:h val="0.66189204352284925"/>
        </c:manualLayout>
      </c:layout>
      <c:lineChart>
        <c:grouping val="standard"/>
        <c:varyColors val="0"/>
        <c:ser>
          <c:idx val="1"/>
          <c:order val="0"/>
          <c:tx>
            <c:strRef>
              <c:f>'9.1.4-G.9.2'!$K$36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square"/>
            <c:size val="2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'9.1.4-G.9.2'!$J$37:$J$56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 formatCode="0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'9.1.4-G.9.2'!$K$37:$K$56</c:f>
              <c:numCache>
                <c:formatCode>0.0</c:formatCode>
                <c:ptCount val="20"/>
                <c:pt idx="0">
                  <c:v>5.8968732857926494</c:v>
                </c:pt>
                <c:pt idx="1">
                  <c:v>8.0255242592904938</c:v>
                </c:pt>
                <c:pt idx="2">
                  <c:v>9.6860094025599679</c:v>
                </c:pt>
                <c:pt idx="3">
                  <c:v>11.487929929502243</c:v>
                </c:pt>
                <c:pt idx="4">
                  <c:v>12.583377100840336</c:v>
                </c:pt>
                <c:pt idx="5">
                  <c:v>13.682894931807786</c:v>
                </c:pt>
                <c:pt idx="6">
                  <c:v>15.557685200844341</c:v>
                </c:pt>
                <c:pt idx="7">
                  <c:v>15.879436892360573</c:v>
                </c:pt>
                <c:pt idx="8">
                  <c:v>15.279403341883109</c:v>
                </c:pt>
                <c:pt idx="9">
                  <c:v>14.897258142805581</c:v>
                </c:pt>
                <c:pt idx="10">
                  <c:v>14.431941516236479</c:v>
                </c:pt>
                <c:pt idx="11">
                  <c:v>13.475463605399268</c:v>
                </c:pt>
                <c:pt idx="12">
                  <c:v>11.809017888572434</c:v>
                </c:pt>
                <c:pt idx="13">
                  <c:v>10.924326381587012</c:v>
                </c:pt>
                <c:pt idx="14">
                  <c:v>10.611198840249553</c:v>
                </c:pt>
                <c:pt idx="15">
                  <c:v>10.536140205330291</c:v>
                </c:pt>
                <c:pt idx="16">
                  <c:v>10.698858227175878</c:v>
                </c:pt>
                <c:pt idx="17">
                  <c:v>11.025033654344</c:v>
                </c:pt>
                <c:pt idx="18">
                  <c:v>11.810775734679979</c:v>
                </c:pt>
                <c:pt idx="19">
                  <c:v>12.197783855270085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E91-498A-B9C9-BC9B50A7634F}"/>
            </c:ext>
          </c:extLst>
        </c:ser>
        <c:ser>
          <c:idx val="0"/>
          <c:order val="1"/>
          <c:tx>
            <c:strRef>
              <c:f>'9.1.4-G.9.2'!$L$36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'9.1.4-G.9.2'!$J$37:$J$56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 formatCode="0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'9.1.4-G.9.2'!$L$37:$L$56</c:f>
              <c:numCache>
                <c:formatCode>0.0</c:formatCode>
                <c:ptCount val="20"/>
                <c:pt idx="0">
                  <c:v>4.355122091147047</c:v>
                </c:pt>
                <c:pt idx="1">
                  <c:v>5.9784136263983356</c:v>
                </c:pt>
                <c:pt idx="2">
                  <c:v>7.3870006947453861</c:v>
                </c:pt>
                <c:pt idx="3">
                  <c:v>8.6302256876526062</c:v>
                </c:pt>
                <c:pt idx="4">
                  <c:v>9.5599726021931541</c:v>
                </c:pt>
                <c:pt idx="5">
                  <c:v>10.6327872069067</c:v>
                </c:pt>
                <c:pt idx="6">
                  <c:v>12.159114864476399</c:v>
                </c:pt>
                <c:pt idx="7">
                  <c:v>12.778674467870474</c:v>
                </c:pt>
                <c:pt idx="8">
                  <c:v>12.89176516373634</c:v>
                </c:pt>
                <c:pt idx="9">
                  <c:v>12.958615350033718</c:v>
                </c:pt>
                <c:pt idx="10">
                  <c:v>12.923247402464002</c:v>
                </c:pt>
                <c:pt idx="11">
                  <c:v>12.453544369421421</c:v>
                </c:pt>
                <c:pt idx="12">
                  <c:v>11.24739745500978</c:v>
                </c:pt>
                <c:pt idx="13">
                  <c:v>10.714105507480385</c:v>
                </c:pt>
                <c:pt idx="14">
                  <c:v>10.616953264179312</c:v>
                </c:pt>
                <c:pt idx="15">
                  <c:v>10.591801932672267</c:v>
                </c:pt>
                <c:pt idx="16">
                  <c:v>10.945575011831519</c:v>
                </c:pt>
                <c:pt idx="17">
                  <c:v>11.420919281524466</c:v>
                </c:pt>
                <c:pt idx="18">
                  <c:v>12.217612377951774</c:v>
                </c:pt>
                <c:pt idx="19">
                  <c:v>12.616015607956069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E91-498A-B9C9-BC9B50A76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283264"/>
        <c:axId val="134740608"/>
      </c:lineChart>
      <c:catAx>
        <c:axId val="13428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3474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740608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34283264"/>
        <c:crosses val="autoZero"/>
        <c:crossBetween val="between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210330416015071"/>
          <c:y val="0.83094676202723938"/>
          <c:w val="0.34870848708487084"/>
          <c:h val="8.02292263610314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'G.9.4-G.9.5'!$L$9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'G.9.4-G.9.5'!$K$12:$K$22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2020(P)</c:v>
                </c:pt>
              </c:strCache>
            </c:strRef>
          </c:cat>
          <c:val>
            <c:numRef>
              <c:f>'G.9.4-G.9.5'!$L$11:$L$21</c:f>
              <c:numCache>
                <c:formatCode>#,##0</c:formatCode>
                <c:ptCount val="11"/>
                <c:pt idx="0">
                  <c:v>4057</c:v>
                </c:pt>
                <c:pt idx="1">
                  <c:v>4125</c:v>
                </c:pt>
                <c:pt idx="2">
                  <c:v>3954</c:v>
                </c:pt>
                <c:pt idx="3">
                  <c:v>3789</c:v>
                </c:pt>
                <c:pt idx="4">
                  <c:v>3580</c:v>
                </c:pt>
                <c:pt idx="5">
                  <c:v>3728</c:v>
                </c:pt>
                <c:pt idx="6">
                  <c:v>3667</c:v>
                </c:pt>
                <c:pt idx="7">
                  <c:v>3508</c:v>
                </c:pt>
                <c:pt idx="8">
                  <c:v>3481</c:v>
                </c:pt>
                <c:pt idx="9">
                  <c:v>3761</c:v>
                </c:pt>
                <c:pt idx="10">
                  <c:v>4039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9F-42F5-AD13-AA3B63E96577}"/>
            </c:ext>
          </c:extLst>
        </c:ser>
        <c:ser>
          <c:idx val="1"/>
          <c:order val="1"/>
          <c:tx>
            <c:strRef>
              <c:f>'G.9.4-G.9.5'!$M$9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'G.9.4-G.9.5'!$K$12:$K$22</c:f>
              <c:strCach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2020(P)</c:v>
                </c:pt>
              </c:strCache>
            </c:strRef>
          </c:cat>
          <c:val>
            <c:numRef>
              <c:f>'G.9.4-G.9.5'!$M$12:$M$22</c:f>
              <c:numCache>
                <c:formatCode>#,##0</c:formatCode>
                <c:ptCount val="11"/>
                <c:pt idx="0">
                  <c:v>4507</c:v>
                </c:pt>
                <c:pt idx="1">
                  <c:v>4397</c:v>
                </c:pt>
                <c:pt idx="2">
                  <c:v>4100</c:v>
                </c:pt>
                <c:pt idx="3">
                  <c:v>3850</c:v>
                </c:pt>
                <c:pt idx="4">
                  <c:v>4053</c:v>
                </c:pt>
                <c:pt idx="5">
                  <c:v>3858</c:v>
                </c:pt>
                <c:pt idx="6">
                  <c:v>3783</c:v>
                </c:pt>
                <c:pt idx="7">
                  <c:v>3446</c:v>
                </c:pt>
                <c:pt idx="8">
                  <c:v>3582</c:v>
                </c:pt>
                <c:pt idx="9">
                  <c:v>3442</c:v>
                </c:pt>
                <c:pt idx="10">
                  <c:v>3039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9F-42F5-AD13-AA3B63E96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116928"/>
        <c:axId val="143123200"/>
      </c:lineChart>
      <c:catAx>
        <c:axId val="1431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312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123200"/>
        <c:scaling>
          <c:orientation val="minMax"/>
          <c:max val="5000"/>
          <c:min val="3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311692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78635666389767"/>
          <c:y val="4.9222797927461141E-2"/>
          <c:w val="0.7971710353574516"/>
          <c:h val="0.691709844559585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'G.9.4-G.9.5'!$L$32</c:f>
              <c:strCache>
                <c:ptCount val="1"/>
                <c:pt idx="0">
                  <c:v>Inmigración 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'G.9.4-G.9.5'!$K$33:$K$49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'G.9.4-G.9.5'!$L$33:$L$49</c:f>
              <c:numCache>
                <c:formatCode>0</c:formatCode>
                <c:ptCount val="17"/>
                <c:pt idx="0">
                  <c:v>297</c:v>
                </c:pt>
                <c:pt idx="1">
                  <c:v>178</c:v>
                </c:pt>
                <c:pt idx="2">
                  <c:v>50</c:v>
                </c:pt>
                <c:pt idx="3">
                  <c:v>53</c:v>
                </c:pt>
                <c:pt idx="4">
                  <c:v>67</c:v>
                </c:pt>
                <c:pt idx="5">
                  <c:v>62</c:v>
                </c:pt>
                <c:pt idx="6">
                  <c:v>365</c:v>
                </c:pt>
                <c:pt idx="7">
                  <c:v>87</c:v>
                </c:pt>
                <c:pt idx="8">
                  <c:v>262</c:v>
                </c:pt>
                <c:pt idx="9">
                  <c:v>165</c:v>
                </c:pt>
                <c:pt idx="10">
                  <c:v>56</c:v>
                </c:pt>
                <c:pt idx="11">
                  <c:v>71</c:v>
                </c:pt>
                <c:pt idx="12">
                  <c:v>370</c:v>
                </c:pt>
                <c:pt idx="13">
                  <c:v>80</c:v>
                </c:pt>
                <c:pt idx="14">
                  <c:v>540</c:v>
                </c:pt>
                <c:pt idx="15">
                  <c:v>645</c:v>
                </c:pt>
                <c:pt idx="16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5E-47CB-A331-28EBA8839E23}"/>
            </c:ext>
          </c:extLst>
        </c:ser>
        <c:ser>
          <c:idx val="1"/>
          <c:order val="1"/>
          <c:tx>
            <c:strRef>
              <c:f>'G.9.4-G.9.5'!$M$32</c:f>
              <c:strCache>
                <c:ptCount val="1"/>
                <c:pt idx="0">
                  <c:v>Emigración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'G.9.4-G.9.5'!$K$33:$K$49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'G.9.4-G.9.5'!$M$33:$M$49</c:f>
              <c:numCache>
                <c:formatCode>0</c:formatCode>
                <c:ptCount val="17"/>
                <c:pt idx="0">
                  <c:v>212</c:v>
                </c:pt>
                <c:pt idx="1">
                  <c:v>211</c:v>
                </c:pt>
                <c:pt idx="2">
                  <c:v>58</c:v>
                </c:pt>
                <c:pt idx="3">
                  <c:v>37</c:v>
                </c:pt>
                <c:pt idx="4">
                  <c:v>66</c:v>
                </c:pt>
                <c:pt idx="5">
                  <c:v>75</c:v>
                </c:pt>
                <c:pt idx="6">
                  <c:v>290</c:v>
                </c:pt>
                <c:pt idx="7">
                  <c:v>65</c:v>
                </c:pt>
                <c:pt idx="8">
                  <c:v>264</c:v>
                </c:pt>
                <c:pt idx="9">
                  <c:v>174</c:v>
                </c:pt>
                <c:pt idx="10">
                  <c:v>37</c:v>
                </c:pt>
                <c:pt idx="11">
                  <c:v>71</c:v>
                </c:pt>
                <c:pt idx="12">
                  <c:v>365</c:v>
                </c:pt>
                <c:pt idx="13">
                  <c:v>36</c:v>
                </c:pt>
                <c:pt idx="14">
                  <c:v>548</c:v>
                </c:pt>
                <c:pt idx="15">
                  <c:v>523</c:v>
                </c:pt>
                <c:pt idx="16" formatCode="General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45E-47CB-A331-28EBA8839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3148928"/>
        <c:axId val="143150464"/>
      </c:barChart>
      <c:catAx>
        <c:axId val="14314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3150464"/>
        <c:crosses val="autoZero"/>
        <c:auto val="1"/>
        <c:lblAlgn val="ctr"/>
        <c:lblOffset val="100"/>
        <c:noMultiLvlLbl val="0"/>
      </c:catAx>
      <c:valAx>
        <c:axId val="143150464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31489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10082326047005"/>
          <c:y val="0.91537142526522863"/>
          <c:w val="0.49552032751124325"/>
          <c:h val="5.182734282567010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'G.9.6'!$K$9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'G.9.6'!$J$13:$J$23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'G.9.6'!$K$13:$K$23</c:f>
              <c:numCache>
                <c:formatCode>#,##0</c:formatCode>
                <c:ptCount val="11"/>
                <c:pt idx="0">
                  <c:v>2952</c:v>
                </c:pt>
                <c:pt idx="1">
                  <c:v>2600</c:v>
                </c:pt>
                <c:pt idx="2">
                  <c:v>1645</c:v>
                </c:pt>
                <c:pt idx="3">
                  <c:v>1260</c:v>
                </c:pt>
                <c:pt idx="4">
                  <c:v>1402</c:v>
                </c:pt>
                <c:pt idx="5">
                  <c:v>1710</c:v>
                </c:pt>
                <c:pt idx="6">
                  <c:v>2075</c:v>
                </c:pt>
                <c:pt idx="7">
                  <c:v>2408</c:v>
                </c:pt>
                <c:pt idx="8">
                  <c:v>3234</c:v>
                </c:pt>
                <c:pt idx="9">
                  <c:v>3851</c:v>
                </c:pt>
                <c:pt idx="10">
                  <c:v>2588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581-4ADB-8CE8-948FF54F5D1C}"/>
            </c:ext>
          </c:extLst>
        </c:ser>
        <c:ser>
          <c:idx val="1"/>
          <c:order val="1"/>
          <c:tx>
            <c:strRef>
              <c:f>'G.9.6'!$L$9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'G.9.6'!$J$13:$J$23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'G.9.6'!$L$13:$L$23</c:f>
              <c:numCache>
                <c:formatCode>#,##0</c:formatCode>
                <c:ptCount val="11"/>
                <c:pt idx="0">
                  <c:v>3004</c:v>
                </c:pt>
                <c:pt idx="1">
                  <c:v>2980</c:v>
                </c:pt>
                <c:pt idx="2">
                  <c:v>3811</c:v>
                </c:pt>
                <c:pt idx="3">
                  <c:v>4438</c:v>
                </c:pt>
                <c:pt idx="4">
                  <c:v>2680</c:v>
                </c:pt>
                <c:pt idx="5">
                  <c:v>1913</c:v>
                </c:pt>
                <c:pt idx="6">
                  <c:v>1680</c:v>
                </c:pt>
                <c:pt idx="7">
                  <c:v>1681</c:v>
                </c:pt>
                <c:pt idx="8">
                  <c:v>1835</c:v>
                </c:pt>
                <c:pt idx="9">
                  <c:v>1336</c:v>
                </c:pt>
                <c:pt idx="10">
                  <c:v>1255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581-4ADB-8CE8-948FF54F5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490496"/>
        <c:axId val="144492416"/>
      </c:lineChart>
      <c:catAx>
        <c:axId val="1444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49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492416"/>
        <c:scaling>
          <c:orientation val="minMax"/>
          <c:min val="1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490496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9525</xdr:rowOff>
    </xdr:from>
    <xdr:to>
      <xdr:col>6</xdr:col>
      <xdr:colOff>609600</xdr:colOff>
      <xdr:row>3</xdr:row>
      <xdr:rowOff>186309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2381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441960</xdr:colOff>
      <xdr:row>5</xdr:row>
      <xdr:rowOff>144780</xdr:rowOff>
    </xdr:from>
    <xdr:to>
      <xdr:col>7</xdr:col>
      <xdr:colOff>960120</xdr:colOff>
      <xdr:row>28</xdr:row>
      <xdr:rowOff>72390</xdr:rowOff>
    </xdr:to>
    <xdr:graphicFrame macro="">
      <xdr:nvGraphicFramePr>
        <xdr:cNvPr id="329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33</xdr:row>
      <xdr:rowOff>60961</xdr:rowOff>
    </xdr:from>
    <xdr:to>
      <xdr:col>7</xdr:col>
      <xdr:colOff>594360</xdr:colOff>
      <xdr:row>52</xdr:row>
      <xdr:rowOff>53341</xdr:rowOff>
    </xdr:to>
    <xdr:graphicFrame macro="">
      <xdr:nvGraphicFramePr>
        <xdr:cNvPr id="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531495</xdr:colOff>
      <xdr:row>6</xdr:row>
      <xdr:rowOff>154306</xdr:rowOff>
    </xdr:from>
    <xdr:to>
      <xdr:col>7</xdr:col>
      <xdr:colOff>302895</xdr:colOff>
      <xdr:row>26</xdr:row>
      <xdr:rowOff>53341</xdr:rowOff>
    </xdr:to>
    <xdr:graphicFrame macro="">
      <xdr:nvGraphicFramePr>
        <xdr:cNvPr id="268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127635</xdr:colOff>
      <xdr:row>30</xdr:row>
      <xdr:rowOff>45720</xdr:rowOff>
    </xdr:from>
    <xdr:to>
      <xdr:col>7</xdr:col>
      <xdr:colOff>727710</xdr:colOff>
      <xdr:row>52</xdr:row>
      <xdr:rowOff>137160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447674</xdr:colOff>
      <xdr:row>4</xdr:row>
      <xdr:rowOff>144780</xdr:rowOff>
    </xdr:from>
    <xdr:to>
      <xdr:col>7</xdr:col>
      <xdr:colOff>1211579</xdr:colOff>
      <xdr:row>24</xdr:row>
      <xdr:rowOff>76201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WVP25"/>
  <sheetViews>
    <sheetView showGridLines="0" showRowColHeaders="0" workbookViewId="0">
      <selection activeCell="B12" sqref="B12"/>
    </sheetView>
  </sheetViews>
  <sheetFormatPr baseColWidth="10" defaultColWidth="0" defaultRowHeight="18" customHeight="1" zeroHeight="1" x14ac:dyDescent="0.25"/>
  <cols>
    <col min="1" max="1" width="4.33203125" style="64" customWidth="1" collapsed="1"/>
    <col min="2" max="2" width="59.88671875" style="64" customWidth="1" collapsed="1"/>
    <col min="3" max="7" width="11.44140625" style="64" customWidth="1" collapsed="1"/>
    <col min="8" max="8" width="6.33203125" style="64" customWidth="1" collapsed="1"/>
    <col min="9" max="255" width="0" hidden="1" customWidth="1" collapsed="1"/>
    <col min="256" max="256" width="1.44140625" style="64" customWidth="1" collapsed="1"/>
    <col min="257" max="257" width="4.33203125" style="64" customWidth="1" collapsed="1"/>
    <col min="258" max="258" width="59.88671875" style="64" hidden="1" collapsed="1"/>
    <col min="259" max="263" width="11.44140625" style="64" hidden="1" collapsed="1"/>
    <col min="264" max="264" width="6.33203125" style="64" hidden="1" collapsed="1"/>
    <col min="265" max="512" width="1.44140625" style="64" hidden="1" collapsed="1"/>
    <col min="513" max="513" width="4.33203125" style="64" hidden="1" collapsed="1"/>
    <col min="514" max="514" width="59.88671875" style="64" hidden="1" collapsed="1"/>
    <col min="515" max="519" width="11.44140625" style="64" hidden="1" collapsed="1"/>
    <col min="520" max="520" width="6.33203125" style="64" hidden="1" collapsed="1"/>
    <col min="521" max="768" width="1.44140625" style="64" hidden="1" collapsed="1"/>
    <col min="769" max="769" width="4.33203125" style="64" hidden="1" collapsed="1"/>
    <col min="770" max="770" width="59.88671875" style="64" hidden="1" collapsed="1"/>
    <col min="771" max="775" width="11.44140625" style="64" hidden="1" collapsed="1"/>
    <col min="776" max="776" width="6.33203125" style="64" hidden="1" collapsed="1"/>
    <col min="777" max="1024" width="1.44140625" style="64" hidden="1" collapsed="1"/>
    <col min="1025" max="1025" width="4.33203125" style="64" hidden="1" collapsed="1"/>
    <col min="1026" max="1026" width="59.88671875" style="64" hidden="1" collapsed="1"/>
    <col min="1027" max="1031" width="11.44140625" style="64" hidden="1" collapsed="1"/>
    <col min="1032" max="1032" width="6.33203125" style="64" hidden="1" collapsed="1"/>
    <col min="1033" max="1280" width="1.44140625" style="64" hidden="1" collapsed="1"/>
    <col min="1281" max="1281" width="4.33203125" style="64" hidden="1" collapsed="1"/>
    <col min="1282" max="1282" width="59.88671875" style="64" hidden="1" collapsed="1"/>
    <col min="1283" max="1287" width="11.44140625" style="64" hidden="1" collapsed="1"/>
    <col min="1288" max="1288" width="6.33203125" style="64" hidden="1" collapsed="1"/>
    <col min="1289" max="1536" width="1.44140625" style="64" hidden="1" collapsed="1"/>
    <col min="1537" max="1537" width="4.33203125" style="64" hidden="1" collapsed="1"/>
    <col min="1538" max="1538" width="59.88671875" style="64" hidden="1" collapsed="1"/>
    <col min="1539" max="1543" width="11.44140625" style="64" hidden="1" collapsed="1"/>
    <col min="1544" max="1544" width="6.33203125" style="64" hidden="1" collapsed="1"/>
    <col min="1545" max="1792" width="1.44140625" style="64" hidden="1" collapsed="1"/>
    <col min="1793" max="1793" width="4.33203125" style="64" hidden="1" collapsed="1"/>
    <col min="1794" max="1794" width="59.88671875" style="64" hidden="1" collapsed="1"/>
    <col min="1795" max="1799" width="11.44140625" style="64" hidden="1" collapsed="1"/>
    <col min="1800" max="1800" width="6.33203125" style="64" hidden="1" collapsed="1"/>
    <col min="1801" max="2048" width="1.44140625" style="64" hidden="1" collapsed="1"/>
    <col min="2049" max="2049" width="4.33203125" style="64" hidden="1" collapsed="1"/>
    <col min="2050" max="2050" width="59.88671875" style="64" hidden="1" collapsed="1"/>
    <col min="2051" max="2055" width="11.44140625" style="64" hidden="1" collapsed="1"/>
    <col min="2056" max="2056" width="6.33203125" style="64" hidden="1" collapsed="1"/>
    <col min="2057" max="2304" width="1.44140625" style="64" hidden="1" collapsed="1"/>
    <col min="2305" max="2305" width="4.33203125" style="64" hidden="1" collapsed="1"/>
    <col min="2306" max="2306" width="59.88671875" style="64" hidden="1" collapsed="1"/>
    <col min="2307" max="2311" width="11.44140625" style="64" hidden="1" collapsed="1"/>
    <col min="2312" max="2312" width="6.33203125" style="64" hidden="1" collapsed="1"/>
    <col min="2313" max="2560" width="1.44140625" style="64" hidden="1" collapsed="1"/>
    <col min="2561" max="2561" width="4.33203125" style="64" hidden="1" collapsed="1"/>
    <col min="2562" max="2562" width="59.88671875" style="64" hidden="1" collapsed="1"/>
    <col min="2563" max="2567" width="11.44140625" style="64" hidden="1" collapsed="1"/>
    <col min="2568" max="2568" width="6.33203125" style="64" hidden="1" collapsed="1"/>
    <col min="2569" max="2816" width="1.44140625" style="64" hidden="1" collapsed="1"/>
    <col min="2817" max="2817" width="4.33203125" style="64" hidden="1" collapsed="1"/>
    <col min="2818" max="2818" width="59.88671875" style="64" hidden="1" collapsed="1"/>
    <col min="2819" max="2823" width="11.44140625" style="64" hidden="1" collapsed="1"/>
    <col min="2824" max="2824" width="6.33203125" style="64" hidden="1" collapsed="1"/>
    <col min="2825" max="3072" width="1.44140625" style="64" hidden="1" collapsed="1"/>
    <col min="3073" max="3073" width="4.33203125" style="64" hidden="1" collapsed="1"/>
    <col min="3074" max="3074" width="59.88671875" style="64" hidden="1" collapsed="1"/>
    <col min="3075" max="3079" width="11.44140625" style="64" hidden="1" collapsed="1"/>
    <col min="3080" max="3080" width="6.33203125" style="64" hidden="1" collapsed="1"/>
    <col min="3081" max="3328" width="1.44140625" style="64" hidden="1" collapsed="1"/>
    <col min="3329" max="3329" width="4.33203125" style="64" hidden="1" collapsed="1"/>
    <col min="3330" max="3330" width="59.88671875" style="64" hidden="1" collapsed="1"/>
    <col min="3331" max="3335" width="11.44140625" style="64" hidden="1" collapsed="1"/>
    <col min="3336" max="3336" width="6.33203125" style="64" hidden="1" collapsed="1"/>
    <col min="3337" max="3584" width="1.44140625" style="64" hidden="1" collapsed="1"/>
    <col min="3585" max="3585" width="4.33203125" style="64" hidden="1" collapsed="1"/>
    <col min="3586" max="3586" width="59.88671875" style="64" hidden="1" collapsed="1"/>
    <col min="3587" max="3591" width="11.44140625" style="64" hidden="1" collapsed="1"/>
    <col min="3592" max="3592" width="6.33203125" style="64" hidden="1" collapsed="1"/>
    <col min="3593" max="3840" width="1.44140625" style="64" hidden="1" collapsed="1"/>
    <col min="3841" max="3841" width="4.33203125" style="64" hidden="1" collapsed="1"/>
    <col min="3842" max="3842" width="59.88671875" style="64" hidden="1" collapsed="1"/>
    <col min="3843" max="3847" width="11.44140625" style="64" hidden="1" collapsed="1"/>
    <col min="3848" max="3848" width="6.33203125" style="64" hidden="1" collapsed="1"/>
    <col min="3849" max="4096" width="1.44140625" style="64" hidden="1" collapsed="1"/>
    <col min="4097" max="4097" width="4.33203125" style="64" hidden="1" collapsed="1"/>
    <col min="4098" max="4098" width="59.88671875" style="64" hidden="1" collapsed="1"/>
    <col min="4099" max="4103" width="11.44140625" style="64" hidden="1" collapsed="1"/>
    <col min="4104" max="4104" width="6.33203125" style="64" hidden="1" collapsed="1"/>
    <col min="4105" max="4352" width="1.44140625" style="64" hidden="1" collapsed="1"/>
    <col min="4353" max="4353" width="4.33203125" style="64" hidden="1" collapsed="1"/>
    <col min="4354" max="4354" width="59.88671875" style="64" hidden="1" collapsed="1"/>
    <col min="4355" max="4359" width="11.44140625" style="64" hidden="1" collapsed="1"/>
    <col min="4360" max="4360" width="6.33203125" style="64" hidden="1" collapsed="1"/>
    <col min="4361" max="4608" width="1.44140625" style="64" hidden="1" collapsed="1"/>
    <col min="4609" max="4609" width="4.33203125" style="64" hidden="1" collapsed="1"/>
    <col min="4610" max="4610" width="59.88671875" style="64" hidden="1" collapsed="1"/>
    <col min="4611" max="4615" width="11.44140625" style="64" hidden="1" collapsed="1"/>
    <col min="4616" max="4616" width="6.33203125" style="64" hidden="1" collapsed="1"/>
    <col min="4617" max="4864" width="1.44140625" style="64" hidden="1" collapsed="1"/>
    <col min="4865" max="4865" width="4.33203125" style="64" hidden="1" collapsed="1"/>
    <col min="4866" max="4866" width="59.88671875" style="64" hidden="1" collapsed="1"/>
    <col min="4867" max="4871" width="11.44140625" style="64" hidden="1" collapsed="1"/>
    <col min="4872" max="4872" width="6.33203125" style="64" hidden="1" collapsed="1"/>
    <col min="4873" max="5120" width="1.44140625" style="64" hidden="1" collapsed="1"/>
    <col min="5121" max="5121" width="4.33203125" style="64" hidden="1" collapsed="1"/>
    <col min="5122" max="5122" width="59.88671875" style="64" hidden="1" collapsed="1"/>
    <col min="5123" max="5127" width="11.44140625" style="64" hidden="1" collapsed="1"/>
    <col min="5128" max="5128" width="6.33203125" style="64" hidden="1" collapsed="1"/>
    <col min="5129" max="5376" width="1.44140625" style="64" hidden="1" collapsed="1"/>
    <col min="5377" max="5377" width="4.33203125" style="64" hidden="1" collapsed="1"/>
    <col min="5378" max="5378" width="59.88671875" style="64" hidden="1" collapsed="1"/>
    <col min="5379" max="5383" width="11.44140625" style="64" hidden="1" collapsed="1"/>
    <col min="5384" max="5384" width="6.33203125" style="64" hidden="1" collapsed="1"/>
    <col min="5385" max="5632" width="1.44140625" style="64" hidden="1" collapsed="1"/>
    <col min="5633" max="5633" width="4.33203125" style="64" hidden="1" collapsed="1"/>
    <col min="5634" max="5634" width="59.88671875" style="64" hidden="1" collapsed="1"/>
    <col min="5635" max="5639" width="11.44140625" style="64" hidden="1" collapsed="1"/>
    <col min="5640" max="5640" width="6.33203125" style="64" hidden="1" collapsed="1"/>
    <col min="5641" max="5888" width="1.44140625" style="64" hidden="1" collapsed="1"/>
    <col min="5889" max="5889" width="4.33203125" style="64" hidden="1" collapsed="1"/>
    <col min="5890" max="5890" width="59.88671875" style="64" hidden="1" collapsed="1"/>
    <col min="5891" max="5895" width="11.44140625" style="64" hidden="1" collapsed="1"/>
    <col min="5896" max="5896" width="6.33203125" style="64" hidden="1" collapsed="1"/>
    <col min="5897" max="6144" width="1.44140625" style="64" hidden="1" collapsed="1"/>
    <col min="6145" max="6145" width="4.33203125" style="64" hidden="1" collapsed="1"/>
    <col min="6146" max="6146" width="59.88671875" style="64" hidden="1" collapsed="1"/>
    <col min="6147" max="6151" width="11.44140625" style="64" hidden="1" collapsed="1"/>
    <col min="6152" max="6152" width="6.33203125" style="64" hidden="1" collapsed="1"/>
    <col min="6153" max="6400" width="1.44140625" style="64" hidden="1" collapsed="1"/>
    <col min="6401" max="6401" width="4.33203125" style="64" hidden="1" collapsed="1"/>
    <col min="6402" max="6402" width="59.88671875" style="64" hidden="1" collapsed="1"/>
    <col min="6403" max="6407" width="11.44140625" style="64" hidden="1" collapsed="1"/>
    <col min="6408" max="6408" width="6.33203125" style="64" hidden="1" collapsed="1"/>
    <col min="6409" max="6656" width="1.44140625" style="64" hidden="1" collapsed="1"/>
    <col min="6657" max="6657" width="4.33203125" style="64" hidden="1" collapsed="1"/>
    <col min="6658" max="6658" width="59.88671875" style="64" hidden="1" collapsed="1"/>
    <col min="6659" max="6663" width="11.44140625" style="64" hidden="1" collapsed="1"/>
    <col min="6664" max="6664" width="6.33203125" style="64" hidden="1" collapsed="1"/>
    <col min="6665" max="6912" width="1.44140625" style="64" hidden="1" collapsed="1"/>
    <col min="6913" max="6913" width="4.33203125" style="64" hidden="1" collapsed="1"/>
    <col min="6914" max="6914" width="59.88671875" style="64" hidden="1" collapsed="1"/>
    <col min="6915" max="6919" width="11.44140625" style="64" hidden="1" collapsed="1"/>
    <col min="6920" max="6920" width="6.33203125" style="64" hidden="1" collapsed="1"/>
    <col min="6921" max="7168" width="1.44140625" style="64" hidden="1" collapsed="1"/>
    <col min="7169" max="7169" width="4.33203125" style="64" hidden="1" collapsed="1"/>
    <col min="7170" max="7170" width="59.88671875" style="64" hidden="1" collapsed="1"/>
    <col min="7171" max="7175" width="11.44140625" style="64" hidden="1" collapsed="1"/>
    <col min="7176" max="7176" width="6.33203125" style="64" hidden="1" collapsed="1"/>
    <col min="7177" max="7424" width="1.44140625" style="64" hidden="1" collapsed="1"/>
    <col min="7425" max="7425" width="4.33203125" style="64" hidden="1" collapsed="1"/>
    <col min="7426" max="7426" width="59.88671875" style="64" hidden="1" collapsed="1"/>
    <col min="7427" max="7431" width="11.44140625" style="64" hidden="1" collapsed="1"/>
    <col min="7432" max="7432" width="6.33203125" style="64" hidden="1" collapsed="1"/>
    <col min="7433" max="7680" width="1.44140625" style="64" hidden="1" collapsed="1"/>
    <col min="7681" max="7681" width="4.33203125" style="64" hidden="1" collapsed="1"/>
    <col min="7682" max="7682" width="59.88671875" style="64" hidden="1" collapsed="1"/>
    <col min="7683" max="7687" width="11.44140625" style="64" hidden="1" collapsed="1"/>
    <col min="7688" max="7688" width="6.33203125" style="64" hidden="1" collapsed="1"/>
    <col min="7689" max="7936" width="1.44140625" style="64" hidden="1" collapsed="1"/>
    <col min="7937" max="7937" width="4.33203125" style="64" hidden="1" collapsed="1"/>
    <col min="7938" max="7938" width="59.88671875" style="64" hidden="1" collapsed="1"/>
    <col min="7939" max="7943" width="11.44140625" style="64" hidden="1" collapsed="1"/>
    <col min="7944" max="7944" width="6.33203125" style="64" hidden="1" collapsed="1"/>
    <col min="7945" max="8192" width="1.44140625" style="64" hidden="1" collapsed="1"/>
    <col min="8193" max="8193" width="4.33203125" style="64" hidden="1" collapsed="1"/>
    <col min="8194" max="8194" width="59.88671875" style="64" hidden="1" collapsed="1"/>
    <col min="8195" max="8199" width="11.44140625" style="64" hidden="1" collapsed="1"/>
    <col min="8200" max="8200" width="6.33203125" style="64" hidden="1" collapsed="1"/>
    <col min="8201" max="8448" width="1.44140625" style="64" hidden="1" collapsed="1"/>
    <col min="8449" max="8449" width="4.33203125" style="64" hidden="1" collapsed="1"/>
    <col min="8450" max="8450" width="59.88671875" style="64" hidden="1" collapsed="1"/>
    <col min="8451" max="8455" width="11.44140625" style="64" hidden="1" collapsed="1"/>
    <col min="8456" max="8456" width="6.33203125" style="64" hidden="1" collapsed="1"/>
    <col min="8457" max="8704" width="1.44140625" style="64" hidden="1" collapsed="1"/>
    <col min="8705" max="8705" width="4.33203125" style="64" hidden="1" collapsed="1"/>
    <col min="8706" max="8706" width="59.88671875" style="64" hidden="1" collapsed="1"/>
    <col min="8707" max="8711" width="11.44140625" style="64" hidden="1" collapsed="1"/>
    <col min="8712" max="8712" width="6.33203125" style="64" hidden="1" collapsed="1"/>
    <col min="8713" max="8960" width="1.44140625" style="64" hidden="1" collapsed="1"/>
    <col min="8961" max="8961" width="4.33203125" style="64" hidden="1" collapsed="1"/>
    <col min="8962" max="8962" width="59.88671875" style="64" hidden="1" collapsed="1"/>
    <col min="8963" max="8967" width="11.44140625" style="64" hidden="1" collapsed="1"/>
    <col min="8968" max="8968" width="6.33203125" style="64" hidden="1" collapsed="1"/>
    <col min="8969" max="9216" width="1.44140625" style="64" hidden="1" collapsed="1"/>
    <col min="9217" max="9217" width="4.33203125" style="64" hidden="1" collapsed="1"/>
    <col min="9218" max="9218" width="59.88671875" style="64" hidden="1" collapsed="1"/>
    <col min="9219" max="9223" width="11.44140625" style="64" hidden="1" collapsed="1"/>
    <col min="9224" max="9224" width="6.33203125" style="64" hidden="1" collapsed="1"/>
    <col min="9225" max="9472" width="1.44140625" style="64" hidden="1" collapsed="1"/>
    <col min="9473" max="9473" width="4.33203125" style="64" hidden="1" collapsed="1"/>
    <col min="9474" max="9474" width="59.88671875" style="64" hidden="1" collapsed="1"/>
    <col min="9475" max="9479" width="11.44140625" style="64" hidden="1" collapsed="1"/>
    <col min="9480" max="9480" width="6.33203125" style="64" hidden="1" collapsed="1"/>
    <col min="9481" max="9728" width="1.44140625" style="64" hidden="1" collapsed="1"/>
    <col min="9729" max="9729" width="4.33203125" style="64" hidden="1" collapsed="1"/>
    <col min="9730" max="9730" width="59.88671875" style="64" hidden="1" collapsed="1"/>
    <col min="9731" max="9735" width="11.44140625" style="64" hidden="1" collapsed="1"/>
    <col min="9736" max="9736" width="6.33203125" style="64" hidden="1" collapsed="1"/>
    <col min="9737" max="9984" width="1.44140625" style="64" hidden="1" collapsed="1"/>
    <col min="9985" max="9985" width="4.33203125" style="64" hidden="1" collapsed="1"/>
    <col min="9986" max="9986" width="59.88671875" style="64" hidden="1" collapsed="1"/>
    <col min="9987" max="9991" width="11.44140625" style="64" hidden="1" collapsed="1"/>
    <col min="9992" max="9992" width="6.33203125" style="64" hidden="1" collapsed="1"/>
    <col min="9993" max="10240" width="1.44140625" style="64" hidden="1" collapsed="1"/>
    <col min="10241" max="10241" width="4.33203125" style="64" hidden="1" collapsed="1"/>
    <col min="10242" max="10242" width="59.88671875" style="64" hidden="1" collapsed="1"/>
    <col min="10243" max="10247" width="11.44140625" style="64" hidden="1" collapsed="1"/>
    <col min="10248" max="10248" width="6.33203125" style="64" hidden="1" collapsed="1"/>
    <col min="10249" max="10496" width="1.44140625" style="64" hidden="1" collapsed="1"/>
    <col min="10497" max="10497" width="4.33203125" style="64" hidden="1" collapsed="1"/>
    <col min="10498" max="10498" width="59.88671875" style="64" hidden="1" collapsed="1"/>
    <col min="10499" max="10503" width="11.44140625" style="64" hidden="1" collapsed="1"/>
    <col min="10504" max="10504" width="6.33203125" style="64" hidden="1" collapsed="1"/>
    <col min="10505" max="10752" width="1.44140625" style="64" hidden="1" collapsed="1"/>
    <col min="10753" max="10753" width="4.33203125" style="64" hidden="1" collapsed="1"/>
    <col min="10754" max="10754" width="59.88671875" style="64" hidden="1" collapsed="1"/>
    <col min="10755" max="10759" width="11.44140625" style="64" hidden="1" collapsed="1"/>
    <col min="10760" max="10760" width="6.33203125" style="64" hidden="1" collapsed="1"/>
    <col min="10761" max="11008" width="1.44140625" style="64" hidden="1" collapsed="1"/>
    <col min="11009" max="11009" width="4.33203125" style="64" hidden="1" collapsed="1"/>
    <col min="11010" max="11010" width="59.88671875" style="64" hidden="1" collapsed="1"/>
    <col min="11011" max="11015" width="11.44140625" style="64" hidden="1" collapsed="1"/>
    <col min="11016" max="11016" width="6.33203125" style="64" hidden="1" collapsed="1"/>
    <col min="11017" max="11264" width="1.44140625" style="64" hidden="1" collapsed="1"/>
    <col min="11265" max="11265" width="4.33203125" style="64" hidden="1" collapsed="1"/>
    <col min="11266" max="11266" width="59.88671875" style="64" hidden="1" collapsed="1"/>
    <col min="11267" max="11271" width="11.44140625" style="64" hidden="1" collapsed="1"/>
    <col min="11272" max="11272" width="6.33203125" style="64" hidden="1" collapsed="1"/>
    <col min="11273" max="11520" width="1.44140625" style="64" hidden="1" collapsed="1"/>
    <col min="11521" max="11521" width="4.33203125" style="64" hidden="1" collapsed="1"/>
    <col min="11522" max="11522" width="59.88671875" style="64" hidden="1" collapsed="1"/>
    <col min="11523" max="11527" width="11.44140625" style="64" hidden="1" collapsed="1"/>
    <col min="11528" max="11528" width="6.33203125" style="64" hidden="1" collapsed="1"/>
    <col min="11529" max="11776" width="1.44140625" style="64" hidden="1" collapsed="1"/>
    <col min="11777" max="11777" width="4.33203125" style="64" hidden="1" collapsed="1"/>
    <col min="11778" max="11778" width="59.88671875" style="64" hidden="1" collapsed="1"/>
    <col min="11779" max="11783" width="11.44140625" style="64" hidden="1" collapsed="1"/>
    <col min="11784" max="11784" width="6.33203125" style="64" hidden="1" collapsed="1"/>
    <col min="11785" max="12032" width="1.44140625" style="64" hidden="1" collapsed="1"/>
    <col min="12033" max="12033" width="4.33203125" style="64" hidden="1" collapsed="1"/>
    <col min="12034" max="12034" width="59.88671875" style="64" hidden="1" collapsed="1"/>
    <col min="12035" max="12039" width="11.44140625" style="64" hidden="1" collapsed="1"/>
    <col min="12040" max="12040" width="6.33203125" style="64" hidden="1" collapsed="1"/>
    <col min="12041" max="12288" width="1.44140625" style="64" hidden="1" collapsed="1"/>
    <col min="12289" max="12289" width="4.33203125" style="64" hidden="1" collapsed="1"/>
    <col min="12290" max="12290" width="59.88671875" style="64" hidden="1" collapsed="1"/>
    <col min="12291" max="12295" width="11.44140625" style="64" hidden="1" collapsed="1"/>
    <col min="12296" max="12296" width="6.33203125" style="64" hidden="1" collapsed="1"/>
    <col min="12297" max="12544" width="1.44140625" style="64" hidden="1" collapsed="1"/>
    <col min="12545" max="12545" width="4.33203125" style="64" hidden="1" collapsed="1"/>
    <col min="12546" max="12546" width="59.88671875" style="64" hidden="1" collapsed="1"/>
    <col min="12547" max="12551" width="11.44140625" style="64" hidden="1" collapsed="1"/>
    <col min="12552" max="12552" width="6.33203125" style="64" hidden="1" collapsed="1"/>
    <col min="12553" max="12800" width="1.44140625" style="64" hidden="1" collapsed="1"/>
    <col min="12801" max="12801" width="4.33203125" style="64" hidden="1" collapsed="1"/>
    <col min="12802" max="12802" width="59.88671875" style="64" hidden="1" collapsed="1"/>
    <col min="12803" max="12807" width="11.44140625" style="64" hidden="1" collapsed="1"/>
    <col min="12808" max="12808" width="6.33203125" style="64" hidden="1" collapsed="1"/>
    <col min="12809" max="13056" width="1.44140625" style="64" hidden="1" collapsed="1"/>
    <col min="13057" max="13057" width="4.33203125" style="64" hidden="1" collapsed="1"/>
    <col min="13058" max="13058" width="59.88671875" style="64" hidden="1" collapsed="1"/>
    <col min="13059" max="13063" width="11.44140625" style="64" hidden="1" collapsed="1"/>
    <col min="13064" max="13064" width="6.33203125" style="64" hidden="1" collapsed="1"/>
    <col min="13065" max="13312" width="1.44140625" style="64" hidden="1" collapsed="1"/>
    <col min="13313" max="13313" width="4.33203125" style="64" hidden="1" collapsed="1"/>
    <col min="13314" max="13314" width="59.88671875" style="64" hidden="1" collapsed="1"/>
    <col min="13315" max="13319" width="11.44140625" style="64" hidden="1" collapsed="1"/>
    <col min="13320" max="13320" width="6.33203125" style="64" hidden="1" collapsed="1"/>
    <col min="13321" max="13568" width="1.44140625" style="64" hidden="1" collapsed="1"/>
    <col min="13569" max="13569" width="4.33203125" style="64" hidden="1" collapsed="1"/>
    <col min="13570" max="13570" width="59.88671875" style="64" hidden="1" collapsed="1"/>
    <col min="13571" max="13575" width="11.44140625" style="64" hidden="1" collapsed="1"/>
    <col min="13576" max="13576" width="6.33203125" style="64" hidden="1" collapsed="1"/>
    <col min="13577" max="13824" width="1.44140625" style="64" hidden="1" collapsed="1"/>
    <col min="13825" max="13825" width="4.33203125" style="64" hidden="1" collapsed="1"/>
    <col min="13826" max="13826" width="59.88671875" style="64" hidden="1" collapsed="1"/>
    <col min="13827" max="13831" width="11.44140625" style="64" hidden="1" collapsed="1"/>
    <col min="13832" max="13832" width="6.33203125" style="64" hidden="1" collapsed="1"/>
    <col min="13833" max="14080" width="1.44140625" style="64" hidden="1" collapsed="1"/>
    <col min="14081" max="14081" width="4.33203125" style="64" hidden="1" collapsed="1"/>
    <col min="14082" max="14082" width="59.88671875" style="64" hidden="1" collapsed="1"/>
    <col min="14083" max="14087" width="11.44140625" style="64" hidden="1" collapsed="1"/>
    <col min="14088" max="14088" width="6.33203125" style="64" hidden="1" collapsed="1"/>
    <col min="14089" max="14336" width="1.44140625" style="64" hidden="1" collapsed="1"/>
    <col min="14337" max="14337" width="4.33203125" style="64" hidden="1" collapsed="1"/>
    <col min="14338" max="14338" width="59.88671875" style="64" hidden="1" collapsed="1"/>
    <col min="14339" max="14343" width="11.44140625" style="64" hidden="1" collapsed="1"/>
    <col min="14344" max="14344" width="6.33203125" style="64" hidden="1" collapsed="1"/>
    <col min="14345" max="14592" width="1.44140625" style="64" hidden="1" collapsed="1"/>
    <col min="14593" max="14593" width="4.33203125" style="64" hidden="1" collapsed="1"/>
    <col min="14594" max="14594" width="59.88671875" style="64" hidden="1" collapsed="1"/>
    <col min="14595" max="14599" width="11.44140625" style="64" hidden="1" collapsed="1"/>
    <col min="14600" max="14600" width="6.33203125" style="64" hidden="1" collapsed="1"/>
    <col min="14601" max="14848" width="1.44140625" style="64" hidden="1" collapsed="1"/>
    <col min="14849" max="14849" width="4.33203125" style="64" hidden="1" collapsed="1"/>
    <col min="14850" max="14850" width="59.88671875" style="64" hidden="1" collapsed="1"/>
    <col min="14851" max="14855" width="11.44140625" style="64" hidden="1" collapsed="1"/>
    <col min="14856" max="14856" width="6.33203125" style="64" hidden="1" collapsed="1"/>
    <col min="14857" max="15104" width="1.44140625" style="64" hidden="1" collapsed="1"/>
    <col min="15105" max="15105" width="4.33203125" style="64" hidden="1" collapsed="1"/>
    <col min="15106" max="15106" width="59.88671875" style="64" hidden="1" collapsed="1"/>
    <col min="15107" max="15111" width="11.44140625" style="64" hidden="1" collapsed="1"/>
    <col min="15112" max="15112" width="6.33203125" style="64" hidden="1" collapsed="1"/>
    <col min="15113" max="15360" width="1.44140625" style="64" hidden="1" collapsed="1"/>
    <col min="15361" max="15361" width="4.33203125" style="64" hidden="1" collapsed="1"/>
    <col min="15362" max="15362" width="59.88671875" style="64" hidden="1" collapsed="1"/>
    <col min="15363" max="15367" width="11.44140625" style="64" hidden="1" collapsed="1"/>
    <col min="15368" max="15368" width="6.33203125" style="64" hidden="1" collapsed="1"/>
    <col min="15369" max="15616" width="1.44140625" style="64" hidden="1" collapsed="1"/>
    <col min="15617" max="15617" width="4.33203125" style="64" hidden="1" collapsed="1"/>
    <col min="15618" max="15618" width="59.88671875" style="64" hidden="1" collapsed="1"/>
    <col min="15619" max="15623" width="11.44140625" style="64" hidden="1" collapsed="1"/>
    <col min="15624" max="15624" width="6.33203125" style="64" hidden="1" collapsed="1"/>
    <col min="15625" max="15872" width="1.44140625" style="64" hidden="1" collapsed="1"/>
    <col min="15873" max="15873" width="4.33203125" style="64" hidden="1" collapsed="1"/>
    <col min="15874" max="15874" width="59.88671875" style="64" hidden="1" collapsed="1"/>
    <col min="15875" max="15879" width="11.44140625" style="64" hidden="1" collapsed="1"/>
    <col min="15880" max="15880" width="6.33203125" style="64" hidden="1" collapsed="1"/>
    <col min="15881" max="16128" width="1.44140625" style="64" hidden="1" collapsed="1"/>
    <col min="16129" max="16129" width="4.33203125" style="64" hidden="1" collapsed="1"/>
    <col min="16130" max="16130" width="59.88671875" style="64" hidden="1" collapsed="1"/>
    <col min="16131" max="16135" width="11.44140625" style="64" hidden="1" collapsed="1"/>
    <col min="16136" max="16136" width="6.33203125" style="64" hidden="1" collapsed="1"/>
    <col min="16137" max="16384" width="1.44140625" style="64" hidden="1" collapsed="1"/>
  </cols>
  <sheetData>
    <row r="1" spans="2:13" ht="18" customHeight="1" x14ac:dyDescent="0.25">
      <c r="J1" s="64"/>
      <c r="K1" s="64"/>
      <c r="L1" s="64"/>
      <c r="M1" s="64"/>
    </row>
    <row r="2" spans="2:13" ht="18" customHeight="1" x14ac:dyDescent="0.25"/>
    <row r="3" spans="2:13" ht="18" customHeight="1" x14ac:dyDescent="0.25"/>
    <row r="4" spans="2:13" ht="18" customHeight="1" x14ac:dyDescent="0.25"/>
    <row r="5" spans="2:13" ht="18" customHeight="1" x14ac:dyDescent="0.25"/>
    <row r="6" spans="2:13" ht="18" customHeight="1" x14ac:dyDescent="0.25"/>
    <row r="7" spans="2:13" ht="18" customHeight="1" x14ac:dyDescent="0.25"/>
    <row r="8" spans="2:13" ht="18" customHeight="1" x14ac:dyDescent="0.25">
      <c r="B8" s="65" t="s">
        <v>95</v>
      </c>
      <c r="C8" s="66"/>
      <c r="D8" s="66"/>
      <c r="E8" s="66"/>
      <c r="F8" s="66"/>
      <c r="G8" s="66"/>
      <c r="H8" s="66"/>
    </row>
    <row r="9" spans="2:13" ht="18" customHeight="1" x14ac:dyDescent="0.25"/>
    <row r="10" spans="2:13" ht="18" customHeight="1" x14ac:dyDescent="0.25">
      <c r="B10" s="67" t="s">
        <v>96</v>
      </c>
    </row>
    <row r="11" spans="2:13" ht="18" customHeight="1" x14ac:dyDescent="0.25">
      <c r="B11" s="67" t="s">
        <v>97</v>
      </c>
    </row>
    <row r="12" spans="2:13" ht="18" customHeight="1" x14ac:dyDescent="0.25">
      <c r="B12" s="67" t="s">
        <v>98</v>
      </c>
    </row>
    <row r="13" spans="2:13" ht="18" customHeight="1" x14ac:dyDescent="0.25">
      <c r="B13" s="67"/>
    </row>
    <row r="14" spans="2:13" ht="18" customHeight="1" x14ac:dyDescent="0.25">
      <c r="B14" s="67"/>
    </row>
    <row r="15" spans="2:13" ht="18" customHeight="1" x14ac:dyDescent="0.25">
      <c r="B15" s="67"/>
    </row>
    <row r="16" spans="2:13" ht="18" customHeight="1" x14ac:dyDescent="0.25">
      <c r="B16" s="67"/>
    </row>
    <row r="17" spans="2:2" ht="18" customHeight="1" x14ac:dyDescent="0.25">
      <c r="B17" s="67"/>
    </row>
    <row r="18" spans="2:2" ht="18" customHeight="1" x14ac:dyDescent="0.25">
      <c r="B18" s="67"/>
    </row>
    <row r="19" spans="2:2" ht="18" customHeight="1" x14ac:dyDescent="0.25">
      <c r="B19" s="67"/>
    </row>
    <row r="20" spans="2:2" ht="18" customHeight="1" x14ac:dyDescent="0.25"/>
    <row r="21" spans="2:2" ht="18" customHeight="1" x14ac:dyDescent="0.25"/>
    <row r="22" spans="2:2" ht="18" customHeight="1" x14ac:dyDescent="0.25"/>
    <row r="23" spans="2:2" ht="18" customHeight="1" x14ac:dyDescent="0.25"/>
    <row r="24" spans="2:2" s="68" customFormat="1" ht="18" customHeight="1" x14ac:dyDescent="0.25"/>
    <row r="25" spans="2:2" ht="18" customHeight="1" x14ac:dyDescent="0.25"/>
  </sheetData>
  <hyperlinks>
    <hyperlink ref="B10" location="'9.1.1'!A1" display="9.1: Estructura de la población"/>
    <hyperlink ref="B11" location="'9.2.1-9.2.2'!Área_de_impresión" display="9.2: Movimiento natural de la población"/>
    <hyperlink ref="B12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31"/>
  <sheetViews>
    <sheetView tabSelected="1" zoomScaleNormal="100" workbookViewId="0"/>
  </sheetViews>
  <sheetFormatPr baseColWidth="10" defaultColWidth="11.44140625" defaultRowHeight="13.2" x14ac:dyDescent="0.25"/>
  <cols>
    <col min="1" max="1" width="30.44140625" style="5" customWidth="1" collapsed="1"/>
    <col min="2" max="2" width="21.44140625" style="5" customWidth="1" collapsed="1"/>
    <col min="3" max="3" width="20.6640625" style="5" customWidth="1" collapsed="1"/>
    <col min="4" max="4" width="19.33203125" style="5" customWidth="1" collapsed="1"/>
    <col min="5" max="6" width="7.6640625" style="5" customWidth="1" collapsed="1"/>
    <col min="7" max="7" width="11.44140625" style="5" collapsed="1"/>
    <col min="8" max="11" width="11.44140625" style="5"/>
    <col min="12" max="12" width="11.44140625" style="5" collapsed="1"/>
    <col min="13" max="13" width="11.44140625" style="5"/>
    <col min="14" max="16384" width="11.44140625" style="5" collapsed="1"/>
  </cols>
  <sheetData>
    <row r="1" spans="1:13" ht="14.1" customHeight="1" thickBot="1" x14ac:dyDescent="0.3">
      <c r="A1" s="6" t="s">
        <v>87</v>
      </c>
      <c r="B1" s="7"/>
      <c r="C1" s="7"/>
      <c r="D1" s="7"/>
      <c r="F1" s="55"/>
      <c r="G1" s="89"/>
      <c r="H1" s="55"/>
      <c r="I1" s="55"/>
      <c r="J1" s="89"/>
      <c r="K1" s="40"/>
      <c r="L1" s="55"/>
      <c r="M1" s="89"/>
    </row>
    <row r="2" spans="1:13" ht="14.1" customHeight="1" x14ac:dyDescent="0.25">
      <c r="A2" s="8"/>
      <c r="B2" s="8"/>
      <c r="C2" s="8"/>
      <c r="D2" s="8"/>
      <c r="F2" s="40"/>
      <c r="G2" s="40"/>
      <c r="H2" s="40"/>
      <c r="I2" s="40"/>
      <c r="J2" s="40"/>
      <c r="K2" s="40"/>
      <c r="L2" s="40"/>
      <c r="M2" s="40"/>
    </row>
    <row r="3" spans="1:13" ht="14.1" customHeight="1" x14ac:dyDescent="0.25">
      <c r="A3" s="54" t="s">
        <v>85</v>
      </c>
      <c r="B3" s="8"/>
      <c r="C3" s="8"/>
      <c r="D3" s="8"/>
      <c r="F3" s="69" t="s">
        <v>99</v>
      </c>
    </row>
    <row r="4" spans="1:13" ht="14.1" customHeight="1" x14ac:dyDescent="0.25">
      <c r="A4" s="8"/>
      <c r="B4" s="8"/>
      <c r="C4" s="8"/>
      <c r="D4" s="8"/>
    </row>
    <row r="5" spans="1:13" ht="14.1" customHeight="1" x14ac:dyDescent="0.25">
      <c r="A5" s="9" t="s">
        <v>86</v>
      </c>
      <c r="B5" s="8"/>
      <c r="C5" s="8"/>
      <c r="D5" s="8"/>
    </row>
    <row r="6" spans="1:13" ht="14.1" customHeight="1" x14ac:dyDescent="0.25">
      <c r="A6" s="10"/>
      <c r="B6" s="10"/>
      <c r="C6" s="10"/>
      <c r="D6" s="10"/>
    </row>
    <row r="7" spans="1:13" ht="15.9" customHeight="1" x14ac:dyDescent="0.25">
      <c r="A7" s="14"/>
      <c r="B7" s="14" t="s">
        <v>12</v>
      </c>
      <c r="C7" s="14" t="s">
        <v>36</v>
      </c>
      <c r="D7" s="14" t="s">
        <v>35</v>
      </c>
    </row>
    <row r="8" spans="1:13" ht="14.1" customHeight="1" x14ac:dyDescent="0.25">
      <c r="A8" s="16"/>
      <c r="B8" s="79"/>
      <c r="C8" s="79"/>
      <c r="D8" s="79"/>
    </row>
    <row r="9" spans="1:13" ht="14.1" customHeight="1" x14ac:dyDescent="0.25">
      <c r="A9" s="16">
        <v>2002</v>
      </c>
      <c r="B9" s="4">
        <v>277993</v>
      </c>
      <c r="C9" s="4">
        <v>138548</v>
      </c>
      <c r="D9" s="4">
        <v>139445</v>
      </c>
    </row>
    <row r="10" spans="1:13" ht="14.1" customHeight="1" x14ac:dyDescent="0.25">
      <c r="A10" s="16">
        <v>2003</v>
      </c>
      <c r="B10" s="4">
        <v>284609</v>
      </c>
      <c r="C10" s="4">
        <v>142296</v>
      </c>
      <c r="D10" s="4">
        <v>142312</v>
      </c>
    </row>
    <row r="11" spans="1:13" ht="14.1" customHeight="1" x14ac:dyDescent="0.25">
      <c r="A11" s="16">
        <v>2004</v>
      </c>
      <c r="B11" s="4">
        <v>291082</v>
      </c>
      <c r="C11" s="4">
        <v>145705</v>
      </c>
      <c r="D11" s="4">
        <v>145377</v>
      </c>
      <c r="F11" s="47"/>
    </row>
    <row r="12" spans="1:13" ht="14.1" customHeight="1" x14ac:dyDescent="0.25">
      <c r="A12" s="16">
        <v>2005</v>
      </c>
      <c r="B12" s="4">
        <v>298050</v>
      </c>
      <c r="C12" s="4">
        <v>149792</v>
      </c>
      <c r="D12" s="4">
        <v>148258</v>
      </c>
    </row>
    <row r="13" spans="1:13" ht="14.1" customHeight="1" x14ac:dyDescent="0.25">
      <c r="A13" s="16">
        <v>2006</v>
      </c>
      <c r="B13" s="4">
        <v>302697</v>
      </c>
      <c r="C13" s="4">
        <v>152320</v>
      </c>
      <c r="D13" s="4">
        <v>150377</v>
      </c>
    </row>
    <row r="14" spans="1:13" ht="14.1" customHeight="1" x14ac:dyDescent="0.25">
      <c r="A14" s="16">
        <v>2007</v>
      </c>
      <c r="B14" s="4">
        <v>308118</v>
      </c>
      <c r="C14" s="4">
        <v>155223</v>
      </c>
      <c r="D14" s="4">
        <v>152895</v>
      </c>
    </row>
    <row r="15" spans="1:13" ht="14.1" customHeight="1" x14ac:dyDescent="0.25">
      <c r="A15" s="16">
        <v>2008</v>
      </c>
      <c r="B15" s="4">
        <v>316192</v>
      </c>
      <c r="C15" s="4">
        <v>159651</v>
      </c>
      <c r="D15" s="4">
        <v>156541</v>
      </c>
    </row>
    <row r="16" spans="1:13" ht="14.1" customHeight="1" x14ac:dyDescent="0.25">
      <c r="A16" s="16">
        <v>2009</v>
      </c>
      <c r="B16" s="4">
        <v>319786</v>
      </c>
      <c r="C16" s="4">
        <v>161177</v>
      </c>
      <c r="D16" s="4">
        <v>158608</v>
      </c>
    </row>
    <row r="17" spans="1:8" ht="14.1" customHeight="1" x14ac:dyDescent="0.25">
      <c r="A17" s="16">
        <v>2010</v>
      </c>
      <c r="B17" s="4">
        <v>319939</v>
      </c>
      <c r="C17" s="4">
        <v>160628</v>
      </c>
      <c r="D17" s="4">
        <v>159311</v>
      </c>
      <c r="G17" s="18"/>
    </row>
    <row r="18" spans="1:8" ht="14.1" customHeight="1" x14ac:dyDescent="0.25">
      <c r="A18" s="16">
        <v>2011</v>
      </c>
      <c r="B18" s="4">
        <v>320850</v>
      </c>
      <c r="C18" s="4">
        <v>160694</v>
      </c>
      <c r="D18" s="4">
        <v>160156</v>
      </c>
      <c r="F18" s="3"/>
      <c r="G18" s="18"/>
    </row>
    <row r="19" spans="1:8" ht="14.1" customHeight="1" x14ac:dyDescent="0.25">
      <c r="A19" s="16">
        <v>2012</v>
      </c>
      <c r="B19" s="4">
        <v>320951</v>
      </c>
      <c r="C19" s="4">
        <v>160318</v>
      </c>
      <c r="D19" s="4">
        <v>160633</v>
      </c>
      <c r="F19" s="3"/>
    </row>
    <row r="20" spans="1:8" ht="14.1" customHeight="1" x14ac:dyDescent="0.25">
      <c r="A20" s="16">
        <v>2013</v>
      </c>
      <c r="B20" s="4">
        <v>318639</v>
      </c>
      <c r="C20" s="4">
        <v>158540</v>
      </c>
      <c r="D20" s="4">
        <v>160099</v>
      </c>
      <c r="F20" s="3"/>
    </row>
    <row r="21" spans="1:8" ht="14.1" customHeight="1" x14ac:dyDescent="0.25">
      <c r="A21" s="16">
        <v>2014</v>
      </c>
      <c r="B21" s="4">
        <v>315223</v>
      </c>
      <c r="C21" s="4">
        <v>156245</v>
      </c>
      <c r="D21" s="4">
        <v>158979</v>
      </c>
      <c r="F21" s="3"/>
    </row>
    <row r="22" spans="1:8" ht="14.1" customHeight="1" x14ac:dyDescent="0.25">
      <c r="A22" s="16">
        <v>2015</v>
      </c>
      <c r="B22" s="4">
        <v>313569</v>
      </c>
      <c r="C22" s="4">
        <v>155021</v>
      </c>
      <c r="D22" s="4">
        <v>158548</v>
      </c>
      <c r="G22" s="70"/>
    </row>
    <row r="23" spans="1:8" ht="14.1" customHeight="1" x14ac:dyDescent="0.25">
      <c r="A23" s="16">
        <v>2016</v>
      </c>
      <c r="B23" s="4">
        <v>312810</v>
      </c>
      <c r="C23" s="4">
        <v>154516</v>
      </c>
      <c r="D23" s="4">
        <v>158294</v>
      </c>
      <c r="F23" s="18"/>
      <c r="G23" s="70"/>
    </row>
    <row r="24" spans="1:8" ht="14.1" customHeight="1" x14ac:dyDescent="0.25">
      <c r="A24" s="16">
        <v>2017</v>
      </c>
      <c r="B24" s="4">
        <v>312618</v>
      </c>
      <c r="C24" s="4">
        <v>154288</v>
      </c>
      <c r="D24" s="4">
        <v>158330</v>
      </c>
      <c r="G24" s="70"/>
    </row>
    <row r="25" spans="1:8" ht="14.1" customHeight="1" x14ac:dyDescent="0.25">
      <c r="A25" s="16">
        <v>2018</v>
      </c>
      <c r="B25" s="4">
        <v>312884</v>
      </c>
      <c r="C25" s="4">
        <v>154409</v>
      </c>
      <c r="D25" s="4">
        <v>158475</v>
      </c>
      <c r="G25" s="70"/>
    </row>
    <row r="26" spans="1:8" ht="14.1" customHeight="1" x14ac:dyDescent="0.25">
      <c r="A26" s="16">
        <v>2019</v>
      </c>
      <c r="B26" s="4">
        <v>313571</v>
      </c>
      <c r="C26" s="4">
        <v>154512</v>
      </c>
      <c r="D26" s="4">
        <v>159059</v>
      </c>
      <c r="G26" s="70"/>
    </row>
    <row r="27" spans="1:8" ht="14.1" customHeight="1" x14ac:dyDescent="0.25">
      <c r="A27" s="16">
        <v>2020</v>
      </c>
      <c r="B27" s="4">
        <v>315931</v>
      </c>
      <c r="C27" s="4">
        <v>155646</v>
      </c>
      <c r="D27" s="4">
        <v>160285</v>
      </c>
      <c r="G27" s="70"/>
    </row>
    <row r="28" spans="1:8" ht="14.1" customHeight="1" x14ac:dyDescent="0.25">
      <c r="A28" s="84">
        <v>2021</v>
      </c>
      <c r="B28" s="4">
        <v>316197</v>
      </c>
      <c r="C28" s="4">
        <v>155766</v>
      </c>
      <c r="D28" s="4">
        <v>160431</v>
      </c>
    </row>
    <row r="29" spans="1:8" ht="14.1" customHeight="1" x14ac:dyDescent="0.25">
      <c r="A29" s="19"/>
      <c r="B29" s="20"/>
      <c r="C29" s="20"/>
      <c r="D29" s="20"/>
    </row>
    <row r="30" spans="1:8" x14ac:dyDescent="0.25">
      <c r="A30" s="155" t="s">
        <v>204</v>
      </c>
      <c r="B30" s="155"/>
      <c r="C30" s="155"/>
      <c r="D30" s="155"/>
      <c r="E30" s="139"/>
      <c r="F30" s="139"/>
      <c r="G30" s="139"/>
      <c r="H30" s="139"/>
    </row>
    <row r="31" spans="1:8" x14ac:dyDescent="0.25">
      <c r="A31" s="145" t="s">
        <v>124</v>
      </c>
      <c r="B31" s="139"/>
      <c r="C31" s="139"/>
      <c r="D31" s="139"/>
      <c r="E31" s="141"/>
      <c r="F31" s="139"/>
      <c r="G31" s="139"/>
      <c r="H31" s="139"/>
    </row>
  </sheetData>
  <mergeCells count="1">
    <mergeCell ref="A30:D30"/>
  </mergeCells>
  <phoneticPr fontId="2" type="noConversion"/>
  <hyperlinks>
    <hyperlink ref="F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tabSelected="1" zoomScaleNormal="100" workbookViewId="0"/>
  </sheetViews>
  <sheetFormatPr baseColWidth="10" defaultColWidth="11.44140625" defaultRowHeight="13.2" x14ac:dyDescent="0.25"/>
  <cols>
    <col min="1" max="1" width="10.6640625" style="5" customWidth="1" collapsed="1"/>
    <col min="2" max="2" width="8.109375" style="5" customWidth="1" collapsed="1"/>
    <col min="3" max="3" width="9.44140625" style="5" customWidth="1" collapsed="1"/>
    <col min="4" max="4" width="2.44140625" style="5" customWidth="1" collapsed="1"/>
    <col min="5" max="5" width="13.6640625" style="5" customWidth="1" collapsed="1"/>
    <col min="6" max="6" width="13.33203125" style="5" customWidth="1" collapsed="1"/>
    <col min="7" max="7" width="11.44140625" style="5" customWidth="1" collapsed="1"/>
    <col min="8" max="8" width="22.6640625" style="5" customWidth="1" collapsed="1"/>
    <col min="9" max="9" width="3.6640625" style="5" customWidth="1" collapsed="1"/>
    <col min="10" max="10" width="7.6640625" style="5" customWidth="1" collapsed="1"/>
    <col min="11" max="11" width="9.44140625" style="5" customWidth="1" collapsed="1"/>
    <col min="12" max="12" width="10.109375" style="5" customWidth="1" collapsed="1"/>
    <col min="13" max="13" width="2.33203125" style="5" customWidth="1" collapsed="1"/>
    <col min="14" max="16384" width="11.44140625" style="5" collapsed="1"/>
  </cols>
  <sheetData>
    <row r="1" spans="1:15" ht="14.1" customHeight="1" thickBot="1" x14ac:dyDescent="0.3">
      <c r="A1" s="6" t="s">
        <v>87</v>
      </c>
      <c r="B1" s="6"/>
      <c r="C1" s="7"/>
      <c r="D1" s="7"/>
      <c r="E1" s="7"/>
      <c r="F1" s="6"/>
      <c r="G1" s="7"/>
      <c r="H1" s="6"/>
    </row>
    <row r="2" spans="1:15" ht="14.1" customHeight="1" x14ac:dyDescent="0.25">
      <c r="J2" s="69" t="s">
        <v>99</v>
      </c>
      <c r="O2" s="69"/>
    </row>
    <row r="3" spans="1:15" ht="14.1" customHeight="1" x14ac:dyDescent="0.25">
      <c r="J3" s="90" t="s">
        <v>71</v>
      </c>
      <c r="K3" s="40"/>
      <c r="L3" s="40"/>
      <c r="M3" s="40"/>
    </row>
    <row r="4" spans="1:15" ht="12.9" customHeight="1" x14ac:dyDescent="0.25">
      <c r="A4" s="23" t="s">
        <v>125</v>
      </c>
      <c r="B4" s="23"/>
      <c r="C4" s="23"/>
      <c r="D4" s="23"/>
      <c r="E4" s="23"/>
      <c r="F4" s="23"/>
      <c r="G4" s="23"/>
      <c r="H4" s="23"/>
      <c r="J4" s="148">
        <v>2003</v>
      </c>
      <c r="K4" s="30">
        <v>142296</v>
      </c>
      <c r="L4" s="4">
        <v>142312</v>
      </c>
      <c r="M4" s="4"/>
    </row>
    <row r="5" spans="1:15" ht="12" customHeight="1" x14ac:dyDescent="0.25">
      <c r="C5" s="23"/>
      <c r="J5" s="40"/>
      <c r="K5" s="40" t="s">
        <v>36</v>
      </c>
      <c r="L5" s="40" t="s">
        <v>35</v>
      </c>
      <c r="M5" s="40"/>
    </row>
    <row r="6" spans="1:15" ht="12.9" customHeight="1" x14ac:dyDescent="0.25">
      <c r="B6" s="23"/>
      <c r="C6" s="23"/>
      <c r="D6" s="23"/>
      <c r="E6" s="23"/>
      <c r="F6" s="23"/>
      <c r="G6" s="23"/>
      <c r="H6" s="23"/>
      <c r="J6" s="16">
        <v>2002</v>
      </c>
      <c r="K6" s="4">
        <v>138548</v>
      </c>
      <c r="L6" s="4">
        <v>139445</v>
      </c>
      <c r="M6" s="4"/>
    </row>
    <row r="7" spans="1:15" ht="12.9" customHeight="1" x14ac:dyDescent="0.25">
      <c r="A7" s="23"/>
      <c r="B7" s="23"/>
      <c r="C7" s="23"/>
      <c r="D7" s="23"/>
      <c r="E7" s="23"/>
      <c r="F7" s="23"/>
      <c r="G7" s="23"/>
      <c r="H7" s="23"/>
      <c r="J7" s="16">
        <v>2003</v>
      </c>
      <c r="K7" s="30">
        <v>142296</v>
      </c>
      <c r="L7" s="4">
        <v>142312</v>
      </c>
      <c r="M7" s="4"/>
    </row>
    <row r="8" spans="1:15" ht="12.9" customHeight="1" x14ac:dyDescent="0.25">
      <c r="J8" s="16">
        <v>2004</v>
      </c>
      <c r="K8" s="30">
        <v>145705</v>
      </c>
      <c r="L8" s="4">
        <v>145377</v>
      </c>
      <c r="M8" s="4"/>
    </row>
    <row r="9" spans="1:15" ht="12.9" customHeight="1" x14ac:dyDescent="0.25">
      <c r="J9" s="16">
        <v>2005</v>
      </c>
      <c r="K9" s="4">
        <v>149792</v>
      </c>
      <c r="L9" s="4">
        <v>148258</v>
      </c>
      <c r="M9" s="4"/>
    </row>
    <row r="10" spans="1:15" ht="12.9" customHeight="1" x14ac:dyDescent="0.25">
      <c r="J10" s="16">
        <v>2006</v>
      </c>
      <c r="K10" s="30">
        <v>152320</v>
      </c>
      <c r="L10" s="4">
        <v>150377</v>
      </c>
      <c r="M10" s="4"/>
    </row>
    <row r="11" spans="1:15" ht="12.9" customHeight="1" x14ac:dyDescent="0.25">
      <c r="J11" s="16">
        <v>2007</v>
      </c>
      <c r="K11" s="4">
        <v>155223</v>
      </c>
      <c r="L11" s="4">
        <v>152895</v>
      </c>
      <c r="M11" s="4"/>
    </row>
    <row r="12" spans="1:15" ht="12.9" customHeight="1" x14ac:dyDescent="0.25">
      <c r="J12" s="16">
        <v>2008</v>
      </c>
      <c r="K12" s="30">
        <v>159651</v>
      </c>
      <c r="L12" s="4">
        <v>156541</v>
      </c>
      <c r="M12" s="4"/>
    </row>
    <row r="13" spans="1:15" ht="12.9" customHeight="1" x14ac:dyDescent="0.25">
      <c r="J13" s="16">
        <v>2009</v>
      </c>
      <c r="K13" s="4">
        <v>161177</v>
      </c>
      <c r="L13" s="4">
        <v>158608</v>
      </c>
      <c r="M13" s="4"/>
    </row>
    <row r="14" spans="1:15" ht="12.9" customHeight="1" x14ac:dyDescent="0.25">
      <c r="J14" s="16">
        <v>2010</v>
      </c>
      <c r="K14" s="4">
        <v>160628</v>
      </c>
      <c r="L14" s="4">
        <v>159311</v>
      </c>
      <c r="M14" s="4"/>
    </row>
    <row r="15" spans="1:15" ht="12.9" customHeight="1" x14ac:dyDescent="0.25">
      <c r="J15" s="16">
        <v>2011</v>
      </c>
      <c r="K15" s="4">
        <v>160694</v>
      </c>
      <c r="L15" s="4">
        <v>160156</v>
      </c>
      <c r="M15" s="4"/>
    </row>
    <row r="16" spans="1:15" ht="12.9" customHeight="1" x14ac:dyDescent="0.25">
      <c r="J16" s="16">
        <v>2012</v>
      </c>
      <c r="K16" s="4">
        <v>160318</v>
      </c>
      <c r="L16" s="4">
        <v>160633</v>
      </c>
      <c r="M16" s="4"/>
    </row>
    <row r="17" spans="1:13" ht="12.9" customHeight="1" x14ac:dyDescent="0.25">
      <c r="J17" s="16">
        <v>2013</v>
      </c>
      <c r="K17" s="4">
        <v>158540</v>
      </c>
      <c r="L17" s="4">
        <v>160099</v>
      </c>
      <c r="M17" s="4"/>
    </row>
    <row r="18" spans="1:13" ht="12.9" customHeight="1" x14ac:dyDescent="0.25">
      <c r="J18" s="16">
        <v>2014</v>
      </c>
      <c r="K18" s="4">
        <v>156245</v>
      </c>
      <c r="L18" s="4">
        <v>158979</v>
      </c>
      <c r="M18" s="4"/>
    </row>
    <row r="19" spans="1:13" ht="12.9" customHeight="1" x14ac:dyDescent="0.25">
      <c r="J19" s="16">
        <v>2015</v>
      </c>
      <c r="K19" s="4">
        <v>155021</v>
      </c>
      <c r="L19" s="4">
        <v>158548</v>
      </c>
      <c r="M19" s="4"/>
    </row>
    <row r="20" spans="1:13" ht="12.9" customHeight="1" x14ac:dyDescent="0.25">
      <c r="J20" s="16">
        <v>2016</v>
      </c>
      <c r="K20" s="4">
        <v>154516</v>
      </c>
      <c r="L20" s="4">
        <v>158294</v>
      </c>
      <c r="M20" s="4"/>
    </row>
    <row r="21" spans="1:13" ht="12.9" customHeight="1" x14ac:dyDescent="0.25">
      <c r="J21" s="16">
        <v>2017</v>
      </c>
      <c r="K21" s="4">
        <v>154288</v>
      </c>
      <c r="L21" s="4">
        <v>158330</v>
      </c>
      <c r="M21" s="4"/>
    </row>
    <row r="22" spans="1:13" ht="12.9" customHeight="1" x14ac:dyDescent="0.25">
      <c r="J22" s="16">
        <v>2018</v>
      </c>
      <c r="K22" s="4">
        <v>154409</v>
      </c>
      <c r="L22" s="4">
        <v>158475</v>
      </c>
      <c r="M22" s="4"/>
    </row>
    <row r="23" spans="1:13" ht="12.9" customHeight="1" x14ac:dyDescent="0.25">
      <c r="J23" s="16">
        <v>2019</v>
      </c>
      <c r="K23" s="4">
        <v>154512</v>
      </c>
      <c r="L23" s="4">
        <v>159059</v>
      </c>
      <c r="M23" s="4"/>
    </row>
    <row r="24" spans="1:13" ht="12.9" customHeight="1" x14ac:dyDescent="0.25">
      <c r="J24" s="16">
        <v>2020</v>
      </c>
      <c r="K24" s="4">
        <v>155646</v>
      </c>
      <c r="L24" s="4">
        <v>160285</v>
      </c>
      <c r="M24" s="4"/>
    </row>
    <row r="25" spans="1:13" ht="12.9" customHeight="1" x14ac:dyDescent="0.25">
      <c r="J25" s="84">
        <v>2021</v>
      </c>
      <c r="K25" s="4">
        <v>155766</v>
      </c>
      <c r="L25" s="4">
        <v>160431</v>
      </c>
      <c r="M25" s="4"/>
    </row>
    <row r="26" spans="1:13" ht="12.9" customHeight="1" x14ac:dyDescent="0.25">
      <c r="J26" s="16"/>
      <c r="K26" s="4"/>
      <c r="L26" s="4"/>
      <c r="M26" s="4"/>
    </row>
    <row r="27" spans="1:13" ht="12.9" customHeight="1" x14ac:dyDescent="0.25">
      <c r="J27" s="16"/>
      <c r="K27" s="4"/>
      <c r="L27" s="4"/>
      <c r="M27" s="4"/>
    </row>
    <row r="28" spans="1:13" ht="12.9" customHeight="1" x14ac:dyDescent="0.25">
      <c r="J28" s="16"/>
      <c r="K28" s="4"/>
      <c r="L28" s="4"/>
      <c r="M28" s="4"/>
    </row>
    <row r="29" spans="1:13" ht="12.9" customHeight="1" x14ac:dyDescent="0.25">
      <c r="J29" s="16"/>
      <c r="K29" s="4"/>
      <c r="L29" s="4"/>
      <c r="M29" s="4"/>
    </row>
    <row r="30" spans="1:13" ht="12.9" customHeight="1" x14ac:dyDescent="0.25">
      <c r="A30" s="156"/>
      <c r="B30" s="156"/>
      <c r="C30" s="156"/>
      <c r="D30" s="156"/>
      <c r="E30" s="156"/>
      <c r="F30" s="156"/>
      <c r="G30" s="156"/>
      <c r="J30" s="16"/>
      <c r="K30" s="4"/>
      <c r="L30" s="4"/>
      <c r="M30" s="4"/>
    </row>
    <row r="31" spans="1:13" ht="12.9" customHeight="1" x14ac:dyDescent="0.25">
      <c r="A31" s="139"/>
      <c r="B31" s="139"/>
      <c r="C31" s="139"/>
      <c r="D31" s="139"/>
      <c r="E31" s="139"/>
      <c r="F31" s="139"/>
      <c r="G31" s="139"/>
      <c r="H31" s="139"/>
      <c r="J31" s="16"/>
      <c r="K31" s="4"/>
      <c r="L31" s="4"/>
      <c r="M31" s="4"/>
    </row>
    <row r="32" spans="1:13" ht="12.9" customHeight="1" x14ac:dyDescent="0.25">
      <c r="A32" s="139"/>
      <c r="B32" s="139"/>
      <c r="C32" s="139"/>
      <c r="D32" s="139"/>
      <c r="E32" s="139"/>
      <c r="F32" s="139"/>
      <c r="G32" s="139"/>
      <c r="H32" s="139"/>
      <c r="J32" s="16"/>
      <c r="K32" s="4"/>
      <c r="L32" s="4"/>
      <c r="M32" s="4"/>
    </row>
    <row r="33" spans="10:13" ht="12.9" customHeight="1" x14ac:dyDescent="0.25">
      <c r="J33" s="16"/>
      <c r="K33" s="4"/>
      <c r="L33" s="4"/>
      <c r="M33" s="4"/>
    </row>
    <row r="34" spans="10:13" ht="12.9" customHeight="1" x14ac:dyDescent="0.25">
      <c r="J34" s="16"/>
      <c r="K34" s="40"/>
      <c r="L34" s="4"/>
      <c r="M34" s="4"/>
    </row>
    <row r="35" spans="10:13" ht="12.9" customHeight="1" x14ac:dyDescent="0.25">
      <c r="J35" s="16"/>
      <c r="K35" s="40"/>
      <c r="L35" s="4"/>
      <c r="M35" s="4"/>
    </row>
    <row r="36" spans="10:13" ht="12.9" customHeight="1" x14ac:dyDescent="0.25">
      <c r="J36" s="16"/>
      <c r="K36" s="40"/>
      <c r="L36" s="4"/>
      <c r="M36" s="4"/>
    </row>
    <row r="37" spans="10:13" ht="12.9" customHeight="1" x14ac:dyDescent="0.25">
      <c r="J37" s="50"/>
      <c r="K37" s="34"/>
      <c r="L37" s="34"/>
      <c r="M37" s="34"/>
    </row>
    <row r="38" spans="10:13" ht="12.9" customHeight="1" x14ac:dyDescent="0.25">
      <c r="J38" s="16"/>
      <c r="K38" s="4"/>
      <c r="L38" s="4"/>
      <c r="M38" s="4"/>
    </row>
    <row r="39" spans="10:13" ht="12.9" customHeight="1" x14ac:dyDescent="0.25">
      <c r="J39" s="16"/>
      <c r="K39" s="4"/>
      <c r="L39" s="4"/>
      <c r="M39" s="4"/>
    </row>
    <row r="40" spans="10:13" ht="12.9" customHeight="1" x14ac:dyDescent="0.25">
      <c r="J40" s="16"/>
      <c r="K40" s="4"/>
      <c r="L40" s="4"/>
      <c r="M40" s="4"/>
    </row>
    <row r="41" spans="10:13" ht="12.9" customHeight="1" x14ac:dyDescent="0.25">
      <c r="J41" s="16"/>
      <c r="K41" s="4"/>
      <c r="L41" s="4"/>
      <c r="M41" s="4"/>
    </row>
    <row r="42" spans="10:13" ht="12.9" customHeight="1" x14ac:dyDescent="0.25">
      <c r="J42" s="16"/>
      <c r="K42" s="4"/>
      <c r="L42" s="4"/>
      <c r="M42" s="4"/>
    </row>
    <row r="43" spans="10:13" ht="12.9" customHeight="1" x14ac:dyDescent="0.25">
      <c r="J43" s="16"/>
      <c r="K43" s="4"/>
      <c r="L43" s="4"/>
      <c r="M43" s="4"/>
    </row>
    <row r="44" spans="10:13" ht="12.9" customHeight="1" x14ac:dyDescent="0.25"/>
    <row r="45" spans="10:13" ht="12.9" customHeight="1" x14ac:dyDescent="0.25">
      <c r="L45" s="5" t="s">
        <v>67</v>
      </c>
    </row>
    <row r="46" spans="10:13" ht="12.9" customHeight="1" x14ac:dyDescent="0.25"/>
    <row r="47" spans="10:13" ht="12.9" customHeight="1" x14ac:dyDescent="0.25"/>
    <row r="48" spans="10:13" ht="12.9" customHeight="1" x14ac:dyDescent="0.25"/>
    <row r="49" ht="12.9" customHeight="1" x14ac:dyDescent="0.25"/>
    <row r="50" ht="12.9" customHeight="1" x14ac:dyDescent="0.25"/>
    <row r="51" ht="12.9" customHeight="1" x14ac:dyDescent="0.25"/>
    <row r="52" ht="12.9" customHeight="1" x14ac:dyDescent="0.25"/>
    <row r="53" ht="12.9" customHeight="1" x14ac:dyDescent="0.25"/>
    <row r="54" ht="12.9" customHeight="1" x14ac:dyDescent="0.25"/>
    <row r="55" ht="12.9" customHeight="1" x14ac:dyDescent="0.25"/>
    <row r="56" ht="12.9" customHeight="1" x14ac:dyDescent="0.25"/>
    <row r="57" ht="12.9" customHeight="1" x14ac:dyDescent="0.25"/>
    <row r="58" ht="12.9" customHeight="1" x14ac:dyDescent="0.25"/>
    <row r="59" ht="12.9" customHeight="1" x14ac:dyDescent="0.25"/>
    <row r="60" ht="12.9" customHeight="1" x14ac:dyDescent="0.25"/>
    <row r="61" ht="12.9" customHeight="1" x14ac:dyDescent="0.25"/>
    <row r="62" ht="12.9" customHeight="1" x14ac:dyDescent="0.25"/>
    <row r="63" ht="12.9" customHeight="1" x14ac:dyDescent="0.25"/>
    <row r="64" ht="12.9" customHeight="1" x14ac:dyDescent="0.25"/>
    <row r="65" ht="12.9" customHeight="1" x14ac:dyDescent="0.25"/>
    <row r="66" ht="12.9" customHeight="1" x14ac:dyDescent="0.25"/>
    <row r="67" ht="12.9" customHeight="1" x14ac:dyDescent="0.25"/>
    <row r="68" ht="12.9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</sheetData>
  <mergeCells count="1">
    <mergeCell ref="A30:G30"/>
  </mergeCells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51"/>
  <sheetViews>
    <sheetView zoomScaleNormal="100" workbookViewId="0">
      <selection activeCell="R17" sqref="R17"/>
    </sheetView>
  </sheetViews>
  <sheetFormatPr baseColWidth="10" defaultRowHeight="13.2" x14ac:dyDescent="0.25"/>
  <cols>
    <col min="1" max="1" width="23.44140625" customWidth="1" collapsed="1"/>
  </cols>
  <sheetData>
    <row r="1" spans="1:13" s="5" customFormat="1" ht="14.1" customHeight="1" thickBot="1" x14ac:dyDescent="0.3">
      <c r="A1" s="6" t="s">
        <v>87</v>
      </c>
      <c r="B1" s="6"/>
      <c r="C1" s="7"/>
      <c r="D1" s="7"/>
      <c r="E1" s="7"/>
      <c r="F1" s="6"/>
      <c r="G1" s="7"/>
      <c r="H1" s="6"/>
      <c r="J1" s="7"/>
      <c r="K1" s="7"/>
      <c r="L1" s="6"/>
      <c r="M1" s="7"/>
    </row>
    <row r="2" spans="1:13" ht="13.8" x14ac:dyDescent="0.25">
      <c r="I2" s="69" t="s">
        <v>99</v>
      </c>
    </row>
    <row r="13" spans="1:13" x14ac:dyDescent="0.25">
      <c r="J13" t="s">
        <v>101</v>
      </c>
    </row>
    <row r="31" spans="12:12" x14ac:dyDescent="0.25">
      <c r="L31" t="s">
        <v>67</v>
      </c>
    </row>
    <row r="42" spans="12:12" x14ac:dyDescent="0.25">
      <c r="L42" t="s">
        <v>67</v>
      </c>
    </row>
    <row r="51" spans="9:9" x14ac:dyDescent="0.25">
      <c r="I51" s="5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S51"/>
  <sheetViews>
    <sheetView tabSelected="1" zoomScaleNormal="100" workbookViewId="0"/>
  </sheetViews>
  <sheetFormatPr baseColWidth="10" defaultColWidth="11.44140625" defaultRowHeight="13.2" x14ac:dyDescent="0.25"/>
  <cols>
    <col min="1" max="1" width="18" style="5" customWidth="1" collapsed="1"/>
    <col min="2" max="2" width="8.109375" style="5" customWidth="1" collapsed="1"/>
    <col min="3" max="3" width="9.44140625" style="5" customWidth="1" collapsed="1"/>
    <col min="4" max="4" width="6.6640625" style="5" bestFit="1" customWidth="1" collapsed="1"/>
    <col min="5" max="5" width="2.6640625" style="5" customWidth="1" collapsed="1"/>
    <col min="6" max="6" width="7.6640625" style="5" customWidth="1" collapsed="1"/>
    <col min="7" max="8" width="7.109375" style="5" customWidth="1" collapsed="1"/>
    <col min="9" max="9" width="2.44140625" style="5" customWidth="1" collapsed="1"/>
    <col min="10" max="10" width="7.88671875" style="5" customWidth="1" collapsed="1"/>
    <col min="11" max="11" width="7.44140625" style="5" customWidth="1" collapsed="1"/>
    <col min="12" max="12" width="7.33203125" style="5" customWidth="1" collapsed="1"/>
    <col min="13" max="13" width="7.33203125" style="5" customWidth="1"/>
    <col min="14" max="14" width="11.44140625" style="5" collapsed="1"/>
    <col min="15" max="19" width="11.44140625" style="5"/>
    <col min="20" max="16384" width="11.44140625" style="5" collapsed="1"/>
  </cols>
  <sheetData>
    <row r="1" spans="1:14" ht="14.1" customHeight="1" thickBot="1" x14ac:dyDescent="0.3">
      <c r="A1" s="6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9"/>
    </row>
    <row r="2" spans="1:14" ht="14.1" customHeight="1" x14ac:dyDescent="0.25">
      <c r="A2" s="8"/>
      <c r="B2" s="8"/>
      <c r="E2" s="8"/>
      <c r="F2" s="8"/>
    </row>
    <row r="3" spans="1:14" ht="14.1" customHeight="1" x14ac:dyDescent="0.25">
      <c r="A3" s="9" t="s">
        <v>208</v>
      </c>
      <c r="B3" s="8"/>
      <c r="C3" s="8"/>
      <c r="D3" s="8"/>
      <c r="E3" s="8"/>
      <c r="F3" s="8"/>
      <c r="G3" s="8"/>
      <c r="H3" s="8"/>
      <c r="N3" s="69" t="s">
        <v>99</v>
      </c>
    </row>
    <row r="4" spans="1:14" ht="14.1" customHeight="1" x14ac:dyDescent="0.25">
      <c r="A4" s="10"/>
      <c r="B4" s="10"/>
      <c r="C4" s="10"/>
      <c r="D4" s="10"/>
      <c r="E4" s="10"/>
      <c r="F4" s="10"/>
      <c r="G4" s="10"/>
      <c r="H4" s="10"/>
    </row>
    <row r="5" spans="1:14" ht="12" customHeight="1" x14ac:dyDescent="0.25">
      <c r="A5" s="28"/>
      <c r="B5" s="28" t="s">
        <v>115</v>
      </c>
      <c r="C5" s="28" t="s">
        <v>67</v>
      </c>
      <c r="D5" s="11" t="s">
        <v>67</v>
      </c>
      <c r="E5" s="11" t="s">
        <v>67</v>
      </c>
      <c r="F5" s="28" t="s">
        <v>119</v>
      </c>
      <c r="G5" s="28"/>
      <c r="H5" s="11"/>
      <c r="I5" s="11" t="s">
        <v>67</v>
      </c>
      <c r="J5" s="28">
        <v>2021</v>
      </c>
      <c r="K5" s="28"/>
      <c r="L5" s="11"/>
    </row>
    <row r="6" spans="1:14" ht="12" customHeight="1" x14ac:dyDescent="0.25">
      <c r="A6" s="13"/>
      <c r="B6" s="14" t="s">
        <v>2</v>
      </c>
      <c r="C6" s="14" t="s">
        <v>36</v>
      </c>
      <c r="D6" s="14" t="s">
        <v>35</v>
      </c>
      <c r="E6" s="29"/>
      <c r="F6" s="14" t="s">
        <v>2</v>
      </c>
      <c r="G6" s="14" t="s">
        <v>36</v>
      </c>
      <c r="H6" s="14" t="s">
        <v>35</v>
      </c>
      <c r="I6" s="29"/>
      <c r="J6" s="14" t="s">
        <v>2</v>
      </c>
      <c r="K6" s="14" t="s">
        <v>36</v>
      </c>
      <c r="L6" s="14" t="s">
        <v>35</v>
      </c>
    </row>
    <row r="7" spans="1:14" ht="14.1" customHeight="1" x14ac:dyDescent="0.25">
      <c r="A7" s="1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1" customHeight="1" x14ac:dyDescent="0.25">
      <c r="A8" s="30" t="s">
        <v>2</v>
      </c>
      <c r="B8" s="4">
        <v>313571</v>
      </c>
      <c r="C8" s="4">
        <v>154512</v>
      </c>
      <c r="D8" s="4">
        <v>159059</v>
      </c>
      <c r="E8" s="4"/>
      <c r="F8" s="4">
        <v>315931</v>
      </c>
      <c r="G8" s="4">
        <v>155646</v>
      </c>
      <c r="H8" s="4">
        <v>160285</v>
      </c>
      <c r="I8" s="4"/>
      <c r="J8" s="34">
        <v>316197</v>
      </c>
      <c r="K8" s="34">
        <v>155766</v>
      </c>
      <c r="L8" s="34">
        <v>160431</v>
      </c>
      <c r="M8" s="34"/>
    </row>
    <row r="9" spans="1:14" ht="14.1" customHeight="1" x14ac:dyDescent="0.25">
      <c r="A9" s="30" t="s">
        <v>126</v>
      </c>
      <c r="B9" s="4">
        <v>13518</v>
      </c>
      <c r="C9" s="4">
        <v>6990</v>
      </c>
      <c r="D9" s="4">
        <v>6528</v>
      </c>
      <c r="E9" s="4"/>
      <c r="F9" s="4">
        <v>13209</v>
      </c>
      <c r="G9" s="4">
        <v>6859</v>
      </c>
      <c r="H9" s="4">
        <v>6351</v>
      </c>
      <c r="I9" s="4"/>
      <c r="J9" s="34">
        <v>12751</v>
      </c>
      <c r="K9" s="34">
        <v>6551</v>
      </c>
      <c r="L9" s="34">
        <v>6200</v>
      </c>
      <c r="M9" s="34"/>
    </row>
    <row r="10" spans="1:14" ht="14.1" customHeight="1" x14ac:dyDescent="0.25">
      <c r="A10" s="30" t="s">
        <v>127</v>
      </c>
      <c r="B10" s="4">
        <v>15635</v>
      </c>
      <c r="C10" s="4">
        <v>8090</v>
      </c>
      <c r="D10" s="4">
        <v>7545</v>
      </c>
      <c r="E10" s="4"/>
      <c r="F10" s="4">
        <v>15634</v>
      </c>
      <c r="G10" s="4">
        <v>8022</v>
      </c>
      <c r="H10" s="4">
        <v>7613</v>
      </c>
      <c r="I10" s="4"/>
      <c r="J10" s="34">
        <v>15387</v>
      </c>
      <c r="K10" s="34">
        <v>7923</v>
      </c>
      <c r="L10" s="34">
        <v>7464</v>
      </c>
      <c r="M10" s="34"/>
    </row>
    <row r="11" spans="1:14" ht="14.1" customHeight="1" x14ac:dyDescent="0.25">
      <c r="A11" s="30" t="s">
        <v>128</v>
      </c>
      <c r="B11" s="4">
        <v>16343</v>
      </c>
      <c r="C11" s="4">
        <v>8429</v>
      </c>
      <c r="D11" s="4">
        <v>7914</v>
      </c>
      <c r="E11" s="4"/>
      <c r="F11" s="4">
        <v>16452</v>
      </c>
      <c r="G11" s="4">
        <v>8498</v>
      </c>
      <c r="H11" s="4">
        <v>7954</v>
      </c>
      <c r="I11" s="4"/>
      <c r="J11" s="34">
        <v>16571</v>
      </c>
      <c r="K11" s="34">
        <v>8632</v>
      </c>
      <c r="L11" s="34">
        <v>7940</v>
      </c>
      <c r="M11" s="34"/>
    </row>
    <row r="12" spans="1:14" ht="14.1" customHeight="1" x14ac:dyDescent="0.25">
      <c r="A12" s="30" t="s">
        <v>129</v>
      </c>
      <c r="B12" s="4">
        <v>15145</v>
      </c>
      <c r="C12" s="4">
        <v>7748</v>
      </c>
      <c r="D12" s="4">
        <v>7397</v>
      </c>
      <c r="E12" s="4"/>
      <c r="F12" s="4">
        <v>15648</v>
      </c>
      <c r="G12" s="4">
        <v>8043</v>
      </c>
      <c r="H12" s="4">
        <v>7605</v>
      </c>
      <c r="I12" s="4"/>
      <c r="J12" s="34">
        <v>15952</v>
      </c>
      <c r="K12" s="34">
        <v>8176</v>
      </c>
      <c r="L12" s="34">
        <v>7776</v>
      </c>
      <c r="M12" s="34"/>
    </row>
    <row r="13" spans="1:14" ht="14.1" customHeight="1" x14ac:dyDescent="0.25">
      <c r="A13" s="30" t="s">
        <v>130</v>
      </c>
      <c r="B13" s="4">
        <v>14550</v>
      </c>
      <c r="C13" s="4">
        <v>7285</v>
      </c>
      <c r="D13" s="4">
        <v>7265</v>
      </c>
      <c r="E13" s="4"/>
      <c r="F13" s="4">
        <v>14883</v>
      </c>
      <c r="G13" s="4">
        <v>7491</v>
      </c>
      <c r="H13" s="4">
        <v>7393</v>
      </c>
      <c r="I13" s="4"/>
      <c r="J13" s="34">
        <v>15299</v>
      </c>
      <c r="K13" s="34">
        <v>7731</v>
      </c>
      <c r="L13" s="34">
        <v>7567</v>
      </c>
      <c r="M13" s="34"/>
    </row>
    <row r="14" spans="1:14" ht="14.1" customHeight="1" x14ac:dyDescent="0.25">
      <c r="A14" s="30" t="s">
        <v>131</v>
      </c>
      <c r="B14" s="4">
        <v>14957</v>
      </c>
      <c r="C14" s="4">
        <v>7499</v>
      </c>
      <c r="D14" s="4">
        <v>7458</v>
      </c>
      <c r="E14" s="4"/>
      <c r="F14" s="4">
        <v>15032</v>
      </c>
      <c r="G14" s="4">
        <v>7521</v>
      </c>
      <c r="H14" s="4">
        <v>7511</v>
      </c>
      <c r="I14" s="4"/>
      <c r="J14" s="34">
        <v>14878</v>
      </c>
      <c r="K14" s="34">
        <v>7507</v>
      </c>
      <c r="L14" s="34">
        <v>7371</v>
      </c>
      <c r="M14" s="34"/>
    </row>
    <row r="15" spans="1:14" ht="14.1" customHeight="1" x14ac:dyDescent="0.25">
      <c r="A15" s="30" t="s">
        <v>132</v>
      </c>
      <c r="B15" s="4">
        <v>17235</v>
      </c>
      <c r="C15" s="4">
        <v>8511</v>
      </c>
      <c r="D15" s="4">
        <v>8724</v>
      </c>
      <c r="E15" s="4"/>
      <c r="F15" s="4">
        <v>17048</v>
      </c>
      <c r="G15" s="4">
        <v>8394</v>
      </c>
      <c r="H15" s="4">
        <v>8654</v>
      </c>
      <c r="I15" s="4"/>
      <c r="J15" s="34">
        <v>16729</v>
      </c>
      <c r="K15" s="34">
        <v>8272</v>
      </c>
      <c r="L15" s="34">
        <v>8457</v>
      </c>
      <c r="M15" s="34"/>
    </row>
    <row r="16" spans="1:14" ht="14.1" customHeight="1" x14ac:dyDescent="0.25">
      <c r="A16" s="30" t="s">
        <v>133</v>
      </c>
      <c r="B16" s="4">
        <v>22059</v>
      </c>
      <c r="C16" s="4">
        <v>11043</v>
      </c>
      <c r="D16" s="4">
        <v>11016</v>
      </c>
      <c r="E16" s="4"/>
      <c r="F16" s="4">
        <v>21198</v>
      </c>
      <c r="G16" s="4">
        <v>10669</v>
      </c>
      <c r="H16" s="4">
        <v>10529</v>
      </c>
      <c r="I16" s="4"/>
      <c r="J16" s="34">
        <v>20312</v>
      </c>
      <c r="K16" s="34">
        <v>10110</v>
      </c>
      <c r="L16" s="34">
        <v>10202</v>
      </c>
      <c r="M16" s="34"/>
    </row>
    <row r="17" spans="1:13" ht="14.1" customHeight="1" x14ac:dyDescent="0.25">
      <c r="A17" s="31" t="s">
        <v>134</v>
      </c>
      <c r="B17" s="4">
        <v>26501</v>
      </c>
      <c r="C17" s="4">
        <v>13516</v>
      </c>
      <c r="D17" s="4">
        <v>12985</v>
      </c>
      <c r="E17" s="4"/>
      <c r="F17" s="4">
        <v>26413</v>
      </c>
      <c r="G17" s="4">
        <v>13352</v>
      </c>
      <c r="H17" s="4">
        <v>13061</v>
      </c>
      <c r="I17" s="4"/>
      <c r="J17" s="34">
        <v>25904</v>
      </c>
      <c r="K17" s="34">
        <v>13010</v>
      </c>
      <c r="L17" s="34">
        <v>12894</v>
      </c>
      <c r="M17" s="34"/>
    </row>
    <row r="18" spans="1:13" ht="14.1" customHeight="1" x14ac:dyDescent="0.25">
      <c r="A18" s="31" t="s">
        <v>135</v>
      </c>
      <c r="B18" s="4">
        <v>24961</v>
      </c>
      <c r="C18" s="4">
        <v>12801</v>
      </c>
      <c r="D18" s="4">
        <v>12160</v>
      </c>
      <c r="E18" s="4"/>
      <c r="F18" s="4">
        <v>25421</v>
      </c>
      <c r="G18" s="4">
        <v>13026</v>
      </c>
      <c r="H18" s="4">
        <v>12395</v>
      </c>
      <c r="I18" s="4"/>
      <c r="J18" s="34">
        <v>25843</v>
      </c>
      <c r="K18" s="34">
        <v>13249</v>
      </c>
      <c r="L18" s="34">
        <v>12594</v>
      </c>
      <c r="M18" s="34"/>
    </row>
    <row r="19" spans="1:13" ht="14.1" customHeight="1" x14ac:dyDescent="0.25">
      <c r="A19" s="31" t="s">
        <v>136</v>
      </c>
      <c r="B19" s="4">
        <v>23894</v>
      </c>
      <c r="C19" s="4">
        <v>11880</v>
      </c>
      <c r="D19" s="4">
        <v>12014</v>
      </c>
      <c r="E19" s="4"/>
      <c r="F19" s="4">
        <v>24138</v>
      </c>
      <c r="G19" s="4">
        <v>12037</v>
      </c>
      <c r="H19" s="4">
        <v>12102</v>
      </c>
      <c r="I19" s="4"/>
      <c r="J19" s="34">
        <v>24404</v>
      </c>
      <c r="K19" s="34">
        <v>12294</v>
      </c>
      <c r="L19" s="34">
        <v>12111</v>
      </c>
      <c r="M19" s="34"/>
    </row>
    <row r="20" spans="1:13" ht="14.1" customHeight="1" x14ac:dyDescent="0.25">
      <c r="A20" s="31" t="s">
        <v>137</v>
      </c>
      <c r="B20" s="4">
        <v>22816</v>
      </c>
      <c r="C20" s="4">
        <v>11463</v>
      </c>
      <c r="D20" s="4">
        <v>11354</v>
      </c>
      <c r="E20" s="4"/>
      <c r="F20" s="4">
        <v>22994</v>
      </c>
      <c r="G20" s="4">
        <v>11575</v>
      </c>
      <c r="H20" s="4">
        <v>11419</v>
      </c>
      <c r="I20" s="4"/>
      <c r="J20" s="34">
        <v>23095</v>
      </c>
      <c r="K20" s="34">
        <v>11504</v>
      </c>
      <c r="L20" s="34">
        <v>11592</v>
      </c>
      <c r="M20" s="34"/>
    </row>
    <row r="21" spans="1:13" ht="14.1" customHeight="1" x14ac:dyDescent="0.25">
      <c r="A21" s="31" t="s">
        <v>138</v>
      </c>
      <c r="B21" s="4">
        <v>19750</v>
      </c>
      <c r="C21" s="4">
        <v>9804</v>
      </c>
      <c r="D21" s="4">
        <v>9946</v>
      </c>
      <c r="E21" s="4"/>
      <c r="F21" s="4">
        <v>20651</v>
      </c>
      <c r="G21" s="4">
        <v>10202</v>
      </c>
      <c r="H21" s="4">
        <v>10448</v>
      </c>
      <c r="I21" s="4"/>
      <c r="J21" s="34">
        <v>21280</v>
      </c>
      <c r="K21" s="34">
        <v>10592</v>
      </c>
      <c r="L21" s="34">
        <v>10688</v>
      </c>
      <c r="M21" s="34"/>
    </row>
    <row r="22" spans="1:13" ht="14.1" customHeight="1" x14ac:dyDescent="0.25">
      <c r="A22" s="31" t="s">
        <v>139</v>
      </c>
      <c r="B22" s="4">
        <v>16650</v>
      </c>
      <c r="C22" s="4">
        <v>8320</v>
      </c>
      <c r="D22" s="4">
        <v>8330</v>
      </c>
      <c r="E22" s="4"/>
      <c r="F22" s="4">
        <v>16913</v>
      </c>
      <c r="G22" s="4">
        <v>8457</v>
      </c>
      <c r="H22" s="4">
        <v>8456</v>
      </c>
      <c r="I22" s="4"/>
      <c r="J22" s="34">
        <v>17332</v>
      </c>
      <c r="K22" s="34">
        <v>8537</v>
      </c>
      <c r="L22" s="34">
        <v>8795</v>
      </c>
      <c r="M22" s="34"/>
    </row>
    <row r="23" spans="1:13" ht="14.1" customHeight="1" x14ac:dyDescent="0.25">
      <c r="A23" s="31" t="s">
        <v>140</v>
      </c>
      <c r="B23" s="4">
        <v>15144</v>
      </c>
      <c r="C23" s="4">
        <v>7226</v>
      </c>
      <c r="D23" s="4">
        <v>7917</v>
      </c>
      <c r="E23" s="4"/>
      <c r="F23" s="4">
        <v>15446</v>
      </c>
      <c r="G23" s="4">
        <v>7371</v>
      </c>
      <c r="H23" s="4">
        <v>8075</v>
      </c>
      <c r="I23" s="4"/>
      <c r="J23" s="34">
        <v>15411</v>
      </c>
      <c r="K23" s="34">
        <v>7461</v>
      </c>
      <c r="L23" s="34">
        <v>7950</v>
      </c>
      <c r="M23" s="34"/>
    </row>
    <row r="24" spans="1:13" ht="14.1" customHeight="1" x14ac:dyDescent="0.25">
      <c r="A24" s="31" t="s">
        <v>141</v>
      </c>
      <c r="B24" s="4">
        <v>11795</v>
      </c>
      <c r="C24" s="4">
        <v>5422</v>
      </c>
      <c r="D24" s="4">
        <v>6373</v>
      </c>
      <c r="E24" s="4"/>
      <c r="F24" s="4">
        <v>12680</v>
      </c>
      <c r="G24" s="4">
        <v>5869</v>
      </c>
      <c r="H24" s="4">
        <v>6811</v>
      </c>
      <c r="I24" s="4"/>
      <c r="J24" s="34">
        <v>12824</v>
      </c>
      <c r="K24" s="34">
        <v>5900</v>
      </c>
      <c r="L24" s="34">
        <v>6924</v>
      </c>
      <c r="M24" s="34"/>
    </row>
    <row r="25" spans="1:13" ht="14.1" customHeight="1" x14ac:dyDescent="0.25">
      <c r="A25" s="31" t="s">
        <v>142</v>
      </c>
      <c r="B25" s="4">
        <v>9898</v>
      </c>
      <c r="C25" s="4">
        <v>4099</v>
      </c>
      <c r="D25" s="4">
        <v>5799</v>
      </c>
      <c r="E25" s="4"/>
      <c r="F25" s="4">
        <v>9135</v>
      </c>
      <c r="G25" s="4">
        <v>3729</v>
      </c>
      <c r="H25" s="4">
        <v>5406</v>
      </c>
      <c r="I25" s="4"/>
      <c r="J25" s="34">
        <v>9229</v>
      </c>
      <c r="K25" s="34">
        <v>3838</v>
      </c>
      <c r="L25" s="34">
        <v>5392</v>
      </c>
      <c r="M25" s="34"/>
    </row>
    <row r="26" spans="1:13" ht="14.1" customHeight="1" x14ac:dyDescent="0.25">
      <c r="A26" s="31" t="s">
        <v>143</v>
      </c>
      <c r="B26" s="4">
        <v>7942</v>
      </c>
      <c r="C26" s="4">
        <v>2958</v>
      </c>
      <c r="D26" s="4">
        <v>4983</v>
      </c>
      <c r="E26" s="4"/>
      <c r="F26" s="4">
        <v>8122</v>
      </c>
      <c r="G26" s="4">
        <v>3038</v>
      </c>
      <c r="H26" s="4">
        <v>5084</v>
      </c>
      <c r="I26" s="4"/>
      <c r="J26" s="34">
        <v>7919</v>
      </c>
      <c r="K26" s="34">
        <v>2924</v>
      </c>
      <c r="L26" s="34">
        <v>4994</v>
      </c>
      <c r="M26" s="34"/>
    </row>
    <row r="27" spans="1:13" ht="14.1" customHeight="1" x14ac:dyDescent="0.25">
      <c r="A27" s="31" t="s">
        <v>144</v>
      </c>
      <c r="B27" s="4">
        <v>4778</v>
      </c>
      <c r="C27" s="4">
        <v>1429</v>
      </c>
      <c r="D27" s="4">
        <v>3350</v>
      </c>
      <c r="E27" s="4"/>
      <c r="F27" s="4">
        <v>4913</v>
      </c>
      <c r="G27" s="4">
        <v>1495</v>
      </c>
      <c r="H27" s="4">
        <v>3418</v>
      </c>
      <c r="I27" s="4"/>
      <c r="J27" s="34">
        <v>5076</v>
      </c>
      <c r="K27" s="34">
        <v>1555</v>
      </c>
      <c r="L27" s="34">
        <v>3520</v>
      </c>
      <c r="M27" s="34"/>
    </row>
    <row r="28" spans="1:13" ht="14.1" customHeight="1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5"/>
    </row>
    <row r="29" spans="1:13" ht="14.1" customHeight="1" x14ac:dyDescent="0.25">
      <c r="A29" s="41" t="s">
        <v>123</v>
      </c>
    </row>
    <row r="30" spans="1:13" x14ac:dyDescent="0.25">
      <c r="A30" s="22" t="s">
        <v>124</v>
      </c>
    </row>
    <row r="31" spans="1:13" x14ac:dyDescent="0.25">
      <c r="A31" s="139"/>
      <c r="B31" s="144"/>
      <c r="C31" s="144"/>
      <c r="D31" s="144"/>
      <c r="E31" s="139"/>
      <c r="F31" s="144"/>
      <c r="G31" s="144"/>
      <c r="H31" s="144"/>
    </row>
    <row r="32" spans="1:13" x14ac:dyDescent="0.25">
      <c r="A32" s="139"/>
      <c r="B32" s="139"/>
      <c r="C32" s="139"/>
      <c r="D32" s="139"/>
      <c r="E32" s="139"/>
      <c r="F32" s="139"/>
      <c r="G32" s="139"/>
      <c r="H32" s="139"/>
    </row>
    <row r="33" spans="1:13" x14ac:dyDescent="0.25">
      <c r="A33" s="9" t="s">
        <v>153</v>
      </c>
      <c r="B33" s="8"/>
      <c r="C33" s="8"/>
      <c r="D33" s="8"/>
      <c r="I33" s="8"/>
      <c r="J33" s="8"/>
      <c r="K33" s="8"/>
      <c r="L33" s="8"/>
      <c r="M33" s="8"/>
    </row>
    <row r="34" spans="1:13" x14ac:dyDescent="0.25">
      <c r="A34" s="10"/>
      <c r="B34" s="10"/>
      <c r="C34" s="10"/>
      <c r="D34" s="10"/>
      <c r="I34" s="10"/>
      <c r="J34" s="10"/>
      <c r="K34" s="10"/>
      <c r="L34" s="10"/>
    </row>
    <row r="35" spans="1:13" x14ac:dyDescent="0.25">
      <c r="A35" s="11"/>
      <c r="B35" s="28" t="s">
        <v>2</v>
      </c>
      <c r="C35" s="28" t="s">
        <v>67</v>
      </c>
      <c r="D35" s="11" t="s">
        <v>67</v>
      </c>
      <c r="E35" s="11" t="s">
        <v>67</v>
      </c>
      <c r="F35" s="28" t="s">
        <v>92</v>
      </c>
      <c r="G35" s="28"/>
      <c r="H35" s="11"/>
      <c r="I35" s="11" t="s">
        <v>67</v>
      </c>
      <c r="J35" s="28" t="s">
        <v>93</v>
      </c>
      <c r="K35" s="28"/>
      <c r="L35" s="11"/>
    </row>
    <row r="36" spans="1:13" x14ac:dyDescent="0.25">
      <c r="A36" s="13"/>
      <c r="B36" s="14" t="s">
        <v>2</v>
      </c>
      <c r="C36" s="14" t="s">
        <v>36</v>
      </c>
      <c r="D36" s="14" t="s">
        <v>35</v>
      </c>
      <c r="E36" s="29"/>
      <c r="F36" s="14" t="s">
        <v>2</v>
      </c>
      <c r="G36" s="14" t="s">
        <v>36</v>
      </c>
      <c r="H36" s="14" t="s">
        <v>35</v>
      </c>
      <c r="I36" s="29"/>
      <c r="J36" s="14" t="s">
        <v>2</v>
      </c>
      <c r="K36" s="14" t="s">
        <v>36</v>
      </c>
      <c r="L36" s="14" t="s">
        <v>35</v>
      </c>
    </row>
    <row r="37" spans="1:13" x14ac:dyDescent="0.25">
      <c r="A37" s="1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3" x14ac:dyDescent="0.25">
      <c r="A38" s="35" t="s">
        <v>152</v>
      </c>
      <c r="B38" s="4"/>
      <c r="C38" s="4"/>
      <c r="D38" s="4"/>
      <c r="E38" s="4"/>
      <c r="F38" s="34"/>
      <c r="G38" s="34"/>
      <c r="H38" s="34"/>
      <c r="I38" s="4"/>
      <c r="J38" s="4"/>
      <c r="K38" s="4"/>
      <c r="L38" s="4"/>
      <c r="M38" s="4"/>
    </row>
    <row r="39" spans="1:13" x14ac:dyDescent="0.25">
      <c r="A39" s="30" t="s">
        <v>2</v>
      </c>
      <c r="B39" s="4">
        <v>316197</v>
      </c>
      <c r="C39" s="4">
        <v>155766</v>
      </c>
      <c r="D39" s="4">
        <v>160431</v>
      </c>
      <c r="E39" s="4"/>
      <c r="F39" s="34">
        <v>276957</v>
      </c>
      <c r="G39" s="34">
        <v>136766</v>
      </c>
      <c r="H39" s="34">
        <v>140191</v>
      </c>
      <c r="I39" s="4"/>
      <c r="J39" s="4">
        <f>B39-F39</f>
        <v>39240</v>
      </c>
      <c r="K39" s="4">
        <f t="shared" ref="K39:L48" si="0">C39-G39</f>
        <v>19000</v>
      </c>
      <c r="L39" s="4">
        <f t="shared" si="0"/>
        <v>20240</v>
      </c>
      <c r="M39" s="4"/>
    </row>
    <row r="40" spans="1:13" x14ac:dyDescent="0.25">
      <c r="A40" s="30" t="s">
        <v>145</v>
      </c>
      <c r="B40" s="4">
        <v>268677</v>
      </c>
      <c r="C40" s="4">
        <v>133177</v>
      </c>
      <c r="D40" s="4">
        <v>135501</v>
      </c>
      <c r="E40" s="4"/>
      <c r="F40" s="34">
        <v>262344</v>
      </c>
      <c r="G40" s="34">
        <v>129912</v>
      </c>
      <c r="H40" s="34">
        <v>132433</v>
      </c>
      <c r="I40" s="4"/>
      <c r="J40" s="4">
        <f t="shared" ref="J40:J48" si="1">B40-F40</f>
        <v>6333</v>
      </c>
      <c r="K40" s="4">
        <f t="shared" si="0"/>
        <v>3265</v>
      </c>
      <c r="L40" s="4">
        <f t="shared" si="0"/>
        <v>3068</v>
      </c>
      <c r="M40" s="4"/>
    </row>
    <row r="41" spans="1:13" x14ac:dyDescent="0.25">
      <c r="A41" s="30" t="s">
        <v>156</v>
      </c>
      <c r="B41" s="4">
        <v>13153</v>
      </c>
      <c r="C41" s="4">
        <v>6451</v>
      </c>
      <c r="D41" s="4">
        <v>6702</v>
      </c>
      <c r="E41" s="4"/>
      <c r="F41" s="34">
        <v>1163</v>
      </c>
      <c r="G41" s="34">
        <v>570</v>
      </c>
      <c r="H41" s="34">
        <v>593</v>
      </c>
      <c r="I41" s="4"/>
      <c r="J41" s="4">
        <f t="shared" si="1"/>
        <v>11990</v>
      </c>
      <c r="K41" s="4">
        <f t="shared" si="0"/>
        <v>5881</v>
      </c>
      <c r="L41" s="4">
        <f t="shared" si="0"/>
        <v>6109</v>
      </c>
      <c r="M41" s="4"/>
    </row>
    <row r="42" spans="1:13" x14ac:dyDescent="0.25">
      <c r="A42" s="30" t="s">
        <v>155</v>
      </c>
      <c r="B42" s="4">
        <v>3046</v>
      </c>
      <c r="C42" s="4">
        <v>1466</v>
      </c>
      <c r="D42" s="4">
        <v>1581</v>
      </c>
      <c r="E42" s="4"/>
      <c r="F42" s="34">
        <v>474</v>
      </c>
      <c r="G42" s="34">
        <v>242</v>
      </c>
      <c r="H42" s="34">
        <v>232</v>
      </c>
      <c r="I42" s="4"/>
      <c r="J42" s="4">
        <f t="shared" si="1"/>
        <v>2572</v>
      </c>
      <c r="K42" s="4">
        <f t="shared" si="0"/>
        <v>1224</v>
      </c>
      <c r="L42" s="4">
        <f t="shared" si="0"/>
        <v>1349</v>
      </c>
      <c r="M42" s="4"/>
    </row>
    <row r="43" spans="1:13" x14ac:dyDescent="0.25">
      <c r="A43" s="30" t="s">
        <v>146</v>
      </c>
      <c r="B43" s="4">
        <v>9985</v>
      </c>
      <c r="C43" s="4">
        <v>5565</v>
      </c>
      <c r="D43" s="4">
        <v>4421</v>
      </c>
      <c r="E43" s="4"/>
      <c r="F43" s="34">
        <v>2392</v>
      </c>
      <c r="G43" s="34">
        <v>1504</v>
      </c>
      <c r="H43" s="34">
        <v>888</v>
      </c>
      <c r="I43" s="4"/>
      <c r="J43" s="4">
        <f t="shared" si="1"/>
        <v>7593</v>
      </c>
      <c r="K43" s="4">
        <f t="shared" si="0"/>
        <v>4061</v>
      </c>
      <c r="L43" s="4">
        <f t="shared" si="0"/>
        <v>3533</v>
      </c>
      <c r="M43" s="4"/>
    </row>
    <row r="44" spans="1:13" x14ac:dyDescent="0.25">
      <c r="A44" s="31" t="s">
        <v>147</v>
      </c>
      <c r="B44" s="4">
        <v>545</v>
      </c>
      <c r="C44" s="4">
        <v>214</v>
      </c>
      <c r="D44" s="4">
        <v>331</v>
      </c>
      <c r="E44" s="4"/>
      <c r="F44" s="34">
        <v>210</v>
      </c>
      <c r="G44" s="34">
        <v>94</v>
      </c>
      <c r="H44" s="34">
        <v>115</v>
      </c>
      <c r="I44" s="4"/>
      <c r="J44" s="4">
        <f t="shared" si="1"/>
        <v>335</v>
      </c>
      <c r="K44" s="4">
        <f t="shared" si="0"/>
        <v>120</v>
      </c>
      <c r="L44" s="4">
        <f t="shared" si="0"/>
        <v>216</v>
      </c>
      <c r="M44" s="4"/>
    </row>
    <row r="45" spans="1:13" x14ac:dyDescent="0.25">
      <c r="A45" s="31" t="s">
        <v>148</v>
      </c>
      <c r="B45" s="4">
        <v>2181</v>
      </c>
      <c r="C45" s="4">
        <v>770</v>
      </c>
      <c r="D45" s="4">
        <v>1411</v>
      </c>
      <c r="E45" s="4"/>
      <c r="F45" s="34">
        <v>907</v>
      </c>
      <c r="G45" s="34">
        <v>331</v>
      </c>
      <c r="H45" s="34">
        <v>577</v>
      </c>
      <c r="I45" s="4"/>
      <c r="J45" s="4">
        <f t="shared" si="1"/>
        <v>1274</v>
      </c>
      <c r="K45" s="4">
        <f t="shared" si="0"/>
        <v>439</v>
      </c>
      <c r="L45" s="4">
        <f t="shared" si="0"/>
        <v>834</v>
      </c>
      <c r="M45" s="4"/>
    </row>
    <row r="46" spans="1:13" x14ac:dyDescent="0.25">
      <c r="A46" s="31" t="s">
        <v>149</v>
      </c>
      <c r="B46" s="4">
        <v>15752</v>
      </c>
      <c r="C46" s="4">
        <v>6722</v>
      </c>
      <c r="D46" s="4">
        <v>9030</v>
      </c>
      <c r="E46" s="4"/>
      <c r="F46" s="34">
        <v>8609</v>
      </c>
      <c r="G46" s="34">
        <v>3570</v>
      </c>
      <c r="H46" s="34">
        <v>5039</v>
      </c>
      <c r="I46" s="4"/>
      <c r="J46" s="4">
        <f t="shared" si="1"/>
        <v>7143</v>
      </c>
      <c r="K46" s="4">
        <f t="shared" si="0"/>
        <v>3152</v>
      </c>
      <c r="L46" s="4">
        <f t="shared" si="0"/>
        <v>3991</v>
      </c>
      <c r="M46" s="4"/>
    </row>
    <row r="47" spans="1:13" x14ac:dyDescent="0.25">
      <c r="A47" s="31" t="s">
        <v>150</v>
      </c>
      <c r="B47" s="4">
        <v>2820</v>
      </c>
      <c r="C47" s="4">
        <v>1384</v>
      </c>
      <c r="D47" s="4">
        <v>1436</v>
      </c>
      <c r="E47" s="4"/>
      <c r="F47" s="34">
        <v>846</v>
      </c>
      <c r="G47" s="34">
        <v>538</v>
      </c>
      <c r="H47" s="34">
        <v>308</v>
      </c>
      <c r="I47" s="4"/>
      <c r="J47" s="4">
        <f t="shared" si="1"/>
        <v>1974</v>
      </c>
      <c r="K47" s="4">
        <f t="shared" si="0"/>
        <v>846</v>
      </c>
      <c r="L47" s="4">
        <f t="shared" si="0"/>
        <v>1128</v>
      </c>
      <c r="M47" s="4"/>
    </row>
    <row r="48" spans="1:13" x14ac:dyDescent="0.25">
      <c r="A48" s="31" t="s">
        <v>151</v>
      </c>
      <c r="B48" s="4">
        <v>38</v>
      </c>
      <c r="C48" s="4">
        <v>19</v>
      </c>
      <c r="D48" s="4">
        <v>19</v>
      </c>
      <c r="E48" s="4"/>
      <c r="F48" s="34">
        <v>12</v>
      </c>
      <c r="G48" s="34">
        <v>6</v>
      </c>
      <c r="H48" s="34">
        <v>6</v>
      </c>
      <c r="I48" s="4"/>
      <c r="J48" s="4">
        <f t="shared" si="1"/>
        <v>26</v>
      </c>
      <c r="K48" s="4">
        <f t="shared" si="0"/>
        <v>13</v>
      </c>
      <c r="L48" s="4">
        <f t="shared" si="0"/>
        <v>13</v>
      </c>
      <c r="M48" s="4"/>
    </row>
    <row r="49" spans="1:13" x14ac:dyDescent="0.25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5"/>
    </row>
    <row r="50" spans="1:13" x14ac:dyDescent="0.25">
      <c r="A50" s="41" t="s">
        <v>123</v>
      </c>
    </row>
    <row r="51" spans="1:13" x14ac:dyDescent="0.25">
      <c r="A51" s="22" t="s">
        <v>124</v>
      </c>
    </row>
  </sheetData>
  <phoneticPr fontId="2" type="noConversion"/>
  <hyperlinks>
    <hyperlink ref="N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G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V57"/>
  <sheetViews>
    <sheetView tabSelected="1" zoomScaleNormal="100" workbookViewId="0"/>
  </sheetViews>
  <sheetFormatPr baseColWidth="10" defaultColWidth="11.44140625" defaultRowHeight="13.2" x14ac:dyDescent="0.25"/>
  <cols>
    <col min="1" max="1" width="21.88671875" style="5" customWidth="1" collapsed="1"/>
    <col min="2" max="4" width="10.6640625" style="5" customWidth="1" collapsed="1"/>
    <col min="5" max="5" width="5.5546875" style="5" customWidth="1" collapsed="1"/>
    <col min="6" max="7" width="10.6640625" style="5" customWidth="1" collapsed="1"/>
    <col min="8" max="8" width="10.5546875" style="5" customWidth="1" collapsed="1"/>
    <col min="9" max="9" width="8.77734375" style="5" customWidth="1"/>
    <col min="10" max="17" width="11.44140625" style="5"/>
    <col min="18" max="20" width="11.44140625" style="5" collapsed="1"/>
    <col min="21" max="22" width="11.44140625" style="5"/>
    <col min="23" max="16384" width="11.44140625" style="5" collapsed="1"/>
  </cols>
  <sheetData>
    <row r="1" spans="1:10" ht="14.1" customHeight="1" thickBot="1" x14ac:dyDescent="0.3">
      <c r="A1" s="6" t="s">
        <v>87</v>
      </c>
      <c r="B1" s="7"/>
      <c r="C1" s="7"/>
      <c r="D1" s="7"/>
      <c r="E1" s="7"/>
      <c r="F1" s="7"/>
      <c r="G1" s="7"/>
      <c r="H1" s="7"/>
      <c r="I1" s="89"/>
    </row>
    <row r="2" spans="1:10" ht="14.1" customHeight="1" x14ac:dyDescent="0.25">
      <c r="A2" s="8"/>
      <c r="B2" s="8"/>
      <c r="E2" s="8"/>
      <c r="F2" s="8"/>
      <c r="J2" s="69" t="s">
        <v>99</v>
      </c>
    </row>
    <row r="3" spans="1:10" ht="14.1" customHeight="1" x14ac:dyDescent="0.25">
      <c r="A3" s="9" t="s">
        <v>154</v>
      </c>
      <c r="B3" s="8"/>
      <c r="C3" s="8"/>
      <c r="D3" s="8"/>
      <c r="E3" s="8"/>
      <c r="F3" s="8"/>
      <c r="G3" s="8"/>
      <c r="H3" s="8"/>
    </row>
    <row r="4" spans="1:10" ht="14.1" customHeight="1" x14ac:dyDescent="0.25">
      <c r="A4" s="10"/>
      <c r="B4" s="10"/>
      <c r="C4" s="10"/>
      <c r="D4" s="10"/>
      <c r="E4" s="10"/>
      <c r="F4" s="10"/>
      <c r="G4" s="10"/>
      <c r="H4" s="10"/>
    </row>
    <row r="5" spans="1:10" ht="12" customHeight="1" x14ac:dyDescent="0.25">
      <c r="A5" s="28"/>
      <c r="B5" s="28" t="s">
        <v>2</v>
      </c>
      <c r="C5" s="28"/>
      <c r="D5" s="11"/>
      <c r="E5" s="11" t="s">
        <v>67</v>
      </c>
      <c r="F5" s="28" t="s">
        <v>157</v>
      </c>
      <c r="G5" s="28"/>
      <c r="H5" s="11"/>
    </row>
    <row r="6" spans="1:10" ht="12" customHeight="1" x14ac:dyDescent="0.25">
      <c r="A6" s="13"/>
      <c r="B6" s="14" t="s">
        <v>2</v>
      </c>
      <c r="C6" s="14" t="s">
        <v>36</v>
      </c>
      <c r="D6" s="14" t="s">
        <v>35</v>
      </c>
      <c r="E6" s="29"/>
      <c r="F6" s="14" t="s">
        <v>2</v>
      </c>
      <c r="G6" s="14" t="s">
        <v>36</v>
      </c>
      <c r="H6" s="14" t="s">
        <v>35</v>
      </c>
    </row>
    <row r="7" spans="1:10" ht="14.1" customHeight="1" x14ac:dyDescent="0.25">
      <c r="A7" s="15"/>
      <c r="B7" s="4"/>
      <c r="C7" s="4"/>
      <c r="D7" s="4"/>
      <c r="E7" s="4"/>
      <c r="F7" s="4"/>
      <c r="G7" s="4"/>
      <c r="H7" s="4"/>
    </row>
    <row r="8" spans="1:10" ht="14.1" customHeight="1" x14ac:dyDescent="0.25">
      <c r="A8" s="30" t="s">
        <v>2</v>
      </c>
      <c r="B8" s="34">
        <v>39240</v>
      </c>
      <c r="C8" s="34">
        <v>19000</v>
      </c>
      <c r="D8" s="34">
        <v>20240</v>
      </c>
      <c r="E8" s="4"/>
      <c r="F8" s="36">
        <f>B8*100/'9.1.2-9.1.3'!J8</f>
        <v>12.409984914467879</v>
      </c>
      <c r="G8" s="36">
        <f>C8*100/'9.1.2-9.1.3'!K8</f>
        <v>12.197783855270085</v>
      </c>
      <c r="H8" s="36">
        <f>D8*100/'9.1.2-9.1.3'!L8</f>
        <v>12.616015607956069</v>
      </c>
    </row>
    <row r="9" spans="1:10" ht="14.1" customHeight="1" x14ac:dyDescent="0.25">
      <c r="A9" s="30" t="s">
        <v>126</v>
      </c>
      <c r="B9" s="34">
        <v>2914</v>
      </c>
      <c r="C9" s="34">
        <v>1496</v>
      </c>
      <c r="D9" s="34">
        <v>1418</v>
      </c>
      <c r="E9" s="4"/>
      <c r="F9" s="36">
        <f>B9*100/'9.1.2-9.1.3'!J9</f>
        <v>22.853109560034508</v>
      </c>
      <c r="G9" s="36">
        <f>C9*100/'9.1.2-9.1.3'!K9</f>
        <v>22.836208212486643</v>
      </c>
      <c r="H9" s="36">
        <f>D9*100/'9.1.2-9.1.3'!L9</f>
        <v>22.870967741935484</v>
      </c>
      <c r="I9" s="36"/>
    </row>
    <row r="10" spans="1:10" ht="14.1" customHeight="1" x14ac:dyDescent="0.25">
      <c r="A10" s="30" t="s">
        <v>127</v>
      </c>
      <c r="B10" s="34">
        <v>2775</v>
      </c>
      <c r="C10" s="34">
        <v>1446</v>
      </c>
      <c r="D10" s="34">
        <v>1329</v>
      </c>
      <c r="E10" s="4"/>
      <c r="F10" s="36">
        <f>B10*100/'9.1.2-9.1.3'!J10</f>
        <v>18.034704620783778</v>
      </c>
      <c r="G10" s="36">
        <f>C10*100/'9.1.2-9.1.3'!K10</f>
        <v>18.250662627792504</v>
      </c>
      <c r="H10" s="36">
        <f>D10*100/'9.1.2-9.1.3'!L10</f>
        <v>17.805466237942124</v>
      </c>
      <c r="I10" s="36"/>
    </row>
    <row r="11" spans="1:10" ht="14.1" customHeight="1" x14ac:dyDescent="0.25">
      <c r="A11" s="30" t="s">
        <v>128</v>
      </c>
      <c r="B11" s="34">
        <v>2198</v>
      </c>
      <c r="C11" s="34">
        <v>1155</v>
      </c>
      <c r="D11" s="34">
        <v>1044</v>
      </c>
      <c r="E11" s="4"/>
      <c r="F11" s="36">
        <f>B11*100/'9.1.2-9.1.3'!J11</f>
        <v>13.264136141451933</v>
      </c>
      <c r="G11" s="36">
        <f>C11*100/'9.1.2-9.1.3'!K11</f>
        <v>13.38044485634847</v>
      </c>
      <c r="H11" s="36">
        <f>D11*100/'9.1.2-9.1.3'!L11</f>
        <v>13.148614609571789</v>
      </c>
      <c r="I11" s="36"/>
    </row>
    <row r="12" spans="1:10" ht="14.1" customHeight="1" x14ac:dyDescent="0.25">
      <c r="A12" s="30" t="s">
        <v>129</v>
      </c>
      <c r="B12" s="34">
        <v>2162</v>
      </c>
      <c r="C12" s="34">
        <v>1191</v>
      </c>
      <c r="D12" s="34">
        <v>971</v>
      </c>
      <c r="E12" s="4"/>
      <c r="F12" s="36">
        <f>B12*100/'9.1.2-9.1.3'!J12</f>
        <v>13.553159478435306</v>
      </c>
      <c r="G12" s="36">
        <f>C12*100/'9.1.2-9.1.3'!K12</f>
        <v>14.567025440313111</v>
      </c>
      <c r="H12" s="36">
        <f>D12*100/'9.1.2-9.1.3'!L12</f>
        <v>12.487139917695472</v>
      </c>
      <c r="I12" s="36"/>
    </row>
    <row r="13" spans="1:10" ht="14.1" customHeight="1" x14ac:dyDescent="0.25">
      <c r="A13" s="30" t="s">
        <v>130</v>
      </c>
      <c r="B13" s="34">
        <v>2954</v>
      </c>
      <c r="C13" s="34">
        <v>1411</v>
      </c>
      <c r="D13" s="34">
        <v>1542</v>
      </c>
      <c r="E13" s="4"/>
      <c r="F13" s="36">
        <f>B13*100/'9.1.2-9.1.3'!J13</f>
        <v>19.30845153277992</v>
      </c>
      <c r="G13" s="36">
        <f>C13*100/'9.1.2-9.1.3'!K13</f>
        <v>18.251196481697065</v>
      </c>
      <c r="H13" s="36">
        <f>D13*100/'9.1.2-9.1.3'!L13</f>
        <v>20.377956918197437</v>
      </c>
      <c r="I13" s="36"/>
    </row>
    <row r="14" spans="1:10" ht="14.1" customHeight="1" x14ac:dyDescent="0.25">
      <c r="A14" s="30" t="s">
        <v>131</v>
      </c>
      <c r="B14" s="34">
        <v>3372</v>
      </c>
      <c r="C14" s="34">
        <v>1636</v>
      </c>
      <c r="D14" s="34">
        <v>1736</v>
      </c>
      <c r="E14" s="4"/>
      <c r="F14" s="36">
        <f>B14*100/'9.1.2-9.1.3'!J14</f>
        <v>22.66433660438231</v>
      </c>
      <c r="G14" s="36">
        <f>C14*100/'9.1.2-9.1.3'!K14</f>
        <v>21.79299320634075</v>
      </c>
      <c r="H14" s="36">
        <f>D14*100/'9.1.2-9.1.3'!L14</f>
        <v>23.551756885090217</v>
      </c>
      <c r="I14" s="36"/>
    </row>
    <row r="15" spans="1:10" ht="14.1" customHeight="1" x14ac:dyDescent="0.25">
      <c r="A15" s="30" t="s">
        <v>132</v>
      </c>
      <c r="B15" s="34">
        <v>3964</v>
      </c>
      <c r="C15" s="34">
        <v>1773</v>
      </c>
      <c r="D15" s="34">
        <v>2191</v>
      </c>
      <c r="E15" s="4"/>
      <c r="F15" s="36">
        <f>B15*100/'9.1.2-9.1.3'!J15</f>
        <v>23.695379281487238</v>
      </c>
      <c r="G15" s="36">
        <f>C15*100/'9.1.2-9.1.3'!K15</f>
        <v>21.43375241779497</v>
      </c>
      <c r="H15" s="36">
        <f>D15*100/'9.1.2-9.1.3'!L15</f>
        <v>25.90753222182807</v>
      </c>
      <c r="I15" s="36"/>
    </row>
    <row r="16" spans="1:10" ht="14.1" customHeight="1" x14ac:dyDescent="0.25">
      <c r="A16" s="30" t="s">
        <v>133</v>
      </c>
      <c r="B16" s="34">
        <v>4209</v>
      </c>
      <c r="C16" s="34">
        <v>1890</v>
      </c>
      <c r="D16" s="34">
        <v>2319</v>
      </c>
      <c r="E16" s="4"/>
      <c r="F16" s="36">
        <f>B16*100/'9.1.2-9.1.3'!J16</f>
        <v>20.721740842851517</v>
      </c>
      <c r="G16" s="36">
        <f>C16*100/'9.1.2-9.1.3'!K16</f>
        <v>18.694362017804153</v>
      </c>
      <c r="H16" s="36">
        <f>D16*100/'9.1.2-9.1.3'!L16</f>
        <v>22.730837090766517</v>
      </c>
      <c r="I16" s="36"/>
    </row>
    <row r="17" spans="1:9" ht="14.1" customHeight="1" x14ac:dyDescent="0.25">
      <c r="A17" s="31" t="s">
        <v>134</v>
      </c>
      <c r="B17" s="34">
        <v>4164</v>
      </c>
      <c r="C17" s="34">
        <v>2002</v>
      </c>
      <c r="D17" s="34">
        <v>2161</v>
      </c>
      <c r="E17" s="4"/>
      <c r="F17" s="36">
        <f>B17*100/'9.1.2-9.1.3'!J17</f>
        <v>16.074737492279183</v>
      </c>
      <c r="G17" s="36">
        <f>C17*100/'9.1.2-9.1.3'!K17</f>
        <v>15.38816295157571</v>
      </c>
      <c r="H17" s="36">
        <f>D17*100/'9.1.2-9.1.3'!L17</f>
        <v>16.759733209244612</v>
      </c>
      <c r="I17" s="36"/>
    </row>
    <row r="18" spans="1:9" ht="14.1" customHeight="1" x14ac:dyDescent="0.25">
      <c r="A18" s="31" t="s">
        <v>135</v>
      </c>
      <c r="B18" s="34">
        <v>3247</v>
      </c>
      <c r="C18" s="34">
        <v>1648</v>
      </c>
      <c r="D18" s="34">
        <v>1599</v>
      </c>
      <c r="E18" s="4"/>
      <c r="F18" s="36">
        <f>B18*100/'9.1.2-9.1.3'!J18</f>
        <v>12.564330766551871</v>
      </c>
      <c r="G18" s="36">
        <f>C18*100/'9.1.2-9.1.3'!K18</f>
        <v>12.438674616952223</v>
      </c>
      <c r="H18" s="36">
        <f>D18*100/'9.1.2-9.1.3'!L18</f>
        <v>12.696522153406384</v>
      </c>
      <c r="I18" s="36"/>
    </row>
    <row r="19" spans="1:9" ht="14.1" customHeight="1" x14ac:dyDescent="0.25">
      <c r="A19" s="31" t="s">
        <v>136</v>
      </c>
      <c r="B19" s="34">
        <v>2652</v>
      </c>
      <c r="C19" s="34">
        <v>1277</v>
      </c>
      <c r="D19" s="34">
        <v>1376</v>
      </c>
      <c r="E19" s="4"/>
      <c r="F19" s="36">
        <f>B19*100/'9.1.2-9.1.3'!J19</f>
        <v>10.867070971971808</v>
      </c>
      <c r="G19" s="36">
        <f>C19*100/'9.1.2-9.1.3'!K19</f>
        <v>10.387180738571661</v>
      </c>
      <c r="H19" s="36">
        <f>D19*100/'9.1.2-9.1.3'!L19</f>
        <v>11.361572124514904</v>
      </c>
      <c r="I19" s="36"/>
    </row>
    <row r="20" spans="1:9" ht="14.1" customHeight="1" x14ac:dyDescent="0.25">
      <c r="A20" s="31" t="s">
        <v>137</v>
      </c>
      <c r="B20" s="34">
        <v>1705</v>
      </c>
      <c r="C20" s="34">
        <v>854</v>
      </c>
      <c r="D20" s="34">
        <v>852</v>
      </c>
      <c r="E20" s="4"/>
      <c r="F20" s="36">
        <f>B20*100/'9.1.2-9.1.3'!J20</f>
        <v>7.3825503355704694</v>
      </c>
      <c r="G20" s="36">
        <f>C20*100/'9.1.2-9.1.3'!K20</f>
        <v>7.4235048678720448</v>
      </c>
      <c r="H20" s="36">
        <f>D20*100/'9.1.2-9.1.3'!L20</f>
        <v>7.349896480331263</v>
      </c>
      <c r="I20" s="36"/>
    </row>
    <row r="21" spans="1:9" ht="14.1" customHeight="1" x14ac:dyDescent="0.25">
      <c r="A21" s="31" t="s">
        <v>138</v>
      </c>
      <c r="B21" s="34">
        <v>1275</v>
      </c>
      <c r="C21" s="34">
        <v>580</v>
      </c>
      <c r="D21" s="34">
        <v>695</v>
      </c>
      <c r="E21" s="4"/>
      <c r="F21" s="36">
        <f>B21*100/'9.1.2-9.1.3'!J21</f>
        <v>5.9915413533834583</v>
      </c>
      <c r="G21" s="36">
        <f>C21*100/'9.1.2-9.1.3'!K21</f>
        <v>5.47583081570997</v>
      </c>
      <c r="H21" s="36">
        <f>D21*100/'9.1.2-9.1.3'!L21</f>
        <v>6.5026197604790417</v>
      </c>
      <c r="I21" s="36"/>
    </row>
    <row r="22" spans="1:9" ht="14.1" customHeight="1" x14ac:dyDescent="0.25">
      <c r="A22" s="31" t="s">
        <v>139</v>
      </c>
      <c r="B22" s="34">
        <v>767</v>
      </c>
      <c r="C22" s="34">
        <v>325</v>
      </c>
      <c r="D22" s="34">
        <v>442</v>
      </c>
      <c r="E22" s="4"/>
      <c r="F22" s="36">
        <f>B22*100/'9.1.2-9.1.3'!J22</f>
        <v>4.425340410800831</v>
      </c>
      <c r="G22" s="36">
        <f>C22*100/'9.1.2-9.1.3'!K22</f>
        <v>3.8069579477568234</v>
      </c>
      <c r="H22" s="36">
        <f>D22*100/'9.1.2-9.1.3'!L22</f>
        <v>5.0255827174530987</v>
      </c>
      <c r="I22" s="36"/>
    </row>
    <row r="23" spans="1:9" ht="14.1" customHeight="1" x14ac:dyDescent="0.25">
      <c r="A23" s="31" t="s">
        <v>140</v>
      </c>
      <c r="B23" s="34">
        <v>356</v>
      </c>
      <c r="C23" s="34">
        <v>139</v>
      </c>
      <c r="D23" s="34">
        <v>218</v>
      </c>
      <c r="E23" s="4"/>
      <c r="F23" s="36">
        <f>B23*100/'9.1.2-9.1.3'!J23</f>
        <v>2.3100382843423528</v>
      </c>
      <c r="G23" s="36">
        <f>C23*100/'9.1.2-9.1.3'!K23</f>
        <v>1.8630210427556628</v>
      </c>
      <c r="H23" s="36">
        <f>D23*100/'9.1.2-9.1.3'!L23</f>
        <v>2.742138364779874</v>
      </c>
      <c r="I23" s="36"/>
    </row>
    <row r="24" spans="1:9" ht="14.1" customHeight="1" x14ac:dyDescent="0.25">
      <c r="A24" s="31" t="s">
        <v>141</v>
      </c>
      <c r="B24" s="34">
        <v>247</v>
      </c>
      <c r="C24" s="34">
        <v>83</v>
      </c>
      <c r="D24" s="34">
        <v>163</v>
      </c>
      <c r="E24" s="4"/>
      <c r="F24" s="36">
        <f>B24*100/'9.1.2-9.1.3'!J24</f>
        <v>1.9260761072988146</v>
      </c>
      <c r="G24" s="36">
        <f>C24*100/'9.1.2-9.1.3'!K24</f>
        <v>1.4067796610169492</v>
      </c>
      <c r="H24" s="36">
        <f>D24*100/'9.1.2-9.1.3'!L24</f>
        <v>2.3541305603697285</v>
      </c>
      <c r="I24" s="36"/>
    </row>
    <row r="25" spans="1:9" ht="14.1" customHeight="1" x14ac:dyDescent="0.25">
      <c r="A25" s="31" t="s">
        <v>142</v>
      </c>
      <c r="B25" s="34">
        <v>161</v>
      </c>
      <c r="C25" s="34">
        <v>51</v>
      </c>
      <c r="D25" s="34">
        <v>111</v>
      </c>
      <c r="E25" s="4"/>
      <c r="F25" s="36">
        <f>B25*100/'9.1.2-9.1.3'!J25</f>
        <v>1.7445010293639613</v>
      </c>
      <c r="G25" s="36">
        <f>C25*100/'9.1.2-9.1.3'!K25</f>
        <v>1.3288170922355393</v>
      </c>
      <c r="H25" s="36">
        <f>D25*100/'9.1.2-9.1.3'!L25</f>
        <v>2.0586053412462908</v>
      </c>
      <c r="I25" s="36"/>
    </row>
    <row r="26" spans="1:9" ht="14.1" customHeight="1" x14ac:dyDescent="0.25">
      <c r="A26" s="31" t="s">
        <v>143</v>
      </c>
      <c r="B26" s="34">
        <v>71</v>
      </c>
      <c r="C26" s="34">
        <v>24</v>
      </c>
      <c r="D26" s="34">
        <v>46</v>
      </c>
      <c r="E26" s="4"/>
      <c r="F26" s="36">
        <f>B26*100/'9.1.2-9.1.3'!J26</f>
        <v>0.89657785073872964</v>
      </c>
      <c r="G26" s="36">
        <f>C26*100/'9.1.2-9.1.3'!K26</f>
        <v>0.82079343365253077</v>
      </c>
      <c r="H26" s="36">
        <f>D26*100/'9.1.2-9.1.3'!L26</f>
        <v>0.92110532639166998</v>
      </c>
      <c r="I26" s="36"/>
    </row>
    <row r="27" spans="1:9" ht="14.1" customHeight="1" x14ac:dyDescent="0.25">
      <c r="A27" s="31" t="s">
        <v>144</v>
      </c>
      <c r="B27" s="34">
        <v>46</v>
      </c>
      <c r="C27" s="34">
        <v>17</v>
      </c>
      <c r="D27" s="34">
        <v>27</v>
      </c>
      <c r="E27" s="4"/>
      <c r="F27" s="36">
        <f>B27*100/'9.1.2-9.1.3'!J27</f>
        <v>0.90622537431048067</v>
      </c>
      <c r="G27" s="36">
        <f>C27*100/'9.1.2-9.1.3'!K27</f>
        <v>1.0932475884244373</v>
      </c>
      <c r="H27" s="36">
        <f>D27*100/'9.1.2-9.1.3'!L27</f>
        <v>0.76704545454545459</v>
      </c>
      <c r="I27" s="36"/>
    </row>
    <row r="28" spans="1:9" ht="14.1" customHeight="1" x14ac:dyDescent="0.25">
      <c r="A28" s="19"/>
      <c r="B28" s="20"/>
      <c r="C28" s="20"/>
      <c r="D28" s="20"/>
      <c r="E28" s="20"/>
      <c r="F28" s="20"/>
      <c r="G28" s="20"/>
      <c r="H28" s="20"/>
      <c r="I28" s="25"/>
    </row>
    <row r="29" spans="1:9" ht="14.1" customHeight="1" x14ac:dyDescent="0.25">
      <c r="A29" s="41" t="s">
        <v>123</v>
      </c>
    </row>
    <row r="30" spans="1:9" x14ac:dyDescent="0.25">
      <c r="A30" s="22" t="s">
        <v>124</v>
      </c>
    </row>
    <row r="31" spans="1:9" x14ac:dyDescent="0.25">
      <c r="A31" s="139"/>
      <c r="B31" s="144"/>
      <c r="C31" s="144"/>
      <c r="D31" s="144"/>
      <c r="E31" s="139"/>
      <c r="F31" s="144"/>
      <c r="G31" s="144"/>
      <c r="H31" s="144"/>
      <c r="I31" s="144"/>
    </row>
    <row r="32" spans="1:9" ht="15" x14ac:dyDescent="0.25">
      <c r="A32" s="156" t="s">
        <v>181</v>
      </c>
      <c r="B32" s="156"/>
      <c r="C32" s="156"/>
      <c r="D32" s="156"/>
      <c r="E32" s="156"/>
      <c r="F32" s="156"/>
      <c r="G32" s="156"/>
      <c r="H32" s="156"/>
      <c r="I32" s="139"/>
    </row>
    <row r="34" spans="2:20" x14ac:dyDescent="0.25">
      <c r="J34" s="52" t="s">
        <v>75</v>
      </c>
      <c r="K34" s="48"/>
      <c r="L34" s="49"/>
    </row>
    <row r="35" spans="2:20" ht="15" x14ac:dyDescent="0.25">
      <c r="I35" s="147"/>
      <c r="J35" s="58"/>
      <c r="K35" s="59" t="s">
        <v>74</v>
      </c>
      <c r="L35" s="51"/>
    </row>
    <row r="36" spans="2:20" x14ac:dyDescent="0.25">
      <c r="B36" s="5" t="s">
        <v>67</v>
      </c>
      <c r="J36" s="58"/>
      <c r="K36" s="57" t="s">
        <v>36</v>
      </c>
      <c r="L36" s="60" t="s">
        <v>35</v>
      </c>
      <c r="O36" s="5" t="s">
        <v>178</v>
      </c>
      <c r="Q36" s="5" t="s">
        <v>179</v>
      </c>
      <c r="S36" s="5" t="s">
        <v>180</v>
      </c>
    </row>
    <row r="37" spans="2:20" x14ac:dyDescent="0.25">
      <c r="J37" s="61">
        <v>2002</v>
      </c>
      <c r="K37" s="71">
        <f>S38*100/O38</f>
        <v>5.8968732857926494</v>
      </c>
      <c r="L37" s="72">
        <f>T38*100/P38</f>
        <v>4.355122091147047</v>
      </c>
      <c r="O37" s="57" t="s">
        <v>36</v>
      </c>
      <c r="P37" s="60" t="s">
        <v>35</v>
      </c>
      <c r="Q37" s="57" t="s">
        <v>36</v>
      </c>
      <c r="R37" s="60" t="s">
        <v>35</v>
      </c>
      <c r="S37" s="57" t="s">
        <v>36</v>
      </c>
      <c r="T37" s="60" t="s">
        <v>35</v>
      </c>
    </row>
    <row r="38" spans="2:20" x14ac:dyDescent="0.25">
      <c r="J38" s="61">
        <v>2003</v>
      </c>
      <c r="K38" s="71">
        <f t="shared" ref="K38:K56" si="0">S39*100/O39</f>
        <v>8.0255242592904938</v>
      </c>
      <c r="L38" s="72">
        <f t="shared" ref="L38:L56" si="1">T39*100/P39</f>
        <v>5.9784136263983356</v>
      </c>
      <c r="N38" s="5" t="s">
        <v>158</v>
      </c>
      <c r="O38" s="57">
        <v>138548</v>
      </c>
      <c r="P38" s="57">
        <v>139445</v>
      </c>
      <c r="Q38" s="57">
        <v>130378</v>
      </c>
      <c r="R38" s="57">
        <v>133372</v>
      </c>
      <c r="S38" s="57">
        <v>8170</v>
      </c>
      <c r="T38" s="57">
        <v>6073</v>
      </c>
    </row>
    <row r="39" spans="2:20" x14ac:dyDescent="0.25">
      <c r="B39" s="5" t="s">
        <v>67</v>
      </c>
      <c r="J39" s="61">
        <v>2004</v>
      </c>
      <c r="K39" s="71">
        <f t="shared" si="0"/>
        <v>9.6860094025599679</v>
      </c>
      <c r="L39" s="72">
        <f t="shared" si="1"/>
        <v>7.3870006947453861</v>
      </c>
      <c r="N39" s="5" t="s">
        <v>159</v>
      </c>
      <c r="O39" s="57">
        <v>142296</v>
      </c>
      <c r="P39" s="57">
        <v>142312</v>
      </c>
      <c r="Q39" s="57">
        <v>130876</v>
      </c>
      <c r="R39" s="57">
        <v>133804</v>
      </c>
      <c r="S39" s="57">
        <v>11420</v>
      </c>
      <c r="T39" s="57">
        <v>8508</v>
      </c>
    </row>
    <row r="40" spans="2:20" x14ac:dyDescent="0.25">
      <c r="J40" s="61">
        <v>2005</v>
      </c>
      <c r="K40" s="71">
        <f t="shared" si="0"/>
        <v>11.487929929502243</v>
      </c>
      <c r="L40" s="72">
        <f t="shared" si="1"/>
        <v>8.6302256876526062</v>
      </c>
      <c r="N40" s="5" t="s">
        <v>160</v>
      </c>
      <c r="O40" s="57">
        <v>145705</v>
      </c>
      <c r="P40" s="57">
        <v>145377</v>
      </c>
      <c r="Q40" s="57">
        <v>131592</v>
      </c>
      <c r="R40" s="57">
        <v>134638</v>
      </c>
      <c r="S40" s="57">
        <v>14113</v>
      </c>
      <c r="T40" s="57">
        <v>10739</v>
      </c>
    </row>
    <row r="41" spans="2:20" x14ac:dyDescent="0.25">
      <c r="J41" s="61">
        <v>2006</v>
      </c>
      <c r="K41" s="71">
        <f t="shared" si="0"/>
        <v>12.583377100840336</v>
      </c>
      <c r="L41" s="72">
        <f t="shared" si="1"/>
        <v>9.5599726021931541</v>
      </c>
      <c r="N41" s="5" t="s">
        <v>161</v>
      </c>
      <c r="O41" s="57">
        <v>149792</v>
      </c>
      <c r="P41" s="57">
        <v>148258</v>
      </c>
      <c r="Q41" s="57">
        <v>132584</v>
      </c>
      <c r="R41" s="57">
        <v>135463</v>
      </c>
      <c r="S41" s="57">
        <v>17208</v>
      </c>
      <c r="T41" s="57">
        <v>12795</v>
      </c>
    </row>
    <row r="42" spans="2:20" x14ac:dyDescent="0.25">
      <c r="J42" s="61">
        <v>2007</v>
      </c>
      <c r="K42" s="71">
        <f t="shared" si="0"/>
        <v>13.682894931807786</v>
      </c>
      <c r="L42" s="72">
        <f t="shared" si="1"/>
        <v>10.6327872069067</v>
      </c>
      <c r="N42" s="5" t="s">
        <v>162</v>
      </c>
      <c r="O42" s="57">
        <v>152320</v>
      </c>
      <c r="P42" s="57">
        <v>150377</v>
      </c>
      <c r="Q42" s="57">
        <v>133153</v>
      </c>
      <c r="R42" s="57">
        <v>136001</v>
      </c>
      <c r="S42" s="57">
        <v>19167</v>
      </c>
      <c r="T42" s="57">
        <v>14376</v>
      </c>
    </row>
    <row r="43" spans="2:20" x14ac:dyDescent="0.25">
      <c r="J43" s="61">
        <v>2008</v>
      </c>
      <c r="K43" s="71">
        <f t="shared" si="0"/>
        <v>15.557685200844341</v>
      </c>
      <c r="L43" s="72">
        <f t="shared" si="1"/>
        <v>12.159114864476399</v>
      </c>
      <c r="N43" s="5" t="s">
        <v>163</v>
      </c>
      <c r="O43" s="57">
        <v>155223</v>
      </c>
      <c r="P43" s="57">
        <v>152895</v>
      </c>
      <c r="Q43" s="57">
        <v>133984</v>
      </c>
      <c r="R43" s="57">
        <v>136638</v>
      </c>
      <c r="S43" s="57">
        <v>21239</v>
      </c>
      <c r="T43" s="57">
        <v>16257</v>
      </c>
    </row>
    <row r="44" spans="2:20" x14ac:dyDescent="0.25">
      <c r="J44" s="61">
        <v>2009</v>
      </c>
      <c r="K44" s="71">
        <f t="shared" si="0"/>
        <v>15.879436892360573</v>
      </c>
      <c r="L44" s="72">
        <f t="shared" si="1"/>
        <v>12.778674467870474</v>
      </c>
      <c r="N44" s="5" t="s">
        <v>164</v>
      </c>
      <c r="O44" s="57">
        <v>159651</v>
      </c>
      <c r="P44" s="57">
        <v>156541</v>
      </c>
      <c r="Q44" s="57">
        <v>134813</v>
      </c>
      <c r="R44" s="57">
        <v>137507</v>
      </c>
      <c r="S44" s="57">
        <v>24838</v>
      </c>
      <c r="T44" s="57">
        <v>19034</v>
      </c>
    </row>
    <row r="45" spans="2:20" x14ac:dyDescent="0.25">
      <c r="J45" s="61">
        <v>2010</v>
      </c>
      <c r="K45" s="71">
        <f t="shared" si="0"/>
        <v>15.279403341883109</v>
      </c>
      <c r="L45" s="72">
        <f t="shared" si="1"/>
        <v>12.89176516373634</v>
      </c>
      <c r="N45" s="5" t="s">
        <v>165</v>
      </c>
      <c r="O45" s="57">
        <v>161177</v>
      </c>
      <c r="P45" s="57">
        <v>158608</v>
      </c>
      <c r="Q45" s="57">
        <v>135583</v>
      </c>
      <c r="R45" s="57">
        <v>138340</v>
      </c>
      <c r="S45" s="57">
        <v>25594</v>
      </c>
      <c r="T45" s="57">
        <v>20268</v>
      </c>
    </row>
    <row r="46" spans="2:20" x14ac:dyDescent="0.25">
      <c r="J46" s="61">
        <v>2011</v>
      </c>
      <c r="K46" s="71">
        <f t="shared" si="0"/>
        <v>14.897258142805581</v>
      </c>
      <c r="L46" s="72">
        <f t="shared" si="1"/>
        <v>12.958615350033718</v>
      </c>
      <c r="N46" s="5" t="s">
        <v>166</v>
      </c>
      <c r="O46" s="57">
        <v>160628</v>
      </c>
      <c r="P46" s="57">
        <v>159311</v>
      </c>
      <c r="Q46" s="57">
        <v>136085</v>
      </c>
      <c r="R46" s="57">
        <v>138773</v>
      </c>
      <c r="S46" s="57">
        <v>24543</v>
      </c>
      <c r="T46" s="57">
        <v>20538</v>
      </c>
    </row>
    <row r="47" spans="2:20" x14ac:dyDescent="0.25">
      <c r="J47" s="61">
        <v>2012</v>
      </c>
      <c r="K47" s="71">
        <f t="shared" si="0"/>
        <v>14.431941516236479</v>
      </c>
      <c r="L47" s="72">
        <f t="shared" si="1"/>
        <v>12.923247402464002</v>
      </c>
      <c r="N47" s="5" t="s">
        <v>167</v>
      </c>
      <c r="O47" s="57">
        <v>160694</v>
      </c>
      <c r="P47" s="57">
        <v>160156</v>
      </c>
      <c r="Q47" s="57">
        <v>136755</v>
      </c>
      <c r="R47" s="57">
        <v>139402</v>
      </c>
      <c r="S47" s="57">
        <v>23939</v>
      </c>
      <c r="T47" s="57">
        <v>20754</v>
      </c>
    </row>
    <row r="48" spans="2:20" x14ac:dyDescent="0.25">
      <c r="J48" s="62">
        <v>2013</v>
      </c>
      <c r="K48" s="71">
        <f t="shared" si="0"/>
        <v>13.475463605399268</v>
      </c>
      <c r="L48" s="72">
        <f t="shared" si="1"/>
        <v>12.453544369421421</v>
      </c>
      <c r="N48" s="5" t="s">
        <v>168</v>
      </c>
      <c r="O48" s="57">
        <v>160318</v>
      </c>
      <c r="P48" s="57">
        <v>160633</v>
      </c>
      <c r="Q48" s="57">
        <v>137181</v>
      </c>
      <c r="R48" s="57">
        <v>139874</v>
      </c>
      <c r="S48" s="57">
        <v>23137</v>
      </c>
      <c r="T48" s="57">
        <v>20759</v>
      </c>
    </row>
    <row r="49" spans="10:20" x14ac:dyDescent="0.25">
      <c r="J49" s="63">
        <v>2014</v>
      </c>
      <c r="K49" s="71">
        <f t="shared" si="0"/>
        <v>11.809017888572434</v>
      </c>
      <c r="L49" s="72">
        <f t="shared" si="1"/>
        <v>11.24739745500978</v>
      </c>
      <c r="N49" s="5" t="s">
        <v>169</v>
      </c>
      <c r="O49" s="57">
        <v>158540</v>
      </c>
      <c r="P49" s="57">
        <v>160099</v>
      </c>
      <c r="Q49" s="57">
        <v>137176</v>
      </c>
      <c r="R49" s="57">
        <v>140161</v>
      </c>
      <c r="S49" s="57">
        <v>21364</v>
      </c>
      <c r="T49" s="57">
        <v>19938</v>
      </c>
    </row>
    <row r="50" spans="10:20" x14ac:dyDescent="0.25">
      <c r="J50" s="63">
        <v>2015</v>
      </c>
      <c r="K50" s="71">
        <f t="shared" si="0"/>
        <v>10.924326381587012</v>
      </c>
      <c r="L50" s="72">
        <f t="shared" si="1"/>
        <v>10.714105507480385</v>
      </c>
      <c r="N50" s="5" t="s">
        <v>170</v>
      </c>
      <c r="O50" s="57">
        <v>156245</v>
      </c>
      <c r="P50" s="57">
        <v>158979</v>
      </c>
      <c r="Q50" s="57">
        <v>137794</v>
      </c>
      <c r="R50" s="57">
        <v>141098</v>
      </c>
      <c r="S50" s="57">
        <v>18451</v>
      </c>
      <c r="T50" s="57">
        <v>17881</v>
      </c>
    </row>
    <row r="51" spans="10:20" x14ac:dyDescent="0.25">
      <c r="J51" s="63">
        <v>2016</v>
      </c>
      <c r="K51" s="71">
        <f t="shared" si="0"/>
        <v>10.611198840249553</v>
      </c>
      <c r="L51" s="72">
        <f t="shared" si="1"/>
        <v>10.616953264179312</v>
      </c>
      <c r="N51" s="5" t="s">
        <v>171</v>
      </c>
      <c r="O51" s="57">
        <v>155021</v>
      </c>
      <c r="P51" s="57">
        <v>158548</v>
      </c>
      <c r="Q51" s="57">
        <v>138086</v>
      </c>
      <c r="R51" s="57">
        <v>141561</v>
      </c>
      <c r="S51" s="57">
        <v>16935</v>
      </c>
      <c r="T51" s="57">
        <v>16987</v>
      </c>
    </row>
    <row r="52" spans="10:20" x14ac:dyDescent="0.25">
      <c r="J52" s="63">
        <v>2017</v>
      </c>
      <c r="K52" s="71">
        <f t="shared" si="0"/>
        <v>10.536140205330291</v>
      </c>
      <c r="L52" s="72">
        <f t="shared" si="1"/>
        <v>10.591801932672267</v>
      </c>
      <c r="N52" s="5" t="s">
        <v>172</v>
      </c>
      <c r="O52" s="57">
        <v>154516</v>
      </c>
      <c r="P52" s="57">
        <v>158294</v>
      </c>
      <c r="Q52" s="57">
        <v>138120</v>
      </c>
      <c r="R52" s="57">
        <v>141488</v>
      </c>
      <c r="S52" s="57">
        <v>16396</v>
      </c>
      <c r="T52" s="57">
        <v>16806</v>
      </c>
    </row>
    <row r="53" spans="10:20" x14ac:dyDescent="0.25">
      <c r="J53" s="63">
        <v>2018</v>
      </c>
      <c r="K53" s="71">
        <f t="shared" si="0"/>
        <v>10.698858227175878</v>
      </c>
      <c r="L53" s="72">
        <f t="shared" si="1"/>
        <v>10.945575011831519</v>
      </c>
      <c r="N53" s="5" t="s">
        <v>173</v>
      </c>
      <c r="O53" s="57">
        <v>154288</v>
      </c>
      <c r="P53" s="57">
        <v>158330</v>
      </c>
      <c r="Q53" s="57">
        <v>138032</v>
      </c>
      <c r="R53" s="57">
        <v>141560</v>
      </c>
      <c r="S53" s="57">
        <v>16256</v>
      </c>
      <c r="T53" s="57">
        <v>16770</v>
      </c>
    </row>
    <row r="54" spans="10:20" x14ac:dyDescent="0.25">
      <c r="J54" s="63">
        <v>2019</v>
      </c>
      <c r="K54" s="71">
        <f t="shared" si="0"/>
        <v>11.025033654344</v>
      </c>
      <c r="L54" s="72">
        <f t="shared" si="1"/>
        <v>11.420919281524466</v>
      </c>
      <c r="N54" s="5" t="s">
        <v>174</v>
      </c>
      <c r="O54" s="57">
        <v>154409</v>
      </c>
      <c r="P54" s="57">
        <v>158475</v>
      </c>
      <c r="Q54" s="57">
        <v>137889</v>
      </c>
      <c r="R54" s="57">
        <v>141129</v>
      </c>
      <c r="S54" s="57">
        <v>16520</v>
      </c>
      <c r="T54" s="57">
        <v>17346</v>
      </c>
    </row>
    <row r="55" spans="10:20" x14ac:dyDescent="0.25">
      <c r="J55" s="63">
        <v>2020</v>
      </c>
      <c r="K55" s="71">
        <f t="shared" si="0"/>
        <v>11.810775734679979</v>
      </c>
      <c r="L55" s="72">
        <f t="shared" si="1"/>
        <v>12.217612377951774</v>
      </c>
      <c r="N55" s="5" t="s">
        <v>175</v>
      </c>
      <c r="O55" s="57">
        <v>154512</v>
      </c>
      <c r="P55" s="57">
        <v>159059</v>
      </c>
      <c r="Q55" s="57">
        <v>137477</v>
      </c>
      <c r="R55" s="57">
        <v>140893</v>
      </c>
      <c r="S55" s="57">
        <v>17035</v>
      </c>
      <c r="T55" s="57">
        <v>18166</v>
      </c>
    </row>
    <row r="56" spans="10:20" x14ac:dyDescent="0.25">
      <c r="J56" s="81">
        <v>2021</v>
      </c>
      <c r="K56" s="82">
        <f t="shared" si="0"/>
        <v>12.197783855270085</v>
      </c>
      <c r="L56" s="83">
        <f t="shared" si="1"/>
        <v>12.616015607956069</v>
      </c>
      <c r="N56" s="5" t="s">
        <v>176</v>
      </c>
      <c r="O56" s="57">
        <v>155646</v>
      </c>
      <c r="P56" s="57">
        <v>160285</v>
      </c>
      <c r="Q56" s="57">
        <v>137263</v>
      </c>
      <c r="R56" s="57">
        <v>140702</v>
      </c>
      <c r="S56" s="57">
        <v>18383</v>
      </c>
      <c r="T56" s="57">
        <v>19583</v>
      </c>
    </row>
    <row r="57" spans="10:20" x14ac:dyDescent="0.25">
      <c r="J57" s="40"/>
      <c r="K57" s="71"/>
      <c r="L57" s="71"/>
      <c r="N57" s="5" t="s">
        <v>177</v>
      </c>
      <c r="O57" s="57">
        <v>155766</v>
      </c>
      <c r="P57" s="57">
        <v>160431</v>
      </c>
      <c r="Q57" s="57">
        <v>136766</v>
      </c>
      <c r="R57" s="57">
        <v>140191</v>
      </c>
      <c r="S57" s="57">
        <v>19000</v>
      </c>
      <c r="T57" s="57">
        <v>20240</v>
      </c>
    </row>
  </sheetData>
  <mergeCells count="1">
    <mergeCell ref="A32:H32"/>
  </mergeCells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65486"/>
  <sheetViews>
    <sheetView tabSelected="1" zoomScaleNormal="100" workbookViewId="0"/>
  </sheetViews>
  <sheetFormatPr baseColWidth="10" defaultRowHeight="13.2" x14ac:dyDescent="0.25"/>
  <cols>
    <col min="1" max="1" width="11.6640625" customWidth="1" collapsed="1"/>
    <col min="2" max="2" width="8.109375" customWidth="1" collapsed="1"/>
    <col min="3" max="3" width="9.44140625" customWidth="1" collapsed="1"/>
    <col min="4" max="4" width="2.44140625" customWidth="1" collapsed="1"/>
    <col min="5" max="6" width="7.6640625" customWidth="1" collapsed="1"/>
    <col min="7" max="7" width="11.6640625" customWidth="1" collapsed="1"/>
    <col min="8" max="8" width="10.109375" customWidth="1" collapsed="1"/>
    <col min="9" max="9" width="23.44140625" customWidth="1"/>
  </cols>
  <sheetData>
    <row r="1" spans="1:14" ht="14.1" customHeight="1" thickBot="1" x14ac:dyDescent="0.3">
      <c r="A1" s="6" t="s">
        <v>87</v>
      </c>
      <c r="B1" s="1"/>
      <c r="C1" s="1"/>
      <c r="D1" s="2"/>
      <c r="E1" s="2"/>
      <c r="F1" s="1"/>
      <c r="G1" s="2"/>
      <c r="H1" s="1"/>
      <c r="I1" s="1"/>
      <c r="J1" s="94"/>
      <c r="K1" s="93"/>
      <c r="L1" s="93"/>
      <c r="M1" s="94"/>
      <c r="N1" s="93"/>
    </row>
    <row r="2" spans="1:14" ht="14.1" customHeight="1" x14ac:dyDescent="0.25">
      <c r="A2" s="5"/>
      <c r="B2" s="5"/>
      <c r="C2" s="5"/>
      <c r="D2" s="5"/>
      <c r="E2" s="5"/>
      <c r="F2" s="5"/>
      <c r="G2" s="5"/>
      <c r="H2" s="5"/>
      <c r="I2" s="5"/>
      <c r="K2" s="92" t="s">
        <v>99</v>
      </c>
      <c r="L2" s="95"/>
      <c r="M2" s="95"/>
      <c r="N2" s="95"/>
    </row>
    <row r="3" spans="1:14" x14ac:dyDescent="0.25">
      <c r="A3" s="5"/>
      <c r="B3" s="5"/>
      <c r="C3" s="5"/>
      <c r="D3" s="5"/>
      <c r="E3" s="5"/>
      <c r="F3" s="5"/>
      <c r="G3" s="5"/>
      <c r="H3" s="5"/>
      <c r="I3" s="5"/>
      <c r="K3" s="95"/>
      <c r="L3" s="95"/>
      <c r="M3" s="95"/>
      <c r="N3" s="95"/>
    </row>
    <row r="4" spans="1:14" x14ac:dyDescent="0.25">
      <c r="A4" s="5"/>
      <c r="B4" s="5"/>
      <c r="C4" s="5"/>
      <c r="D4" s="5"/>
      <c r="E4" s="5"/>
      <c r="F4" s="5"/>
      <c r="G4" s="5"/>
      <c r="H4" s="5"/>
      <c r="I4" s="5"/>
    </row>
    <row r="5" spans="1:14" x14ac:dyDescent="0.25">
      <c r="A5" s="5"/>
      <c r="B5" s="5"/>
      <c r="C5" s="5"/>
      <c r="D5" s="5"/>
      <c r="E5" s="5"/>
      <c r="F5" s="5"/>
      <c r="G5" s="5"/>
      <c r="H5" s="5"/>
      <c r="I5" s="5"/>
    </row>
    <row r="6" spans="1:14" x14ac:dyDescent="0.25">
      <c r="A6" s="5"/>
      <c r="B6" s="5"/>
      <c r="C6" s="5"/>
      <c r="D6" s="5"/>
      <c r="E6" s="5"/>
      <c r="F6" s="5"/>
      <c r="G6" s="5"/>
      <c r="H6" s="5"/>
      <c r="I6" s="5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</row>
    <row r="8" spans="1:14" x14ac:dyDescent="0.25">
      <c r="A8" s="5"/>
      <c r="B8" s="5"/>
      <c r="C8" s="5"/>
      <c r="D8" s="5"/>
      <c r="E8" s="5"/>
      <c r="F8" s="5"/>
      <c r="G8" s="5"/>
      <c r="H8" s="5"/>
      <c r="I8" s="5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4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4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4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2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9" x14ac:dyDescent="0.25">
      <c r="A28" s="5"/>
      <c r="B28" s="5"/>
      <c r="C28" s="5"/>
      <c r="D28" s="5"/>
      <c r="E28" s="5"/>
      <c r="F28" s="5"/>
      <c r="G28" s="5"/>
      <c r="H28" s="5"/>
      <c r="I28" s="5"/>
    </row>
    <row r="31" spans="1:9" x14ac:dyDescent="0.25">
      <c r="A31" s="143"/>
      <c r="B31" s="143"/>
      <c r="C31" s="143"/>
      <c r="D31" s="143"/>
      <c r="E31" s="143"/>
      <c r="F31" s="143"/>
      <c r="G31" s="143"/>
      <c r="H31" s="143"/>
    </row>
    <row r="32" spans="1:9" x14ac:dyDescent="0.25">
      <c r="A32" s="143"/>
      <c r="B32" s="143"/>
      <c r="C32" s="143"/>
      <c r="D32" s="143"/>
      <c r="E32" s="143"/>
      <c r="F32" s="143"/>
      <c r="G32" s="143"/>
      <c r="H32" s="143"/>
    </row>
    <row r="65486" ht="14.25" customHeight="1" x14ac:dyDescent="0.25"/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35"/>
  <sheetViews>
    <sheetView tabSelected="1" topLeftCell="A6" zoomScaleNormal="100" workbookViewId="0"/>
  </sheetViews>
  <sheetFormatPr baseColWidth="10" defaultColWidth="11.44140625" defaultRowHeight="13.2" x14ac:dyDescent="0.25"/>
  <cols>
    <col min="1" max="1" width="18.109375" style="5" customWidth="1" collapsed="1"/>
    <col min="2" max="2" width="9.109375" style="5" customWidth="1" collapsed="1"/>
    <col min="3" max="6" width="13" style="5" customWidth="1" collapsed="1"/>
    <col min="7" max="7" width="13" style="5" customWidth="1"/>
    <col min="8" max="8" width="8.88671875" style="85" customWidth="1"/>
    <col min="9" max="9" width="11.44140625" style="5"/>
    <col min="10" max="10" width="11.44140625" style="5" collapsed="1"/>
    <col min="11" max="11" width="11.44140625" style="5"/>
    <col min="12" max="16384" width="11.44140625" style="5" collapsed="1"/>
  </cols>
  <sheetData>
    <row r="1" spans="1:16" ht="14.1" customHeight="1" thickBot="1" x14ac:dyDescent="0.3">
      <c r="A1" s="6" t="s">
        <v>87</v>
      </c>
      <c r="B1" s="6"/>
      <c r="C1" s="7"/>
      <c r="D1" s="7"/>
      <c r="E1" s="7"/>
      <c r="F1" s="7"/>
      <c r="G1" s="7"/>
      <c r="H1" s="150"/>
      <c r="I1" s="55"/>
      <c r="J1" s="55"/>
      <c r="K1" s="89"/>
      <c r="L1" s="40"/>
      <c r="M1" s="55"/>
      <c r="N1" s="89"/>
      <c r="O1" s="40"/>
      <c r="P1" s="40"/>
    </row>
    <row r="2" spans="1:16" ht="14.1" customHeight="1" x14ac:dyDescent="0.25">
      <c r="A2" s="8"/>
      <c r="B2" s="8"/>
      <c r="C2" s="8"/>
      <c r="D2" s="8"/>
      <c r="E2" s="8"/>
      <c r="F2" s="8"/>
      <c r="G2" s="8"/>
      <c r="H2" s="151"/>
      <c r="I2" s="40"/>
      <c r="K2" s="40"/>
      <c r="L2" s="40"/>
      <c r="M2" s="40"/>
      <c r="N2" s="40"/>
      <c r="O2" s="40"/>
      <c r="P2" s="40"/>
    </row>
    <row r="3" spans="1:16" ht="14.1" customHeight="1" x14ac:dyDescent="0.25">
      <c r="A3" s="9" t="s">
        <v>190</v>
      </c>
      <c r="B3" s="9"/>
      <c r="C3" s="8"/>
      <c r="D3" s="8"/>
      <c r="E3" s="8"/>
      <c r="F3" s="8"/>
      <c r="I3" s="69" t="s">
        <v>99</v>
      </c>
      <c r="K3" s="40"/>
      <c r="L3" s="40"/>
      <c r="M3" s="40"/>
      <c r="N3" s="40"/>
      <c r="O3" s="40"/>
      <c r="P3" s="40"/>
    </row>
    <row r="4" spans="1:16" ht="14.1" customHeight="1" x14ac:dyDescent="0.25">
      <c r="A4" s="10"/>
      <c r="B4" s="10"/>
      <c r="C4" s="10"/>
      <c r="D4" s="10"/>
      <c r="E4" s="10"/>
      <c r="F4" s="10"/>
      <c r="K4" s="40"/>
      <c r="L4" s="40"/>
      <c r="M4" s="40"/>
      <c r="N4" s="40"/>
      <c r="O4" s="40"/>
      <c r="P4" s="40"/>
    </row>
    <row r="5" spans="1:16" ht="15.9" customHeight="1" x14ac:dyDescent="0.25">
      <c r="A5" s="157"/>
      <c r="B5" s="157"/>
      <c r="C5" s="14">
        <v>2016</v>
      </c>
      <c r="D5" s="14">
        <v>2017</v>
      </c>
      <c r="E5" s="14">
        <v>2018</v>
      </c>
      <c r="F5" s="14">
        <v>2019</v>
      </c>
      <c r="G5" s="14">
        <v>2020</v>
      </c>
      <c r="H5" s="47"/>
      <c r="K5" s="40"/>
      <c r="L5" s="40"/>
      <c r="M5" s="40"/>
      <c r="N5" s="40"/>
      <c r="O5" s="40"/>
      <c r="P5" s="40"/>
    </row>
    <row r="6" spans="1:16" ht="13.5" customHeight="1" x14ac:dyDescent="0.25">
      <c r="A6" s="15"/>
      <c r="C6" s="15"/>
      <c r="D6" s="4"/>
      <c r="E6" s="4"/>
      <c r="F6" s="4"/>
      <c r="G6" s="4"/>
      <c r="H6" s="34"/>
    </row>
    <row r="7" spans="1:16" ht="13.5" customHeight="1" x14ac:dyDescent="0.25">
      <c r="A7" s="158" t="s">
        <v>2</v>
      </c>
      <c r="B7" s="158"/>
      <c r="C7" s="25">
        <v>62.003999999999998</v>
      </c>
      <c r="D7" s="25">
        <v>61.966999999999999</v>
      </c>
      <c r="E7" s="25">
        <v>62.6</v>
      </c>
      <c r="F7" s="25">
        <v>62.7913</v>
      </c>
      <c r="G7" s="25">
        <v>63.41</v>
      </c>
      <c r="H7" s="152"/>
    </row>
    <row r="8" spans="1:16" ht="13.5" customHeight="1" x14ac:dyDescent="0.25">
      <c r="A8" s="158" t="s">
        <v>11</v>
      </c>
      <c r="B8" s="158"/>
      <c r="C8" s="25">
        <v>1896.57</v>
      </c>
      <c r="D8" s="25">
        <v>1897.8692926070901</v>
      </c>
      <c r="E8" s="25">
        <v>1899.6</v>
      </c>
      <c r="F8" s="25">
        <v>1899.4093251225299</v>
      </c>
      <c r="G8" s="25">
        <v>1932.146</v>
      </c>
      <c r="H8" s="152"/>
    </row>
    <row r="9" spans="1:16" ht="13.5" customHeight="1" x14ac:dyDescent="0.25">
      <c r="A9" s="158" t="s">
        <v>189</v>
      </c>
      <c r="B9" s="158"/>
      <c r="C9" s="25">
        <v>33.211416133400441</v>
      </c>
      <c r="D9" s="25">
        <v>32.6</v>
      </c>
      <c r="E9" s="25">
        <v>33.1</v>
      </c>
      <c r="F9" s="25">
        <v>33.361392598798147</v>
      </c>
      <c r="G9" s="25">
        <v>33.71</v>
      </c>
      <c r="H9" s="152"/>
    </row>
    <row r="10" spans="1:16" ht="14.1" customHeight="1" x14ac:dyDescent="0.25">
      <c r="A10" s="19"/>
      <c r="B10" s="19" t="s">
        <v>67</v>
      </c>
      <c r="C10" s="19" t="s">
        <v>67</v>
      </c>
      <c r="D10" s="20"/>
      <c r="E10" s="20"/>
      <c r="F10" s="20"/>
      <c r="G10" s="20"/>
      <c r="H10" s="152"/>
    </row>
    <row r="11" spans="1:16" x14ac:dyDescent="0.25">
      <c r="A11" s="21" t="s">
        <v>117</v>
      </c>
    </row>
    <row r="12" spans="1:16" x14ac:dyDescent="0.25">
      <c r="A12" s="53" t="s">
        <v>118</v>
      </c>
    </row>
    <row r="17" spans="1:9" x14ac:dyDescent="0.25">
      <c r="A17" s="26"/>
      <c r="B17" s="26"/>
      <c r="C17" s="26"/>
      <c r="D17" s="46"/>
      <c r="E17" s="46"/>
      <c r="F17" s="46"/>
    </row>
    <row r="18" spans="1:9" x14ac:dyDescent="0.25">
      <c r="A18" s="55" t="s">
        <v>191</v>
      </c>
      <c r="B18" s="8"/>
      <c r="C18" s="8"/>
      <c r="D18" s="8"/>
      <c r="E18" s="8"/>
      <c r="G18" s="8"/>
      <c r="H18" s="151"/>
    </row>
    <row r="19" spans="1:9" x14ac:dyDescent="0.25">
      <c r="A19" s="10"/>
      <c r="B19" s="10"/>
      <c r="C19" s="10"/>
      <c r="D19" s="10"/>
      <c r="E19" s="10"/>
    </row>
    <row r="20" spans="1:9" x14ac:dyDescent="0.25">
      <c r="A20" s="28"/>
      <c r="B20" s="28">
        <v>2019</v>
      </c>
      <c r="C20" s="11" t="s">
        <v>67</v>
      </c>
      <c r="D20" s="28">
        <v>2020</v>
      </c>
      <c r="E20" s="11"/>
      <c r="F20" s="28">
        <v>2021</v>
      </c>
      <c r="G20" s="11"/>
      <c r="H20" s="75"/>
    </row>
    <row r="21" spans="1:9" x14ac:dyDescent="0.25">
      <c r="A21" s="13"/>
      <c r="B21" s="14" t="s">
        <v>120</v>
      </c>
      <c r="C21" s="14" t="s">
        <v>91</v>
      </c>
      <c r="D21" s="14" t="s">
        <v>120</v>
      </c>
      <c r="E21" s="14" t="s">
        <v>91</v>
      </c>
      <c r="F21" s="14" t="s">
        <v>120</v>
      </c>
      <c r="G21" s="14" t="s">
        <v>91</v>
      </c>
      <c r="H21" s="47"/>
    </row>
    <row r="22" spans="1:9" x14ac:dyDescent="0.25">
      <c r="A22" s="15"/>
      <c r="B22" s="4"/>
      <c r="C22" s="4"/>
      <c r="D22" s="4"/>
      <c r="E22" s="4"/>
      <c r="F22" s="4"/>
      <c r="G22" s="4"/>
      <c r="H22" s="34"/>
    </row>
    <row r="23" spans="1:9" x14ac:dyDescent="0.25">
      <c r="A23" s="30" t="s">
        <v>2</v>
      </c>
      <c r="B23" s="77">
        <v>174</v>
      </c>
      <c r="C23" s="77">
        <v>100</v>
      </c>
      <c r="D23" s="77">
        <v>174</v>
      </c>
      <c r="E23" s="77">
        <v>100</v>
      </c>
      <c r="F23" s="76">
        <v>174</v>
      </c>
      <c r="G23" s="76">
        <v>100</v>
      </c>
      <c r="H23" s="76"/>
    </row>
    <row r="24" spans="1:9" x14ac:dyDescent="0.25">
      <c r="A24" s="30" t="s">
        <v>57</v>
      </c>
      <c r="B24" s="77">
        <v>62</v>
      </c>
      <c r="C24" s="77">
        <v>1</v>
      </c>
      <c r="D24" s="77">
        <v>63</v>
      </c>
      <c r="E24" s="77">
        <v>1</v>
      </c>
      <c r="F24" s="76">
        <v>64</v>
      </c>
      <c r="G24" s="71">
        <v>1.03</v>
      </c>
      <c r="H24" s="71"/>
    </row>
    <row r="25" spans="1:9" x14ac:dyDescent="0.25">
      <c r="A25" s="30" t="s">
        <v>3</v>
      </c>
      <c r="B25" s="77">
        <v>73</v>
      </c>
      <c r="C25" s="77">
        <v>5.4</v>
      </c>
      <c r="D25" s="77">
        <v>71</v>
      </c>
      <c r="E25" s="77">
        <v>5.2</v>
      </c>
      <c r="F25" s="76">
        <v>69</v>
      </c>
      <c r="G25" s="71">
        <v>5.07</v>
      </c>
      <c r="H25" s="71"/>
    </row>
    <row r="26" spans="1:9" x14ac:dyDescent="0.25">
      <c r="A26" s="30" t="s">
        <v>4</v>
      </c>
      <c r="B26" s="77">
        <v>11</v>
      </c>
      <c r="C26" s="77">
        <v>2.6</v>
      </c>
      <c r="D26" s="77">
        <v>12</v>
      </c>
      <c r="E26" s="77">
        <v>2.7</v>
      </c>
      <c r="F26" s="76">
        <v>11</v>
      </c>
      <c r="G26" s="71">
        <v>2.27</v>
      </c>
      <c r="H26" s="71"/>
    </row>
    <row r="27" spans="1:9" x14ac:dyDescent="0.25">
      <c r="A27" s="30" t="s">
        <v>5</v>
      </c>
      <c r="B27" s="77">
        <v>7</v>
      </c>
      <c r="C27" s="77">
        <v>2.9</v>
      </c>
      <c r="D27" s="77">
        <v>7</v>
      </c>
      <c r="E27" s="77">
        <v>2.9</v>
      </c>
      <c r="F27" s="76">
        <v>9</v>
      </c>
      <c r="G27" s="71">
        <v>3.54</v>
      </c>
      <c r="H27" s="71"/>
    </row>
    <row r="28" spans="1:9" x14ac:dyDescent="0.25">
      <c r="A28" s="30" t="s">
        <v>58</v>
      </c>
      <c r="B28" s="77">
        <v>12</v>
      </c>
      <c r="C28" s="77">
        <v>11.1</v>
      </c>
      <c r="D28" s="77">
        <v>12</v>
      </c>
      <c r="E28" s="77">
        <v>11.2</v>
      </c>
      <c r="F28" s="76">
        <v>12</v>
      </c>
      <c r="G28" s="71">
        <v>11.26</v>
      </c>
      <c r="H28" s="71"/>
    </row>
    <row r="29" spans="1:9" x14ac:dyDescent="0.25">
      <c r="A29" s="30" t="s">
        <v>56</v>
      </c>
      <c r="B29" s="77">
        <v>4</v>
      </c>
      <c r="C29" s="77">
        <v>10</v>
      </c>
      <c r="D29" s="77">
        <v>4</v>
      </c>
      <c r="E29" s="77">
        <v>10.1</v>
      </c>
      <c r="F29" s="76">
        <v>4</v>
      </c>
      <c r="G29" s="71">
        <v>10.15</v>
      </c>
      <c r="H29" s="71"/>
    </row>
    <row r="30" spans="1:9" x14ac:dyDescent="0.25">
      <c r="A30" s="30" t="s">
        <v>20</v>
      </c>
      <c r="B30" s="77">
        <v>3</v>
      </c>
      <c r="C30" s="77">
        <v>11.6</v>
      </c>
      <c r="D30" s="77">
        <v>3</v>
      </c>
      <c r="E30" s="77">
        <v>11.7</v>
      </c>
      <c r="F30" s="76">
        <v>3</v>
      </c>
      <c r="G30" s="71">
        <v>11.78</v>
      </c>
      <c r="H30" s="71"/>
    </row>
    <row r="31" spans="1:9" x14ac:dyDescent="0.25">
      <c r="A31" s="30" t="s">
        <v>206</v>
      </c>
      <c r="B31" s="77">
        <v>1</v>
      </c>
      <c r="C31" s="77">
        <v>7.6</v>
      </c>
      <c r="D31" s="77">
        <v>1</v>
      </c>
      <c r="E31" s="77">
        <v>7.7</v>
      </c>
      <c r="F31" s="77">
        <v>1</v>
      </c>
      <c r="G31" s="77">
        <v>7.69</v>
      </c>
      <c r="H31" s="76"/>
      <c r="I31" s="139"/>
    </row>
    <row r="32" spans="1:9" x14ac:dyDescent="0.25">
      <c r="A32" s="50" t="s">
        <v>116</v>
      </c>
      <c r="B32" s="77">
        <v>1</v>
      </c>
      <c r="C32" s="77">
        <v>47.7</v>
      </c>
      <c r="D32" s="77">
        <v>1</v>
      </c>
      <c r="E32" s="77">
        <v>47.7</v>
      </c>
      <c r="F32" s="77">
        <v>1</v>
      </c>
      <c r="G32" s="77">
        <v>47.21</v>
      </c>
      <c r="H32" s="76"/>
      <c r="I32" s="139"/>
    </row>
    <row r="33" spans="1:8" x14ac:dyDescent="0.25">
      <c r="A33" s="19"/>
      <c r="B33" s="20"/>
      <c r="C33" s="20"/>
      <c r="D33" s="20"/>
      <c r="E33" s="20"/>
      <c r="F33" s="20"/>
      <c r="G33" s="20"/>
      <c r="H33" s="152"/>
    </row>
    <row r="34" spans="1:8" x14ac:dyDescent="0.25">
      <c r="A34" s="21" t="s">
        <v>90</v>
      </c>
    </row>
    <row r="35" spans="1:8" x14ac:dyDescent="0.25">
      <c r="A35" s="41" t="s">
        <v>103</v>
      </c>
    </row>
  </sheetData>
  <mergeCells count="4">
    <mergeCell ref="A5:B5"/>
    <mergeCell ref="A7:B7"/>
    <mergeCell ref="A8:B8"/>
    <mergeCell ref="A9:B9"/>
  </mergeCells>
  <phoneticPr fontId="2" type="noConversion"/>
  <hyperlinks>
    <hyperlink ref="I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P48"/>
  <sheetViews>
    <sheetView tabSelected="1" zoomScaleNormal="100" workbookViewId="0"/>
  </sheetViews>
  <sheetFormatPr baseColWidth="10" defaultColWidth="11.44140625" defaultRowHeight="13.2" x14ac:dyDescent="0.25"/>
  <cols>
    <col min="1" max="1" width="28.88671875" style="5" customWidth="1" collapsed="1"/>
    <col min="2" max="5" width="12.5546875" style="5" customWidth="1" collapsed="1"/>
    <col min="6" max="6" width="13.109375" style="5" customWidth="1" collapsed="1"/>
    <col min="7" max="7" width="13.109375" style="5" customWidth="1"/>
    <col min="8" max="8" width="8.5546875" style="5" customWidth="1" collapsed="1"/>
    <col min="9" max="9" width="8.44140625" style="5" customWidth="1" collapsed="1"/>
    <col min="10" max="10" width="13.6640625" style="5" customWidth="1" collapsed="1"/>
    <col min="11" max="11" width="12.33203125" style="5" customWidth="1" collapsed="1"/>
    <col min="12" max="13" width="6.6640625" style="5" customWidth="1" collapsed="1"/>
    <col min="14" max="14" width="11.44140625" style="5" collapsed="1"/>
    <col min="15" max="16" width="11.44140625" style="5"/>
    <col min="17" max="16384" width="11.44140625" style="5" collapsed="1"/>
  </cols>
  <sheetData>
    <row r="1" spans="1:15" ht="14.1" customHeight="1" thickBot="1" x14ac:dyDescent="0.3">
      <c r="A1" s="6" t="s">
        <v>87</v>
      </c>
      <c r="B1" s="6"/>
      <c r="C1" s="6"/>
      <c r="D1" s="6"/>
      <c r="E1" s="7"/>
      <c r="F1" s="6"/>
      <c r="G1" s="153"/>
      <c r="H1" s="55"/>
      <c r="I1" s="55"/>
      <c r="J1" s="55"/>
      <c r="K1" s="55"/>
      <c r="L1" s="89"/>
      <c r="M1" s="55"/>
      <c r="N1" s="55"/>
      <c r="O1" s="40"/>
    </row>
    <row r="2" spans="1:15" ht="14.1" customHeight="1" x14ac:dyDescent="0.25">
      <c r="A2" s="8"/>
      <c r="B2" s="8"/>
      <c r="C2" s="8"/>
      <c r="D2" s="8"/>
      <c r="E2" s="8"/>
      <c r="G2" s="85"/>
      <c r="H2" s="40"/>
      <c r="I2" s="40"/>
      <c r="K2" s="40"/>
      <c r="L2" s="40"/>
      <c r="M2" s="40"/>
      <c r="N2" s="40"/>
      <c r="O2" s="40"/>
    </row>
    <row r="3" spans="1:15" ht="14.1" customHeight="1" x14ac:dyDescent="0.25">
      <c r="A3" s="54" t="s">
        <v>88</v>
      </c>
      <c r="B3" s="8"/>
      <c r="C3" s="8"/>
      <c r="D3" s="8"/>
      <c r="E3" s="8"/>
      <c r="G3" s="85"/>
      <c r="H3" s="69" t="s">
        <v>99</v>
      </c>
    </row>
    <row r="4" spans="1:15" ht="14.1" customHeight="1" x14ac:dyDescent="0.25">
      <c r="A4" s="8"/>
      <c r="B4" s="8"/>
      <c r="C4" s="8"/>
      <c r="D4" s="8"/>
      <c r="E4" s="8"/>
      <c r="G4" s="85"/>
    </row>
    <row r="5" spans="1:15" ht="14.1" customHeight="1" x14ac:dyDescent="0.25">
      <c r="A5" s="9" t="s">
        <v>209</v>
      </c>
      <c r="B5" s="9"/>
      <c r="C5" s="9"/>
      <c r="D5" s="9"/>
      <c r="E5" s="8"/>
      <c r="G5" s="85"/>
    </row>
    <row r="6" spans="1:15" ht="14.1" customHeight="1" x14ac:dyDescent="0.25">
      <c r="A6" s="10"/>
      <c r="B6" s="10"/>
      <c r="C6" s="10"/>
      <c r="D6" s="10"/>
      <c r="E6" s="10"/>
      <c r="G6" s="85"/>
    </row>
    <row r="7" spans="1:15" ht="15.9" customHeight="1" x14ac:dyDescent="0.25">
      <c r="A7" s="14"/>
      <c r="B7" s="14">
        <v>2016</v>
      </c>
      <c r="C7" s="14">
        <v>2017</v>
      </c>
      <c r="D7" s="14">
        <v>2018</v>
      </c>
      <c r="E7" s="14">
        <v>2019</v>
      </c>
      <c r="F7" s="14">
        <v>2020</v>
      </c>
      <c r="G7" s="47"/>
      <c r="J7" s="16"/>
      <c r="K7" s="17"/>
    </row>
    <row r="8" spans="1:15" ht="14.1" customHeight="1" x14ac:dyDescent="0.25">
      <c r="A8" s="4"/>
      <c r="B8" s="4"/>
      <c r="C8" s="4"/>
      <c r="D8" s="4"/>
      <c r="E8" s="4"/>
      <c r="F8" s="34"/>
      <c r="G8" s="34"/>
      <c r="J8" s="16"/>
      <c r="K8" s="17"/>
    </row>
    <row r="9" spans="1:15" ht="14.1" customHeight="1" x14ac:dyDescent="0.25">
      <c r="A9" s="30" t="s">
        <v>186</v>
      </c>
      <c r="B9" s="4">
        <v>1150</v>
      </c>
      <c r="C9" s="4">
        <v>1051</v>
      </c>
      <c r="D9" s="4">
        <v>1141</v>
      </c>
      <c r="E9" s="34">
        <v>1117</v>
      </c>
      <c r="F9" s="34">
        <v>628</v>
      </c>
      <c r="G9" s="34"/>
      <c r="I9" s="4"/>
      <c r="J9" s="4"/>
      <c r="K9" s="38"/>
    </row>
    <row r="10" spans="1:15" ht="14.1" customHeight="1" x14ac:dyDescent="0.25">
      <c r="A10" s="33" t="s">
        <v>182</v>
      </c>
      <c r="B10" s="80">
        <v>3.68</v>
      </c>
      <c r="C10" s="80">
        <v>3.36</v>
      </c>
      <c r="D10" s="80">
        <v>3.65</v>
      </c>
      <c r="E10" s="86">
        <v>3.55</v>
      </c>
      <c r="F10" s="86">
        <v>1.99</v>
      </c>
      <c r="G10" s="86"/>
      <c r="I10" s="4"/>
      <c r="J10" s="4"/>
      <c r="K10" s="38"/>
    </row>
    <row r="11" spans="1:15" ht="14.1" customHeight="1" x14ac:dyDescent="0.25">
      <c r="A11" s="30"/>
      <c r="B11" s="4"/>
      <c r="C11" s="4"/>
      <c r="D11" s="4"/>
      <c r="E11" s="34"/>
      <c r="F11" s="34"/>
      <c r="G11" s="34"/>
      <c r="H11" s="4"/>
      <c r="I11" s="4"/>
      <c r="J11" s="4"/>
      <c r="K11" s="38"/>
    </row>
    <row r="12" spans="1:15" ht="14.1" customHeight="1" x14ac:dyDescent="0.25">
      <c r="A12" s="30" t="s">
        <v>187</v>
      </c>
      <c r="B12" s="4"/>
      <c r="C12" s="4"/>
      <c r="D12" s="4"/>
      <c r="E12" s="34"/>
      <c r="F12" s="34"/>
      <c r="G12" s="34"/>
      <c r="H12" s="4"/>
      <c r="I12" s="4"/>
      <c r="J12" s="4"/>
      <c r="K12" s="38"/>
    </row>
    <row r="13" spans="1:15" ht="14.1" customHeight="1" x14ac:dyDescent="0.25">
      <c r="A13" s="33" t="s">
        <v>2</v>
      </c>
      <c r="B13" s="4">
        <v>2662</v>
      </c>
      <c r="C13" s="4">
        <v>2566</v>
      </c>
      <c r="D13" s="4">
        <v>2330</v>
      </c>
      <c r="E13" s="34">
        <v>2408</v>
      </c>
      <c r="F13" s="34">
        <v>2317</v>
      </c>
      <c r="G13" s="34"/>
      <c r="H13" s="4"/>
      <c r="I13" s="4"/>
      <c r="J13" s="4"/>
      <c r="K13" s="38"/>
    </row>
    <row r="14" spans="1:15" ht="14.1" customHeight="1" x14ac:dyDescent="0.25">
      <c r="A14" s="30" t="s">
        <v>1</v>
      </c>
      <c r="B14" s="4">
        <v>1383</v>
      </c>
      <c r="C14" s="4">
        <v>1364</v>
      </c>
      <c r="D14" s="4">
        <v>1163</v>
      </c>
      <c r="E14" s="34">
        <v>1239</v>
      </c>
      <c r="F14" s="34">
        <v>1168</v>
      </c>
      <c r="G14" s="34"/>
      <c r="H14" s="4"/>
      <c r="I14" s="4"/>
      <c r="J14" s="4"/>
      <c r="K14" s="38"/>
      <c r="L14" s="38"/>
    </row>
    <row r="15" spans="1:15" ht="14.1" customHeight="1" x14ac:dyDescent="0.25">
      <c r="A15" s="30" t="s">
        <v>14</v>
      </c>
      <c r="B15" s="4">
        <v>1279</v>
      </c>
      <c r="C15" s="4">
        <v>1202</v>
      </c>
      <c r="D15" s="4">
        <v>1167</v>
      </c>
      <c r="E15" s="34">
        <v>1169</v>
      </c>
      <c r="F15" s="34">
        <v>1149</v>
      </c>
      <c r="G15" s="34"/>
      <c r="H15" s="4"/>
      <c r="I15" s="4"/>
      <c r="J15" s="4"/>
      <c r="K15" s="38"/>
      <c r="L15" s="38"/>
    </row>
    <row r="16" spans="1:15" ht="14.1" customHeight="1" x14ac:dyDescent="0.25">
      <c r="A16" s="33" t="s">
        <v>183</v>
      </c>
      <c r="B16" s="80">
        <v>8.51</v>
      </c>
      <c r="C16" s="80">
        <v>8.2100000000000009</v>
      </c>
      <c r="D16" s="80">
        <v>7.45</v>
      </c>
      <c r="E16" s="86">
        <v>7.66</v>
      </c>
      <c r="F16" s="86">
        <v>7.33</v>
      </c>
      <c r="G16" s="86"/>
      <c r="H16" s="4"/>
      <c r="I16" s="4"/>
      <c r="J16" s="4"/>
      <c r="K16" s="38"/>
      <c r="L16" s="38"/>
    </row>
    <row r="17" spans="1:12" ht="14.1" customHeight="1" x14ac:dyDescent="0.25">
      <c r="A17" s="30"/>
      <c r="B17" s="4"/>
      <c r="C17" s="4"/>
      <c r="D17" s="4"/>
      <c r="E17" s="34"/>
      <c r="F17" s="34"/>
      <c r="G17" s="34"/>
      <c r="H17" s="4"/>
      <c r="I17" s="4"/>
      <c r="J17" s="4"/>
    </row>
    <row r="18" spans="1:12" ht="14.1" customHeight="1" x14ac:dyDescent="0.25">
      <c r="A18" s="30" t="s">
        <v>188</v>
      </c>
      <c r="B18" s="4"/>
      <c r="C18" s="4"/>
      <c r="D18" s="4"/>
      <c r="E18" s="34"/>
      <c r="F18" s="34"/>
      <c r="G18" s="34"/>
      <c r="H18" s="4"/>
      <c r="J18" s="4"/>
    </row>
    <row r="19" spans="1:12" ht="14.1" customHeight="1" x14ac:dyDescent="0.25">
      <c r="A19" s="33" t="s">
        <v>2</v>
      </c>
      <c r="B19" s="4">
        <v>2967</v>
      </c>
      <c r="C19" s="4">
        <v>3052</v>
      </c>
      <c r="D19" s="4">
        <v>3205</v>
      </c>
      <c r="E19" s="34">
        <v>3147</v>
      </c>
      <c r="F19" s="34">
        <v>3699</v>
      </c>
      <c r="G19" s="34"/>
      <c r="H19" s="4"/>
      <c r="I19" s="4"/>
      <c r="J19" s="4"/>
    </row>
    <row r="20" spans="1:12" ht="14.1" customHeight="1" x14ac:dyDescent="0.25">
      <c r="A20" s="30" t="s">
        <v>1</v>
      </c>
      <c r="B20" s="4">
        <v>1530</v>
      </c>
      <c r="C20" s="4">
        <v>1532</v>
      </c>
      <c r="D20" s="4">
        <v>1667</v>
      </c>
      <c r="E20" s="34">
        <v>1609</v>
      </c>
      <c r="F20" s="34">
        <v>1894</v>
      </c>
      <c r="G20" s="34"/>
      <c r="H20" s="4"/>
      <c r="I20" s="4"/>
      <c r="J20" s="4"/>
    </row>
    <row r="21" spans="1:12" ht="14.1" customHeight="1" x14ac:dyDescent="0.25">
      <c r="A21" s="30" t="s">
        <v>14</v>
      </c>
      <c r="B21" s="4">
        <v>1437</v>
      </c>
      <c r="C21" s="4">
        <v>1520</v>
      </c>
      <c r="D21" s="4">
        <v>1538</v>
      </c>
      <c r="E21" s="34">
        <v>1538</v>
      </c>
      <c r="F21" s="34">
        <v>1805</v>
      </c>
      <c r="G21" s="34"/>
      <c r="H21" s="4"/>
      <c r="I21" s="4"/>
      <c r="J21" s="4"/>
    </row>
    <row r="22" spans="1:12" ht="14.1" customHeight="1" x14ac:dyDescent="0.25">
      <c r="A22" s="33" t="s">
        <v>184</v>
      </c>
      <c r="B22" s="80">
        <v>9.49</v>
      </c>
      <c r="C22" s="80">
        <v>9.77</v>
      </c>
      <c r="D22" s="80">
        <v>10.25</v>
      </c>
      <c r="E22" s="86">
        <v>10.01</v>
      </c>
      <c r="F22" s="86">
        <v>11.7</v>
      </c>
      <c r="G22" s="86"/>
      <c r="H22" s="4"/>
      <c r="I22" s="4"/>
      <c r="J22" s="4"/>
    </row>
    <row r="23" spans="1:12" ht="14.1" customHeight="1" x14ac:dyDescent="0.25">
      <c r="A23" s="30"/>
      <c r="B23" s="4"/>
      <c r="C23" s="4"/>
      <c r="D23" s="4"/>
      <c r="E23" s="34"/>
      <c r="F23" s="34"/>
      <c r="G23" s="34"/>
      <c r="H23" s="4"/>
      <c r="I23" s="4"/>
      <c r="J23" s="4"/>
    </row>
    <row r="24" spans="1:12" ht="14.1" customHeight="1" x14ac:dyDescent="0.25">
      <c r="A24" s="30" t="s">
        <v>13</v>
      </c>
      <c r="B24" s="4">
        <v>-305</v>
      </c>
      <c r="C24" s="4">
        <v>-486</v>
      </c>
      <c r="D24" s="4">
        <v>-875</v>
      </c>
      <c r="E24" s="34">
        <v>-739</v>
      </c>
      <c r="F24" s="34">
        <v>-1382</v>
      </c>
      <c r="G24" s="34"/>
      <c r="H24" s="4"/>
      <c r="I24" s="37"/>
      <c r="J24" s="37"/>
    </row>
    <row r="25" spans="1:12" ht="14.1" customHeight="1" x14ac:dyDescent="0.25">
      <c r="A25" s="30" t="s">
        <v>72</v>
      </c>
      <c r="B25" s="36">
        <v>-0.97503276749464529</v>
      </c>
      <c r="C25" s="36">
        <v>-1.56</v>
      </c>
      <c r="D25" s="36">
        <v>-2.8</v>
      </c>
      <c r="E25" s="36">
        <v>-2.35</v>
      </c>
      <c r="F25" s="36">
        <v>-4.3744421161917666</v>
      </c>
      <c r="G25" s="36"/>
      <c r="H25" s="4"/>
      <c r="I25" s="4"/>
      <c r="J25" s="4"/>
      <c r="K25" s="56"/>
      <c r="L25" s="38"/>
    </row>
    <row r="26" spans="1:12" ht="14.1" customHeight="1" x14ac:dyDescent="0.25">
      <c r="A26" s="19"/>
      <c r="B26" s="19"/>
      <c r="C26" s="19"/>
      <c r="D26" s="19"/>
      <c r="E26" s="20"/>
      <c r="F26" s="88"/>
      <c r="G26" s="152"/>
      <c r="H26" s="36"/>
      <c r="I26" s="45"/>
      <c r="J26" s="45"/>
    </row>
    <row r="27" spans="1:12" ht="14.1" customHeight="1" x14ac:dyDescent="0.25">
      <c r="A27" s="21" t="s">
        <v>54</v>
      </c>
      <c r="F27" s="3"/>
      <c r="G27" s="3"/>
      <c r="H27" s="25"/>
      <c r="I27" s="45"/>
    </row>
    <row r="28" spans="1:12" ht="14.1" customHeight="1" x14ac:dyDescent="0.25">
      <c r="A28" s="22" t="s">
        <v>185</v>
      </c>
      <c r="H28" s="44"/>
    </row>
    <row r="29" spans="1:12" ht="14.1" customHeight="1" x14ac:dyDescent="0.25">
      <c r="A29" s="41" t="s">
        <v>103</v>
      </c>
    </row>
    <row r="30" spans="1:12" ht="14.1" customHeight="1" x14ac:dyDescent="0.25">
      <c r="A30" s="16"/>
      <c r="B30" s="4"/>
      <c r="C30" s="4"/>
      <c r="D30" s="4"/>
      <c r="E30" s="4"/>
      <c r="F30" s="40"/>
      <c r="G30" s="40"/>
    </row>
    <row r="31" spans="1:12" x14ac:dyDescent="0.25">
      <c r="A31" s="139"/>
      <c r="B31" s="139"/>
      <c r="C31" s="139"/>
      <c r="D31" s="141"/>
      <c r="E31" s="142"/>
      <c r="F31" s="139"/>
      <c r="G31" s="40"/>
      <c r="H31" s="139"/>
      <c r="I31" s="139"/>
    </row>
    <row r="32" spans="1:12" x14ac:dyDescent="0.25">
      <c r="A32" s="139"/>
      <c r="B32" s="139"/>
      <c r="C32" s="139"/>
      <c r="D32" s="139"/>
      <c r="E32" s="139"/>
      <c r="F32" s="139"/>
      <c r="G32" s="40"/>
      <c r="H32" s="139"/>
      <c r="I32" s="139"/>
    </row>
    <row r="33" spans="1:7" x14ac:dyDescent="0.25">
      <c r="G33" s="40"/>
    </row>
    <row r="34" spans="1:7" x14ac:dyDescent="0.25">
      <c r="A34" s="9" t="s">
        <v>195</v>
      </c>
      <c r="B34" s="9"/>
      <c r="C34" s="9"/>
      <c r="D34" s="9"/>
      <c r="E34" s="8"/>
      <c r="G34" s="40"/>
    </row>
    <row r="35" spans="1:7" x14ac:dyDescent="0.25">
      <c r="A35" s="10"/>
      <c r="B35" s="10"/>
      <c r="C35" s="10"/>
      <c r="D35" s="10"/>
      <c r="E35" s="10"/>
      <c r="G35" s="40"/>
    </row>
    <row r="36" spans="1:7" x14ac:dyDescent="0.25">
      <c r="A36" s="14"/>
      <c r="B36" s="14">
        <v>2015</v>
      </c>
      <c r="C36" s="14">
        <v>2016</v>
      </c>
      <c r="D36" s="14">
        <v>2017</v>
      </c>
      <c r="E36" s="14">
        <v>2018</v>
      </c>
      <c r="F36" s="14">
        <v>2019</v>
      </c>
      <c r="G36" s="40"/>
    </row>
    <row r="37" spans="1:7" x14ac:dyDescent="0.25">
      <c r="A37" s="15"/>
      <c r="B37" s="4"/>
      <c r="C37" s="4"/>
      <c r="D37" s="4"/>
      <c r="E37" s="4"/>
      <c r="F37" s="4"/>
      <c r="G37" s="40"/>
    </row>
    <row r="38" spans="1:7" x14ac:dyDescent="0.25">
      <c r="A38" s="30" t="s">
        <v>2</v>
      </c>
      <c r="B38" s="4">
        <v>2732</v>
      </c>
      <c r="C38" s="4">
        <v>2662</v>
      </c>
      <c r="D38" s="4">
        <v>2566</v>
      </c>
      <c r="E38" s="4">
        <v>2330</v>
      </c>
      <c r="F38" s="4">
        <v>2408</v>
      </c>
      <c r="G38" s="40"/>
    </row>
    <row r="39" spans="1:7" x14ac:dyDescent="0.25">
      <c r="A39" s="30"/>
      <c r="B39" s="4"/>
      <c r="C39" s="4"/>
      <c r="D39" s="4"/>
      <c r="E39" s="4"/>
      <c r="F39" s="4"/>
      <c r="G39" s="40"/>
    </row>
    <row r="40" spans="1:7" x14ac:dyDescent="0.25">
      <c r="A40" s="30" t="s">
        <v>192</v>
      </c>
      <c r="B40" s="4">
        <v>58</v>
      </c>
      <c r="C40" s="4">
        <v>58</v>
      </c>
      <c r="D40" s="4">
        <v>50</v>
      </c>
      <c r="E40" s="4">
        <v>35</v>
      </c>
      <c r="F40" s="4">
        <v>40</v>
      </c>
      <c r="G40" s="40"/>
    </row>
    <row r="41" spans="1:7" x14ac:dyDescent="0.25">
      <c r="A41" s="30" t="s">
        <v>52</v>
      </c>
      <c r="B41" s="4">
        <v>165</v>
      </c>
      <c r="C41" s="4">
        <v>189</v>
      </c>
      <c r="D41" s="4">
        <v>166</v>
      </c>
      <c r="E41" s="4">
        <v>174</v>
      </c>
      <c r="F41" s="4">
        <v>195</v>
      </c>
      <c r="G41" s="4"/>
    </row>
    <row r="42" spans="1:7" x14ac:dyDescent="0.25">
      <c r="A42" s="30" t="s">
        <v>53</v>
      </c>
      <c r="B42" s="4">
        <v>454</v>
      </c>
      <c r="C42" s="4">
        <v>453</v>
      </c>
      <c r="D42" s="4">
        <v>445</v>
      </c>
      <c r="E42" s="4">
        <v>374</v>
      </c>
      <c r="F42" s="4">
        <v>374</v>
      </c>
      <c r="G42" s="4"/>
    </row>
    <row r="43" spans="1:7" x14ac:dyDescent="0.25">
      <c r="A43" s="30" t="s">
        <v>21</v>
      </c>
      <c r="B43" s="4">
        <v>945</v>
      </c>
      <c r="C43" s="4">
        <v>901</v>
      </c>
      <c r="D43" s="4">
        <v>861</v>
      </c>
      <c r="E43" s="4">
        <v>759</v>
      </c>
      <c r="F43" s="4">
        <v>787</v>
      </c>
      <c r="G43" s="4"/>
    </row>
    <row r="44" spans="1:7" x14ac:dyDescent="0.25">
      <c r="A44" s="30" t="s">
        <v>22</v>
      </c>
      <c r="B44" s="4">
        <v>894</v>
      </c>
      <c r="C44" s="4">
        <v>847</v>
      </c>
      <c r="D44" s="4">
        <v>818</v>
      </c>
      <c r="E44" s="4">
        <v>736</v>
      </c>
      <c r="F44" s="4">
        <v>764</v>
      </c>
      <c r="G44" s="4"/>
    </row>
    <row r="45" spans="1:7" x14ac:dyDescent="0.25">
      <c r="A45" s="30" t="s">
        <v>23</v>
      </c>
      <c r="B45" s="4">
        <v>205</v>
      </c>
      <c r="C45" s="4">
        <v>199</v>
      </c>
      <c r="D45" s="4">
        <v>209</v>
      </c>
      <c r="E45" s="4">
        <v>238</v>
      </c>
      <c r="F45" s="4">
        <v>236</v>
      </c>
      <c r="G45" s="4"/>
    </row>
    <row r="46" spans="1:7" x14ac:dyDescent="0.25">
      <c r="A46" s="31" t="s">
        <v>193</v>
      </c>
      <c r="B46" s="17">
        <v>11</v>
      </c>
      <c r="C46" s="17">
        <v>15</v>
      </c>
      <c r="D46" s="17">
        <v>17</v>
      </c>
      <c r="E46" s="17">
        <v>14</v>
      </c>
      <c r="F46" s="17">
        <v>12</v>
      </c>
      <c r="G46" s="17"/>
    </row>
    <row r="47" spans="1:7" x14ac:dyDescent="0.25">
      <c r="A47" s="19"/>
      <c r="B47" s="19"/>
      <c r="C47" s="19"/>
      <c r="D47" s="19"/>
      <c r="E47" s="20"/>
      <c r="F47" s="20"/>
      <c r="G47" s="25"/>
    </row>
    <row r="48" spans="1:7" x14ac:dyDescent="0.25">
      <c r="A48" s="21" t="s">
        <v>54</v>
      </c>
    </row>
  </sheetData>
  <phoneticPr fontId="2" type="noConversion"/>
  <hyperlinks>
    <hyperlink ref="H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34"/>
  <sheetViews>
    <sheetView tabSelected="1" zoomScaleNormal="100" workbookViewId="0"/>
  </sheetViews>
  <sheetFormatPr baseColWidth="10" defaultColWidth="11.44140625" defaultRowHeight="13.2" x14ac:dyDescent="0.25"/>
  <cols>
    <col min="1" max="1" width="13.5546875" style="5" customWidth="1" collapsed="1"/>
    <col min="2" max="2" width="5.5546875" style="5" customWidth="1" collapsed="1"/>
    <col min="3" max="3" width="7.109375" style="5" customWidth="1"/>
    <col min="4" max="4" width="6.33203125" style="5" customWidth="1" collapsed="1"/>
    <col min="5" max="5" width="0.88671875" style="5" customWidth="1" collapsed="1"/>
    <col min="6" max="6" width="5.5546875" style="5" customWidth="1" collapsed="1"/>
    <col min="7" max="7" width="7.109375" style="5" customWidth="1"/>
    <col min="8" max="8" width="6.33203125" style="5" customWidth="1" collapsed="1"/>
    <col min="9" max="9" width="0.88671875" style="5" customWidth="1" collapsed="1"/>
    <col min="10" max="10" width="5.5546875" style="5" customWidth="1" collapsed="1"/>
    <col min="11" max="11" width="7.109375" style="5" customWidth="1"/>
    <col min="12" max="12" width="6.33203125" style="5" customWidth="1" collapsed="1"/>
    <col min="13" max="13" width="0.88671875" style="5" customWidth="1" collapsed="1"/>
    <col min="14" max="14" width="5.5546875" style="5" customWidth="1" collapsed="1"/>
    <col min="15" max="15" width="7.109375" style="5" customWidth="1"/>
    <col min="16" max="16" width="6.33203125" style="5" customWidth="1" collapsed="1"/>
    <col min="17" max="17" width="6.33203125" style="5" customWidth="1"/>
    <col min="18" max="20" width="11.44140625" style="5" collapsed="1"/>
    <col min="21" max="24" width="11.44140625" style="5"/>
    <col min="25" max="16384" width="11.44140625" style="5" collapsed="1"/>
  </cols>
  <sheetData>
    <row r="1" spans="1:18" ht="13.8" thickBot="1" x14ac:dyDescent="0.3">
      <c r="A1" s="6" t="s">
        <v>87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55"/>
    </row>
    <row r="2" spans="1:18" x14ac:dyDescent="0.25">
      <c r="A2" s="8"/>
    </row>
    <row r="3" spans="1:18" ht="14.1" customHeight="1" x14ac:dyDescent="0.25">
      <c r="A3" s="9" t="s">
        <v>194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R3" s="8"/>
    </row>
    <row r="4" spans="1:18" ht="14.1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N4" s="10"/>
      <c r="O4" s="10"/>
      <c r="P4" s="10"/>
      <c r="R4" s="69" t="s">
        <v>99</v>
      </c>
    </row>
    <row r="5" spans="1:18" ht="12" customHeight="1" x14ac:dyDescent="0.25">
      <c r="A5" s="27"/>
      <c r="B5" s="27" t="s">
        <v>104</v>
      </c>
      <c r="C5" s="27"/>
      <c r="D5" s="27" t="s">
        <v>67</v>
      </c>
      <c r="E5" s="12" t="s">
        <v>67</v>
      </c>
      <c r="F5" s="27" t="s">
        <v>105</v>
      </c>
      <c r="G5" s="27"/>
      <c r="H5" s="27" t="s">
        <v>67</v>
      </c>
      <c r="I5" s="12" t="s">
        <v>67</v>
      </c>
      <c r="J5" s="27" t="s">
        <v>114</v>
      </c>
      <c r="K5" s="27"/>
      <c r="L5" s="27"/>
      <c r="M5" s="12" t="s">
        <v>67</v>
      </c>
      <c r="N5" s="27">
        <v>2019</v>
      </c>
      <c r="O5" s="27"/>
      <c r="P5" s="27"/>
    </row>
    <row r="6" spans="1:18" ht="12" customHeight="1" x14ac:dyDescent="0.25">
      <c r="A6" s="13"/>
      <c r="B6" s="14" t="s">
        <v>2</v>
      </c>
      <c r="C6" s="14" t="s">
        <v>36</v>
      </c>
      <c r="D6" s="14" t="s">
        <v>35</v>
      </c>
      <c r="E6" s="29" t="s">
        <v>67</v>
      </c>
      <c r="F6" s="14" t="s">
        <v>2</v>
      </c>
      <c r="G6" s="14" t="s">
        <v>36</v>
      </c>
      <c r="H6" s="14" t="s">
        <v>35</v>
      </c>
      <c r="I6" s="29" t="s">
        <v>67</v>
      </c>
      <c r="J6" s="14" t="s">
        <v>2</v>
      </c>
      <c r="K6" s="14" t="s">
        <v>36</v>
      </c>
      <c r="L6" s="14" t="s">
        <v>35</v>
      </c>
      <c r="M6" s="29" t="s">
        <v>67</v>
      </c>
      <c r="N6" s="14" t="s">
        <v>2</v>
      </c>
      <c r="O6" s="14" t="s">
        <v>36</v>
      </c>
      <c r="P6" s="14" t="s">
        <v>35</v>
      </c>
    </row>
    <row r="7" spans="1:18" ht="12" customHeight="1" x14ac:dyDescent="0.25">
      <c r="A7" s="1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8" ht="12" customHeight="1" x14ac:dyDescent="0.25">
      <c r="A8" s="30" t="s">
        <v>2</v>
      </c>
      <c r="B8" s="4">
        <v>2967</v>
      </c>
      <c r="C8" s="4">
        <v>1530</v>
      </c>
      <c r="D8" s="4">
        <v>1437</v>
      </c>
      <c r="E8" t="s">
        <v>102</v>
      </c>
      <c r="F8" s="4">
        <v>3052</v>
      </c>
      <c r="G8" s="4">
        <v>1532</v>
      </c>
      <c r="H8" s="4">
        <v>1520</v>
      </c>
      <c r="I8" t="s">
        <v>102</v>
      </c>
      <c r="J8" s="4">
        <v>3205</v>
      </c>
      <c r="K8" s="4">
        <v>1667</v>
      </c>
      <c r="L8" s="4">
        <v>1538</v>
      </c>
      <c r="M8" t="s">
        <v>102</v>
      </c>
      <c r="N8" s="4">
        <v>3147</v>
      </c>
      <c r="O8" s="4">
        <v>1609</v>
      </c>
      <c r="P8" s="4">
        <v>1538</v>
      </c>
    </row>
    <row r="9" spans="1:18" ht="12" customHeight="1" x14ac:dyDescent="0.25">
      <c r="A9" s="30"/>
      <c r="B9" s="4"/>
      <c r="C9" s="25"/>
      <c r="D9" s="4"/>
      <c r="E9"/>
      <c r="F9" s="4"/>
      <c r="G9" s="25"/>
      <c r="H9" s="4"/>
      <c r="I9"/>
      <c r="J9" s="4"/>
      <c r="K9" s="25"/>
      <c r="L9" s="4"/>
      <c r="M9"/>
      <c r="N9" s="4"/>
      <c r="O9" s="25"/>
      <c r="P9" s="4"/>
    </row>
    <row r="10" spans="1:18" ht="12" customHeight="1" x14ac:dyDescent="0.25">
      <c r="A10" s="30" t="s">
        <v>50</v>
      </c>
      <c r="B10" s="4">
        <v>3</v>
      </c>
      <c r="C10" s="73">
        <v>1</v>
      </c>
      <c r="D10" s="73">
        <v>2</v>
      </c>
      <c r="E10" t="s">
        <v>102</v>
      </c>
      <c r="F10" s="4">
        <v>7</v>
      </c>
      <c r="G10" s="73">
        <v>5</v>
      </c>
      <c r="H10" s="73">
        <v>2</v>
      </c>
      <c r="I10" t="s">
        <v>102</v>
      </c>
      <c r="J10" s="4">
        <v>7</v>
      </c>
      <c r="K10" s="73">
        <v>4</v>
      </c>
      <c r="L10" s="73">
        <v>3</v>
      </c>
      <c r="M10" t="s">
        <v>102</v>
      </c>
      <c r="N10" s="4">
        <v>7</v>
      </c>
      <c r="O10" s="73">
        <v>3</v>
      </c>
      <c r="P10" s="73">
        <v>4</v>
      </c>
    </row>
    <row r="11" spans="1:18" ht="12" customHeight="1" x14ac:dyDescent="0.25">
      <c r="A11" s="30" t="s">
        <v>16</v>
      </c>
      <c r="B11" s="4">
        <v>3</v>
      </c>
      <c r="C11" s="77">
        <v>2</v>
      </c>
      <c r="D11" s="77">
        <v>1</v>
      </c>
      <c r="E11" s="74" t="s">
        <v>102</v>
      </c>
      <c r="F11" s="4">
        <v>4</v>
      </c>
      <c r="G11" s="77">
        <v>1</v>
      </c>
      <c r="H11" s="77">
        <v>3</v>
      </c>
      <c r="I11" s="74" t="s">
        <v>102</v>
      </c>
      <c r="J11" s="4">
        <v>3</v>
      </c>
      <c r="K11" s="77">
        <v>1</v>
      </c>
      <c r="L11" s="77">
        <v>2</v>
      </c>
      <c r="M11" s="74" t="s">
        <v>102</v>
      </c>
      <c r="N11" s="4">
        <v>4</v>
      </c>
      <c r="O11" s="77">
        <v>3</v>
      </c>
      <c r="P11" s="77">
        <v>1</v>
      </c>
      <c r="Q11" s="77"/>
    </row>
    <row r="12" spans="1:18" ht="12" customHeight="1" x14ac:dyDescent="0.25">
      <c r="A12" s="30" t="s">
        <v>17</v>
      </c>
      <c r="B12" s="77" t="s">
        <v>0</v>
      </c>
      <c r="C12" s="77" t="s">
        <v>0</v>
      </c>
      <c r="D12" s="77" t="s">
        <v>0</v>
      </c>
      <c r="E12" s="74" t="s">
        <v>102</v>
      </c>
      <c r="F12" s="77">
        <v>4</v>
      </c>
      <c r="G12" s="77">
        <v>2</v>
      </c>
      <c r="H12" s="77">
        <v>2</v>
      </c>
      <c r="I12" s="74" t="s">
        <v>102</v>
      </c>
      <c r="J12" s="77" t="s">
        <v>0</v>
      </c>
      <c r="K12" s="77" t="s">
        <v>0</v>
      </c>
      <c r="L12" s="77" t="s">
        <v>0</v>
      </c>
      <c r="M12" s="74" t="s">
        <v>102</v>
      </c>
      <c r="N12" s="77" t="s">
        <v>0</v>
      </c>
      <c r="O12" s="77" t="s">
        <v>0</v>
      </c>
      <c r="P12" s="77" t="s">
        <v>0</v>
      </c>
      <c r="Q12" s="77"/>
    </row>
    <row r="13" spans="1:18" ht="12" customHeight="1" x14ac:dyDescent="0.25">
      <c r="A13" s="30" t="s">
        <v>18</v>
      </c>
      <c r="B13" s="4">
        <v>3</v>
      </c>
      <c r="C13" s="77">
        <v>1</v>
      </c>
      <c r="D13" s="77">
        <v>2</v>
      </c>
      <c r="E13" s="74" t="s">
        <v>102</v>
      </c>
      <c r="F13" s="4">
        <v>2</v>
      </c>
      <c r="G13" s="77">
        <v>2</v>
      </c>
      <c r="H13" s="77" t="s">
        <v>0</v>
      </c>
      <c r="I13" s="74" t="s">
        <v>102</v>
      </c>
      <c r="J13" s="17" t="s">
        <v>0</v>
      </c>
      <c r="K13" s="77" t="s">
        <v>0</v>
      </c>
      <c r="L13" s="77" t="s">
        <v>0</v>
      </c>
      <c r="M13" s="74" t="s">
        <v>102</v>
      </c>
      <c r="N13" s="4">
        <v>2</v>
      </c>
      <c r="O13" s="77">
        <v>2</v>
      </c>
      <c r="P13" s="77" t="s">
        <v>0</v>
      </c>
      <c r="Q13" s="77"/>
    </row>
    <row r="14" spans="1:18" ht="12" customHeight="1" x14ac:dyDescent="0.25">
      <c r="A14" s="30" t="s">
        <v>19</v>
      </c>
      <c r="B14" s="4">
        <v>4</v>
      </c>
      <c r="C14" s="77">
        <v>3</v>
      </c>
      <c r="D14" s="77">
        <v>1</v>
      </c>
      <c r="E14" s="74" t="s">
        <v>102</v>
      </c>
      <c r="F14" s="4">
        <v>5</v>
      </c>
      <c r="G14" s="77">
        <v>2</v>
      </c>
      <c r="H14" s="77">
        <v>3</v>
      </c>
      <c r="I14" s="74" t="s">
        <v>102</v>
      </c>
      <c r="J14" s="4">
        <v>4</v>
      </c>
      <c r="K14" s="77">
        <v>3</v>
      </c>
      <c r="L14" s="77">
        <v>1</v>
      </c>
      <c r="M14" s="74" t="s">
        <v>102</v>
      </c>
      <c r="N14" s="4">
        <v>2</v>
      </c>
      <c r="O14" s="77">
        <v>2</v>
      </c>
      <c r="P14" s="77" t="s">
        <v>0</v>
      </c>
      <c r="Q14" s="77"/>
    </row>
    <row r="15" spans="1:18" ht="12" customHeight="1" x14ac:dyDescent="0.25">
      <c r="A15" s="30" t="s">
        <v>59</v>
      </c>
      <c r="B15" s="4">
        <v>2</v>
      </c>
      <c r="C15" s="77">
        <v>1</v>
      </c>
      <c r="D15" s="77">
        <v>1</v>
      </c>
      <c r="E15" s="74" t="s">
        <v>102</v>
      </c>
      <c r="F15" s="4">
        <v>5</v>
      </c>
      <c r="G15" s="77">
        <v>5</v>
      </c>
      <c r="H15" s="77" t="s">
        <v>0</v>
      </c>
      <c r="I15" s="74" t="s">
        <v>102</v>
      </c>
      <c r="J15" s="4">
        <v>2</v>
      </c>
      <c r="K15" s="77">
        <v>1</v>
      </c>
      <c r="L15" s="77">
        <v>1</v>
      </c>
      <c r="M15" s="74" t="s">
        <v>102</v>
      </c>
      <c r="N15" s="4">
        <v>3</v>
      </c>
      <c r="O15" s="77">
        <v>2</v>
      </c>
      <c r="P15" s="77">
        <v>1</v>
      </c>
      <c r="Q15" s="77"/>
    </row>
    <row r="16" spans="1:18" ht="12" customHeight="1" x14ac:dyDescent="0.25">
      <c r="A16" s="30" t="s">
        <v>60</v>
      </c>
      <c r="B16" s="4">
        <v>6</v>
      </c>
      <c r="C16" s="77">
        <v>4</v>
      </c>
      <c r="D16" s="77">
        <v>2</v>
      </c>
      <c r="E16" s="74" t="s">
        <v>102</v>
      </c>
      <c r="F16" s="4">
        <v>5</v>
      </c>
      <c r="G16" s="77">
        <v>4</v>
      </c>
      <c r="H16" s="77">
        <v>1</v>
      </c>
      <c r="I16" s="74" t="s">
        <v>102</v>
      </c>
      <c r="J16" s="4">
        <v>1</v>
      </c>
      <c r="K16" s="77">
        <v>1</v>
      </c>
      <c r="L16" s="77" t="s">
        <v>0</v>
      </c>
      <c r="M16" s="74" t="s">
        <v>102</v>
      </c>
      <c r="N16" s="4">
        <v>4</v>
      </c>
      <c r="O16" s="77">
        <v>3</v>
      </c>
      <c r="P16" s="77">
        <v>1</v>
      </c>
      <c r="Q16" s="77"/>
    </row>
    <row r="17" spans="1:20" ht="12" customHeight="1" x14ac:dyDescent="0.25">
      <c r="A17" s="31" t="s">
        <v>51</v>
      </c>
      <c r="B17" s="4">
        <v>6</v>
      </c>
      <c r="C17" s="77">
        <v>5</v>
      </c>
      <c r="D17" s="77">
        <v>1</v>
      </c>
      <c r="E17" s="74" t="s">
        <v>102</v>
      </c>
      <c r="F17" s="4">
        <v>10</v>
      </c>
      <c r="G17" s="77">
        <v>6</v>
      </c>
      <c r="H17" s="77">
        <v>4</v>
      </c>
      <c r="I17" s="74" t="s">
        <v>102</v>
      </c>
      <c r="J17" s="4">
        <v>8</v>
      </c>
      <c r="K17" s="77">
        <v>6</v>
      </c>
      <c r="L17" s="77">
        <v>2</v>
      </c>
      <c r="M17" s="74" t="s">
        <v>102</v>
      </c>
      <c r="N17" s="4">
        <v>6</v>
      </c>
      <c r="O17" s="77">
        <v>4</v>
      </c>
      <c r="P17" s="77">
        <v>2</v>
      </c>
      <c r="Q17" s="77"/>
    </row>
    <row r="18" spans="1:20" ht="12" customHeight="1" x14ac:dyDescent="0.25">
      <c r="A18" s="31" t="s">
        <v>24</v>
      </c>
      <c r="B18" s="4">
        <v>17</v>
      </c>
      <c r="C18" s="73">
        <v>8</v>
      </c>
      <c r="D18" s="73">
        <v>9</v>
      </c>
      <c r="E18" t="s">
        <v>102</v>
      </c>
      <c r="F18" s="4">
        <v>14</v>
      </c>
      <c r="G18" s="73">
        <v>12</v>
      </c>
      <c r="H18" s="73">
        <v>2</v>
      </c>
      <c r="I18" t="s">
        <v>102</v>
      </c>
      <c r="J18" s="4">
        <v>11</v>
      </c>
      <c r="K18" s="73">
        <v>6</v>
      </c>
      <c r="L18" s="73">
        <v>5</v>
      </c>
      <c r="M18" t="s">
        <v>102</v>
      </c>
      <c r="N18" s="4">
        <v>17</v>
      </c>
      <c r="O18" s="73">
        <v>13</v>
      </c>
      <c r="P18" s="73">
        <v>4</v>
      </c>
      <c r="Q18" s="73"/>
    </row>
    <row r="19" spans="1:20" ht="12" customHeight="1" x14ac:dyDescent="0.25">
      <c r="A19" s="31" t="s">
        <v>25</v>
      </c>
      <c r="B19" s="4">
        <v>19</v>
      </c>
      <c r="C19" s="73">
        <v>11</v>
      </c>
      <c r="D19" s="73">
        <v>8</v>
      </c>
      <c r="E19" t="s">
        <v>102</v>
      </c>
      <c r="F19" s="4">
        <v>20</v>
      </c>
      <c r="G19" s="73">
        <v>14</v>
      </c>
      <c r="H19" s="73">
        <v>6</v>
      </c>
      <c r="I19" t="s">
        <v>102</v>
      </c>
      <c r="J19" s="4">
        <v>24</v>
      </c>
      <c r="K19" s="73">
        <v>16</v>
      </c>
      <c r="L19" s="73">
        <v>8</v>
      </c>
      <c r="M19" t="s">
        <v>102</v>
      </c>
      <c r="N19" s="4">
        <v>21</v>
      </c>
      <c r="O19" s="73">
        <v>11</v>
      </c>
      <c r="P19" s="73">
        <v>10</v>
      </c>
      <c r="Q19" s="73"/>
    </row>
    <row r="20" spans="1:20" ht="12" customHeight="1" x14ac:dyDescent="0.25">
      <c r="A20" s="31" t="s">
        <v>26</v>
      </c>
      <c r="B20" s="4">
        <v>35</v>
      </c>
      <c r="C20" s="73">
        <v>22</v>
      </c>
      <c r="D20" s="73">
        <v>13</v>
      </c>
      <c r="E20" t="s">
        <v>102</v>
      </c>
      <c r="F20" s="4">
        <v>36</v>
      </c>
      <c r="G20" s="73">
        <v>24</v>
      </c>
      <c r="H20" s="73">
        <v>12</v>
      </c>
      <c r="I20" t="s">
        <v>102</v>
      </c>
      <c r="J20" s="4">
        <v>46</v>
      </c>
      <c r="K20" s="73">
        <v>30</v>
      </c>
      <c r="L20" s="73">
        <v>16</v>
      </c>
      <c r="M20" t="s">
        <v>102</v>
      </c>
      <c r="N20" s="4">
        <v>38</v>
      </c>
      <c r="O20" s="73">
        <v>25</v>
      </c>
      <c r="P20" s="73">
        <v>13</v>
      </c>
      <c r="Q20" s="73"/>
    </row>
    <row r="21" spans="1:20" ht="12" customHeight="1" x14ac:dyDescent="0.25">
      <c r="A21" s="31" t="s">
        <v>45</v>
      </c>
      <c r="B21" s="4">
        <v>65</v>
      </c>
      <c r="C21" s="73">
        <v>43</v>
      </c>
      <c r="D21" s="73">
        <v>22</v>
      </c>
      <c r="E21" t="s">
        <v>102</v>
      </c>
      <c r="F21" s="4">
        <v>71</v>
      </c>
      <c r="G21" s="73">
        <v>47</v>
      </c>
      <c r="H21" s="73">
        <v>24</v>
      </c>
      <c r="I21" t="s">
        <v>102</v>
      </c>
      <c r="J21" s="4">
        <v>56</v>
      </c>
      <c r="K21" s="73">
        <v>44</v>
      </c>
      <c r="L21" s="73">
        <v>12</v>
      </c>
      <c r="M21" t="s">
        <v>102</v>
      </c>
      <c r="N21" s="4">
        <v>69</v>
      </c>
      <c r="O21" s="73">
        <v>37</v>
      </c>
      <c r="P21" s="73">
        <v>32</v>
      </c>
      <c r="Q21" s="73"/>
    </row>
    <row r="22" spans="1:20" ht="12" customHeight="1" x14ac:dyDescent="0.25">
      <c r="A22" s="31" t="s">
        <v>46</v>
      </c>
      <c r="B22" s="4">
        <v>101</v>
      </c>
      <c r="C22" s="73">
        <v>72</v>
      </c>
      <c r="D22" s="73">
        <v>29</v>
      </c>
      <c r="E22" t="s">
        <v>102</v>
      </c>
      <c r="F22" s="4">
        <v>97</v>
      </c>
      <c r="G22" s="73">
        <v>67</v>
      </c>
      <c r="H22" s="73">
        <v>30</v>
      </c>
      <c r="I22" t="s">
        <v>102</v>
      </c>
      <c r="J22" s="4">
        <v>90</v>
      </c>
      <c r="K22" s="73">
        <v>59</v>
      </c>
      <c r="L22" s="73">
        <v>31</v>
      </c>
      <c r="M22" t="s">
        <v>102</v>
      </c>
      <c r="N22" s="4">
        <v>104</v>
      </c>
      <c r="O22" s="73">
        <v>73</v>
      </c>
      <c r="P22" s="73">
        <v>31</v>
      </c>
      <c r="Q22" s="73"/>
    </row>
    <row r="23" spans="1:20" ht="12" customHeight="1" x14ac:dyDescent="0.25">
      <c r="A23" s="31" t="s">
        <v>47</v>
      </c>
      <c r="B23" s="4">
        <v>110</v>
      </c>
      <c r="C23" s="73">
        <v>75</v>
      </c>
      <c r="D23" s="73">
        <v>35</v>
      </c>
      <c r="E23" t="s">
        <v>102</v>
      </c>
      <c r="F23" s="4">
        <v>111</v>
      </c>
      <c r="G23" s="73">
        <v>71</v>
      </c>
      <c r="H23" s="73">
        <v>40</v>
      </c>
      <c r="I23" t="s">
        <v>102</v>
      </c>
      <c r="J23" s="4">
        <v>137</v>
      </c>
      <c r="K23" s="73">
        <v>85</v>
      </c>
      <c r="L23" s="73">
        <v>52</v>
      </c>
      <c r="M23" t="s">
        <v>102</v>
      </c>
      <c r="N23" s="4">
        <v>123</v>
      </c>
      <c r="O23" s="73">
        <v>81</v>
      </c>
      <c r="P23" s="73">
        <v>42</v>
      </c>
      <c r="Q23" s="73"/>
    </row>
    <row r="24" spans="1:20" ht="12" customHeight="1" x14ac:dyDescent="0.25">
      <c r="A24" s="31" t="s">
        <v>48</v>
      </c>
      <c r="B24" s="4">
        <v>171</v>
      </c>
      <c r="C24" s="73">
        <v>115</v>
      </c>
      <c r="D24" s="73">
        <v>56</v>
      </c>
      <c r="E24" t="s">
        <v>102</v>
      </c>
      <c r="F24" s="4">
        <v>164</v>
      </c>
      <c r="G24" s="73">
        <v>120</v>
      </c>
      <c r="H24" s="73">
        <v>44</v>
      </c>
      <c r="I24" t="s">
        <v>102</v>
      </c>
      <c r="J24" s="4">
        <v>164</v>
      </c>
      <c r="K24" s="73">
        <v>116</v>
      </c>
      <c r="L24" s="73">
        <v>48</v>
      </c>
      <c r="M24" t="s">
        <v>102</v>
      </c>
      <c r="N24" s="4">
        <v>153</v>
      </c>
      <c r="O24" s="73">
        <v>105</v>
      </c>
      <c r="P24" s="73">
        <v>48</v>
      </c>
      <c r="Q24" s="73"/>
      <c r="T24" s="5" t="s">
        <v>67</v>
      </c>
    </row>
    <row r="25" spans="1:20" ht="12" customHeight="1" x14ac:dyDescent="0.25">
      <c r="A25" s="31" t="s">
        <v>49</v>
      </c>
      <c r="B25" s="4">
        <v>219</v>
      </c>
      <c r="C25" s="73">
        <v>130</v>
      </c>
      <c r="D25" s="73">
        <v>89</v>
      </c>
      <c r="E25" t="s">
        <v>102</v>
      </c>
      <c r="F25" s="4">
        <v>215</v>
      </c>
      <c r="G25" s="73">
        <v>134</v>
      </c>
      <c r="H25" s="73">
        <v>81</v>
      </c>
      <c r="I25" t="s">
        <v>102</v>
      </c>
      <c r="J25" s="4">
        <v>260</v>
      </c>
      <c r="K25" s="73">
        <v>176</v>
      </c>
      <c r="L25" s="73">
        <v>84</v>
      </c>
      <c r="M25" t="s">
        <v>102</v>
      </c>
      <c r="N25" s="4">
        <v>243</v>
      </c>
      <c r="O25" s="73">
        <v>166</v>
      </c>
      <c r="P25" s="73">
        <v>77</v>
      </c>
      <c r="Q25" s="73"/>
      <c r="R25" s="26"/>
    </row>
    <row r="26" spans="1:20" ht="12" customHeight="1" x14ac:dyDescent="0.25">
      <c r="A26" s="31" t="s">
        <v>61</v>
      </c>
      <c r="B26" s="4">
        <v>327</v>
      </c>
      <c r="C26" s="73">
        <v>220</v>
      </c>
      <c r="D26" s="73">
        <v>107</v>
      </c>
      <c r="E26" t="s">
        <v>102</v>
      </c>
      <c r="F26" s="4">
        <v>292</v>
      </c>
      <c r="G26" s="73">
        <v>183</v>
      </c>
      <c r="H26" s="73">
        <v>109</v>
      </c>
      <c r="I26" t="s">
        <v>102</v>
      </c>
      <c r="J26" s="4">
        <v>293</v>
      </c>
      <c r="K26" s="73">
        <v>187</v>
      </c>
      <c r="L26" s="73">
        <v>106</v>
      </c>
      <c r="M26" t="s">
        <v>102</v>
      </c>
      <c r="N26" s="4">
        <v>286</v>
      </c>
      <c r="O26" s="73">
        <v>178</v>
      </c>
      <c r="P26" s="73">
        <v>108</v>
      </c>
      <c r="Q26" s="73"/>
      <c r="R26" s="26"/>
    </row>
    <row r="27" spans="1:20" ht="12" customHeight="1" x14ac:dyDescent="0.25">
      <c r="A27" s="31" t="s">
        <v>62</v>
      </c>
      <c r="B27" s="4">
        <v>536</v>
      </c>
      <c r="C27" s="73">
        <v>288</v>
      </c>
      <c r="D27" s="73">
        <v>248</v>
      </c>
      <c r="E27" t="s">
        <v>102</v>
      </c>
      <c r="F27" s="4">
        <v>539</v>
      </c>
      <c r="G27" s="73">
        <v>287</v>
      </c>
      <c r="H27" s="73">
        <v>252</v>
      </c>
      <c r="I27" t="s">
        <v>102</v>
      </c>
      <c r="J27" s="4">
        <v>558</v>
      </c>
      <c r="K27" s="73">
        <v>320</v>
      </c>
      <c r="L27" s="73">
        <v>238</v>
      </c>
      <c r="M27" t="s">
        <v>102</v>
      </c>
      <c r="N27" s="4">
        <v>532</v>
      </c>
      <c r="O27" s="73">
        <v>315</v>
      </c>
      <c r="P27" s="73">
        <v>217</v>
      </c>
      <c r="Q27" s="73"/>
    </row>
    <row r="28" spans="1:20" ht="12" customHeight="1" x14ac:dyDescent="0.25">
      <c r="A28" s="31" t="s">
        <v>63</v>
      </c>
      <c r="B28" s="4">
        <v>638</v>
      </c>
      <c r="C28" s="73">
        <v>301</v>
      </c>
      <c r="D28" s="73">
        <v>337</v>
      </c>
      <c r="E28" t="s">
        <v>102</v>
      </c>
      <c r="F28" s="4">
        <v>711</v>
      </c>
      <c r="G28" s="73">
        <v>318</v>
      </c>
      <c r="H28" s="73">
        <v>393</v>
      </c>
      <c r="I28" t="s">
        <v>102</v>
      </c>
      <c r="J28" s="4">
        <v>735</v>
      </c>
      <c r="K28" s="73">
        <v>333</v>
      </c>
      <c r="L28" s="73">
        <v>402</v>
      </c>
      <c r="M28" t="s">
        <v>102</v>
      </c>
      <c r="N28" s="4">
        <v>711</v>
      </c>
      <c r="O28" s="73">
        <v>326</v>
      </c>
      <c r="P28" s="73">
        <v>385</v>
      </c>
      <c r="Q28" s="73"/>
    </row>
    <row r="29" spans="1:20" ht="12" customHeight="1" x14ac:dyDescent="0.25">
      <c r="A29" s="31" t="s">
        <v>64</v>
      </c>
      <c r="B29" s="4">
        <v>515</v>
      </c>
      <c r="C29" s="73">
        <v>186</v>
      </c>
      <c r="D29" s="73">
        <v>329</v>
      </c>
      <c r="E29" t="s">
        <v>102</v>
      </c>
      <c r="F29" s="4">
        <v>534</v>
      </c>
      <c r="G29" s="73">
        <v>179</v>
      </c>
      <c r="H29" s="73">
        <v>355</v>
      </c>
      <c r="I29" t="s">
        <v>102</v>
      </c>
      <c r="J29" s="4">
        <v>557</v>
      </c>
      <c r="K29" s="73">
        <v>209</v>
      </c>
      <c r="L29" s="73">
        <v>348</v>
      </c>
      <c r="M29" t="s">
        <v>102</v>
      </c>
      <c r="N29" s="4">
        <v>572</v>
      </c>
      <c r="O29" s="73">
        <v>188</v>
      </c>
      <c r="P29" s="73">
        <v>384</v>
      </c>
      <c r="Q29" s="73"/>
    </row>
    <row r="30" spans="1:20" ht="12" customHeight="1" x14ac:dyDescent="0.25">
      <c r="A30" s="31" t="s">
        <v>27</v>
      </c>
      <c r="B30" s="4">
        <v>154</v>
      </c>
      <c r="C30" s="73">
        <v>31</v>
      </c>
      <c r="D30" s="73">
        <v>123</v>
      </c>
      <c r="E30" t="s">
        <v>102</v>
      </c>
      <c r="F30" s="4">
        <v>172</v>
      </c>
      <c r="G30" s="73">
        <v>44</v>
      </c>
      <c r="H30" s="73">
        <v>128</v>
      </c>
      <c r="I30" t="s">
        <v>102</v>
      </c>
      <c r="J30" s="4">
        <v>212</v>
      </c>
      <c r="K30" s="73">
        <v>60</v>
      </c>
      <c r="L30" s="73">
        <v>152</v>
      </c>
      <c r="M30" t="s">
        <v>102</v>
      </c>
      <c r="N30" s="4">
        <v>217</v>
      </c>
      <c r="O30" s="73">
        <v>68</v>
      </c>
      <c r="P30" s="73">
        <v>149</v>
      </c>
      <c r="Q30" s="73"/>
    </row>
    <row r="31" spans="1:20" ht="12" customHeight="1" x14ac:dyDescent="0.25">
      <c r="A31" s="31" t="s">
        <v>28</v>
      </c>
      <c r="B31" s="4">
        <v>33</v>
      </c>
      <c r="C31" s="73">
        <v>11</v>
      </c>
      <c r="D31" s="73">
        <v>22</v>
      </c>
      <c r="E31" t="s">
        <v>102</v>
      </c>
      <c r="F31" s="4">
        <v>34</v>
      </c>
      <c r="G31" s="73">
        <v>5</v>
      </c>
      <c r="H31" s="73">
        <v>29</v>
      </c>
      <c r="I31" t="s">
        <v>102</v>
      </c>
      <c r="J31" s="4">
        <v>37</v>
      </c>
      <c r="K31" s="73">
        <v>10</v>
      </c>
      <c r="L31" s="73">
        <v>27</v>
      </c>
      <c r="M31" t="s">
        <v>102</v>
      </c>
      <c r="N31" s="4">
        <v>33</v>
      </c>
      <c r="O31" s="73">
        <v>4</v>
      </c>
      <c r="P31" s="73">
        <v>29</v>
      </c>
      <c r="Q31" s="73"/>
    </row>
    <row r="32" spans="1:20" ht="12" customHeight="1" x14ac:dyDescent="0.25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5"/>
    </row>
    <row r="33" spans="1:17" ht="14.1" customHeight="1" x14ac:dyDescent="0.25">
      <c r="A33" s="155" t="s">
        <v>205</v>
      </c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4"/>
    </row>
    <row r="34" spans="1:17" x14ac:dyDescent="0.25">
      <c r="A34" s="139"/>
      <c r="B34" s="139"/>
      <c r="C34" s="139"/>
      <c r="D34" s="139"/>
      <c r="E34" s="139"/>
      <c r="F34" s="139"/>
      <c r="G34" s="139"/>
      <c r="H34" s="139"/>
    </row>
  </sheetData>
  <mergeCells count="1">
    <mergeCell ref="A33:P33"/>
  </mergeCells>
  <phoneticPr fontId="2" type="noConversion"/>
  <hyperlinks>
    <hyperlink ref="R4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L5 B5 D5:F5 H5:J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32"/>
  <sheetViews>
    <sheetView tabSelected="1" zoomScaleNormal="100" workbookViewId="0"/>
  </sheetViews>
  <sheetFormatPr baseColWidth="10" defaultColWidth="11.44140625" defaultRowHeight="13.2" x14ac:dyDescent="0.25"/>
  <cols>
    <col min="1" max="1" width="13.88671875" style="5" customWidth="1" collapsed="1"/>
    <col min="2" max="2" width="5.6640625" style="5" customWidth="1" collapsed="1"/>
    <col min="3" max="3" width="6.33203125" style="5" customWidth="1"/>
    <col min="4" max="4" width="6.6640625" style="5" customWidth="1" collapsed="1"/>
    <col min="5" max="5" width="0.88671875" style="5" customWidth="1" collapsed="1"/>
    <col min="6" max="6" width="5.6640625" style="5" customWidth="1" collapsed="1"/>
    <col min="7" max="7" width="6.33203125" style="5" customWidth="1"/>
    <col min="8" max="8" width="6.6640625" style="5" customWidth="1" collapsed="1"/>
    <col min="9" max="9" width="0.88671875" style="5" customWidth="1" collapsed="1"/>
    <col min="10" max="10" width="5.6640625" style="5" customWidth="1" collapsed="1"/>
    <col min="11" max="11" width="6.33203125" style="5" customWidth="1"/>
    <col min="12" max="12" width="6.6640625" style="5" customWidth="1" collapsed="1"/>
    <col min="13" max="13" width="0.88671875" style="5" customWidth="1" collapsed="1"/>
    <col min="14" max="14" width="5.6640625" style="5" customWidth="1" collapsed="1"/>
    <col min="15" max="15" width="6.33203125" style="5" customWidth="1"/>
    <col min="16" max="16" width="7.6640625" style="5" customWidth="1" collapsed="1"/>
    <col min="17" max="17" width="7.6640625" style="5" customWidth="1"/>
    <col min="18" max="18" width="11.44140625" style="5" collapsed="1"/>
    <col min="19" max="30" width="11.44140625" style="5"/>
    <col min="31" max="16384" width="11.44140625" style="5" collapsed="1"/>
  </cols>
  <sheetData>
    <row r="1" spans="1:18" ht="14.1" customHeight="1" thickBot="1" x14ac:dyDescent="0.3">
      <c r="A1" s="6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9"/>
      <c r="R1" s="89"/>
    </row>
    <row r="2" spans="1:18" ht="14.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R2" s="40"/>
    </row>
    <row r="3" spans="1:18" ht="14.1" customHeight="1" x14ac:dyDescent="0.25">
      <c r="A3" s="54" t="s">
        <v>89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R3" s="69" t="s">
        <v>99</v>
      </c>
    </row>
    <row r="4" spans="1:18" ht="14.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8" ht="14.1" customHeight="1" x14ac:dyDescent="0.25">
      <c r="A5" s="9" t="s">
        <v>196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8" ht="14.1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60"/>
      <c r="K6" s="160"/>
      <c r="L6" s="160"/>
    </row>
    <row r="7" spans="1:18" ht="12" customHeight="1" x14ac:dyDescent="0.25">
      <c r="A7" s="28"/>
      <c r="B7" s="161" t="s">
        <v>43</v>
      </c>
      <c r="C7" s="161"/>
      <c r="D7" s="161"/>
      <c r="E7" s="161"/>
      <c r="F7" s="161"/>
      <c r="G7" s="161"/>
      <c r="H7" s="161"/>
      <c r="I7" s="11" t="s">
        <v>67</v>
      </c>
      <c r="J7" s="161" t="s">
        <v>44</v>
      </c>
      <c r="K7" s="161"/>
      <c r="L7" s="161"/>
      <c r="M7" s="161"/>
      <c r="N7" s="161"/>
      <c r="O7" s="161"/>
      <c r="P7" s="161"/>
    </row>
    <row r="8" spans="1:18" ht="12" customHeight="1" x14ac:dyDescent="0.25">
      <c r="A8" s="96"/>
      <c r="B8" s="28">
        <v>2019</v>
      </c>
      <c r="C8" s="28"/>
      <c r="D8" s="28"/>
      <c r="E8" s="11" t="s">
        <v>67</v>
      </c>
      <c r="F8" s="28">
        <v>2020</v>
      </c>
      <c r="G8" s="28"/>
      <c r="H8" s="28"/>
      <c r="I8" s="97"/>
      <c r="J8" s="28">
        <v>2019</v>
      </c>
      <c r="K8" s="28"/>
      <c r="L8" s="28"/>
      <c r="M8" s="11" t="s">
        <v>67</v>
      </c>
      <c r="N8" s="28">
        <v>2020</v>
      </c>
      <c r="O8" s="28"/>
      <c r="P8" s="28"/>
    </row>
    <row r="9" spans="1:18" ht="12" customHeight="1" x14ac:dyDescent="0.25">
      <c r="A9" s="13"/>
      <c r="B9" s="14" t="s">
        <v>2</v>
      </c>
      <c r="C9" s="14" t="s">
        <v>36</v>
      </c>
      <c r="D9" s="14" t="s">
        <v>35</v>
      </c>
      <c r="E9" s="29"/>
      <c r="F9" s="14" t="s">
        <v>2</v>
      </c>
      <c r="G9" s="14" t="s">
        <v>36</v>
      </c>
      <c r="H9" s="14" t="s">
        <v>35</v>
      </c>
      <c r="I9" s="29"/>
      <c r="J9" s="14" t="s">
        <v>2</v>
      </c>
      <c r="K9" s="14" t="s">
        <v>36</v>
      </c>
      <c r="L9" s="14" t="s">
        <v>35</v>
      </c>
      <c r="M9" s="29"/>
      <c r="N9" s="14" t="s">
        <v>2</v>
      </c>
      <c r="O9" s="14" t="s">
        <v>36</v>
      </c>
      <c r="P9" s="14" t="s">
        <v>35</v>
      </c>
    </row>
    <row r="10" spans="1:18" ht="14.1" customHeight="1" x14ac:dyDescent="0.25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8" ht="13.5" customHeight="1" x14ac:dyDescent="0.25">
      <c r="A11" s="30" t="s">
        <v>2</v>
      </c>
      <c r="B11" s="32">
        <f>SUM(C11:D11)</f>
        <v>4039</v>
      </c>
      <c r="C11" s="32">
        <v>2180</v>
      </c>
      <c r="D11" s="32">
        <v>1859</v>
      </c>
      <c r="E11" s="32" t="s">
        <v>67</v>
      </c>
      <c r="F11" s="32">
        <f>SUM(G11:H11)</f>
        <v>3366</v>
      </c>
      <c r="G11" s="87">
        <v>1831</v>
      </c>
      <c r="H11" s="87">
        <v>1535</v>
      </c>
      <c r="I11" s="32" t="s">
        <v>67</v>
      </c>
      <c r="J11" s="32">
        <f>SUM(K11:L11)</f>
        <v>3442</v>
      </c>
      <c r="K11" s="32">
        <v>1824</v>
      </c>
      <c r="L11" s="32">
        <v>1618</v>
      </c>
      <c r="M11" s="32" t="s">
        <v>67</v>
      </c>
      <c r="N11" s="32">
        <f>SUM(O11:P11)</f>
        <v>3039</v>
      </c>
      <c r="O11" s="87">
        <v>1586</v>
      </c>
      <c r="P11" s="87">
        <v>1453</v>
      </c>
    </row>
    <row r="12" spans="1:18" ht="13.5" customHeight="1" x14ac:dyDescent="0.25">
      <c r="A12" s="30"/>
      <c r="B12" s="4"/>
      <c r="C12" s="4"/>
      <c r="F12" s="4"/>
      <c r="G12" s="34"/>
      <c r="H12" s="85"/>
      <c r="J12" s="4"/>
      <c r="K12" s="4"/>
      <c r="N12" s="4"/>
      <c r="O12" s="34"/>
      <c r="P12" s="85"/>
      <c r="Q12" s="85"/>
    </row>
    <row r="13" spans="1:18" ht="13.5" customHeight="1" x14ac:dyDescent="0.25">
      <c r="A13" s="30" t="s">
        <v>29</v>
      </c>
      <c r="B13" s="32">
        <f t="shared" ref="B13:B29" si="0">SUM(C13:D13)</f>
        <v>331</v>
      </c>
      <c r="C13" s="75">
        <v>189</v>
      </c>
      <c r="D13" s="75">
        <v>142</v>
      </c>
      <c r="E13" t="s">
        <v>67</v>
      </c>
      <c r="F13" s="32">
        <f t="shared" ref="F13:F29" si="1">SUM(G13:H13)</f>
        <v>297</v>
      </c>
      <c r="G13" s="75">
        <v>164</v>
      </c>
      <c r="H13" s="75">
        <v>133</v>
      </c>
      <c r="I13" t="s">
        <v>67</v>
      </c>
      <c r="J13" s="32">
        <f t="shared" ref="J13:J29" si="2">SUM(K13:L13)</f>
        <v>238</v>
      </c>
      <c r="K13" s="75">
        <v>131</v>
      </c>
      <c r="L13" s="75">
        <v>107</v>
      </c>
      <c r="M13" t="s">
        <v>67</v>
      </c>
      <c r="N13" s="32">
        <f t="shared" ref="N13:N29" si="3">SUM(O13:P13)</f>
        <v>212</v>
      </c>
      <c r="O13" s="75">
        <v>102</v>
      </c>
      <c r="P13" s="75">
        <v>110</v>
      </c>
      <c r="Q13" s="75"/>
    </row>
    <row r="14" spans="1:18" ht="13.5" customHeight="1" x14ac:dyDescent="0.25">
      <c r="A14" s="30" t="s">
        <v>30</v>
      </c>
      <c r="B14" s="32">
        <f t="shared" si="0"/>
        <v>266</v>
      </c>
      <c r="C14" s="75">
        <v>125</v>
      </c>
      <c r="D14" s="75">
        <v>141</v>
      </c>
      <c r="E14" t="s">
        <v>67</v>
      </c>
      <c r="F14" s="32">
        <f t="shared" si="1"/>
        <v>178</v>
      </c>
      <c r="G14" s="75">
        <v>102</v>
      </c>
      <c r="H14" s="75">
        <v>76</v>
      </c>
      <c r="I14" t="s">
        <v>67</v>
      </c>
      <c r="J14" s="32">
        <f t="shared" si="2"/>
        <v>254</v>
      </c>
      <c r="K14" s="75">
        <v>135</v>
      </c>
      <c r="L14" s="75">
        <v>119</v>
      </c>
      <c r="M14" t="s">
        <v>67</v>
      </c>
      <c r="N14" s="32">
        <f t="shared" si="3"/>
        <v>211</v>
      </c>
      <c r="O14" s="75">
        <v>109</v>
      </c>
      <c r="P14" s="75">
        <v>102</v>
      </c>
      <c r="Q14" s="75"/>
    </row>
    <row r="15" spans="1:18" ht="13.5" customHeight="1" x14ac:dyDescent="0.25">
      <c r="A15" s="30" t="s">
        <v>31</v>
      </c>
      <c r="B15" s="32">
        <f t="shared" si="0"/>
        <v>103</v>
      </c>
      <c r="C15" s="75">
        <v>46</v>
      </c>
      <c r="D15" s="75">
        <v>57</v>
      </c>
      <c r="E15" t="s">
        <v>67</v>
      </c>
      <c r="F15" s="32">
        <f t="shared" si="1"/>
        <v>50</v>
      </c>
      <c r="G15" s="75">
        <v>25</v>
      </c>
      <c r="H15" s="75">
        <v>25</v>
      </c>
      <c r="I15" t="s">
        <v>67</v>
      </c>
      <c r="J15" s="32">
        <f t="shared" si="2"/>
        <v>53</v>
      </c>
      <c r="K15" s="75">
        <v>24</v>
      </c>
      <c r="L15" s="75">
        <v>29</v>
      </c>
      <c r="M15" t="s">
        <v>67</v>
      </c>
      <c r="N15" s="32">
        <f t="shared" si="3"/>
        <v>58</v>
      </c>
      <c r="O15" s="75">
        <v>25</v>
      </c>
      <c r="P15" s="75">
        <v>33</v>
      </c>
      <c r="Q15" s="75"/>
    </row>
    <row r="16" spans="1:18" ht="13.5" customHeight="1" x14ac:dyDescent="0.25">
      <c r="A16" s="30" t="s">
        <v>32</v>
      </c>
      <c r="B16" s="32">
        <f t="shared" si="0"/>
        <v>68</v>
      </c>
      <c r="C16" s="75">
        <v>32</v>
      </c>
      <c r="D16" s="75">
        <v>36</v>
      </c>
      <c r="E16" t="s">
        <v>67</v>
      </c>
      <c r="F16" s="32">
        <f t="shared" si="1"/>
        <v>53</v>
      </c>
      <c r="G16" s="75">
        <v>32</v>
      </c>
      <c r="H16" s="75">
        <v>21</v>
      </c>
      <c r="I16" t="s">
        <v>67</v>
      </c>
      <c r="J16" s="32">
        <f t="shared" si="2"/>
        <v>45</v>
      </c>
      <c r="K16" s="75">
        <v>26</v>
      </c>
      <c r="L16" s="75">
        <v>19</v>
      </c>
      <c r="M16" t="s">
        <v>67</v>
      </c>
      <c r="N16" s="32">
        <f t="shared" si="3"/>
        <v>37</v>
      </c>
      <c r="O16" s="75">
        <v>19</v>
      </c>
      <c r="P16" s="75">
        <v>18</v>
      </c>
      <c r="Q16" s="75"/>
    </row>
    <row r="17" spans="1:17" ht="13.5" customHeight="1" x14ac:dyDescent="0.25">
      <c r="A17" s="30" t="s">
        <v>33</v>
      </c>
      <c r="B17" s="32">
        <f t="shared" si="0"/>
        <v>85</v>
      </c>
      <c r="C17" s="75">
        <v>42</v>
      </c>
      <c r="D17" s="75">
        <v>43</v>
      </c>
      <c r="E17" t="s">
        <v>67</v>
      </c>
      <c r="F17" s="32">
        <v>67</v>
      </c>
      <c r="G17" s="75">
        <v>38</v>
      </c>
      <c r="H17" s="75">
        <v>29</v>
      </c>
      <c r="I17" t="s">
        <v>67</v>
      </c>
      <c r="J17" s="32">
        <f t="shared" si="2"/>
        <v>87</v>
      </c>
      <c r="K17" s="75">
        <v>39</v>
      </c>
      <c r="L17" s="75">
        <v>48</v>
      </c>
      <c r="M17" t="s">
        <v>67</v>
      </c>
      <c r="N17" s="32">
        <f t="shared" si="3"/>
        <v>66</v>
      </c>
      <c r="O17" s="75">
        <v>33</v>
      </c>
      <c r="P17" s="75">
        <v>33</v>
      </c>
      <c r="Q17" s="75"/>
    </row>
    <row r="18" spans="1:17" ht="13.5" customHeight="1" x14ac:dyDescent="0.25">
      <c r="A18" s="30" t="s">
        <v>42</v>
      </c>
      <c r="B18" s="32">
        <f t="shared" si="0"/>
        <v>93</v>
      </c>
      <c r="C18" s="75">
        <v>48</v>
      </c>
      <c r="D18" s="75">
        <v>45</v>
      </c>
      <c r="E18" t="s">
        <v>67</v>
      </c>
      <c r="F18" s="32">
        <f t="shared" si="1"/>
        <v>62</v>
      </c>
      <c r="G18" s="75">
        <v>29</v>
      </c>
      <c r="H18" s="75">
        <v>33</v>
      </c>
      <c r="I18" t="s">
        <v>67</v>
      </c>
      <c r="J18" s="32">
        <f t="shared" si="2"/>
        <v>97</v>
      </c>
      <c r="K18" s="75">
        <v>43</v>
      </c>
      <c r="L18" s="75">
        <v>54</v>
      </c>
      <c r="M18" t="s">
        <v>67</v>
      </c>
      <c r="N18" s="32">
        <f t="shared" si="3"/>
        <v>75</v>
      </c>
      <c r="O18" s="75">
        <v>35</v>
      </c>
      <c r="P18" s="75">
        <v>40</v>
      </c>
      <c r="Q18" s="75"/>
    </row>
    <row r="19" spans="1:17" ht="13.5" customHeight="1" x14ac:dyDescent="0.25">
      <c r="A19" s="31" t="s">
        <v>41</v>
      </c>
      <c r="B19" s="32">
        <f t="shared" si="0"/>
        <v>494</v>
      </c>
      <c r="C19" s="75">
        <v>258</v>
      </c>
      <c r="D19" s="75">
        <v>236</v>
      </c>
      <c r="E19" t="s">
        <v>67</v>
      </c>
      <c r="F19" s="32">
        <f t="shared" si="1"/>
        <v>365</v>
      </c>
      <c r="G19" s="75">
        <v>203</v>
      </c>
      <c r="H19" s="75">
        <v>162</v>
      </c>
      <c r="I19" t="s">
        <v>67</v>
      </c>
      <c r="J19" s="32">
        <f t="shared" si="2"/>
        <v>336</v>
      </c>
      <c r="K19" s="75">
        <v>177</v>
      </c>
      <c r="L19" s="75">
        <v>159</v>
      </c>
      <c r="M19" t="s">
        <v>67</v>
      </c>
      <c r="N19" s="32">
        <v>290</v>
      </c>
      <c r="O19" s="75">
        <v>151</v>
      </c>
      <c r="P19" s="75">
        <v>139</v>
      </c>
      <c r="Q19" s="75"/>
    </row>
    <row r="20" spans="1:17" ht="13.5" customHeight="1" x14ac:dyDescent="0.25">
      <c r="A20" s="30" t="s">
        <v>15</v>
      </c>
      <c r="B20" s="32">
        <f t="shared" si="0"/>
        <v>106</v>
      </c>
      <c r="C20" s="75">
        <v>56</v>
      </c>
      <c r="D20" s="75">
        <v>50</v>
      </c>
      <c r="E20" t="s">
        <v>67</v>
      </c>
      <c r="F20" s="32">
        <f t="shared" si="1"/>
        <v>87</v>
      </c>
      <c r="G20" s="75">
        <v>48</v>
      </c>
      <c r="H20" s="75">
        <v>39</v>
      </c>
      <c r="I20" t="s">
        <v>67</v>
      </c>
      <c r="J20" s="32">
        <f t="shared" si="2"/>
        <v>70</v>
      </c>
      <c r="K20" s="75">
        <v>42</v>
      </c>
      <c r="L20" s="75">
        <v>28</v>
      </c>
      <c r="M20" t="s">
        <v>67</v>
      </c>
      <c r="N20" s="32">
        <f t="shared" si="3"/>
        <v>65</v>
      </c>
      <c r="O20" s="75">
        <v>29</v>
      </c>
      <c r="P20" s="75">
        <v>36</v>
      </c>
      <c r="Q20" s="75"/>
    </row>
    <row r="21" spans="1:17" ht="13.5" customHeight="1" x14ac:dyDescent="0.25">
      <c r="A21" s="31" t="s">
        <v>38</v>
      </c>
      <c r="B21" s="32">
        <f t="shared" si="0"/>
        <v>364</v>
      </c>
      <c r="C21" s="75">
        <v>194</v>
      </c>
      <c r="D21" s="75">
        <v>170</v>
      </c>
      <c r="E21" t="s">
        <v>67</v>
      </c>
      <c r="F21" s="32">
        <f t="shared" si="1"/>
        <v>262</v>
      </c>
      <c r="G21" s="75">
        <v>148</v>
      </c>
      <c r="H21" s="75">
        <v>114</v>
      </c>
      <c r="I21" t="s">
        <v>67</v>
      </c>
      <c r="J21" s="32">
        <f t="shared" si="2"/>
        <v>230</v>
      </c>
      <c r="K21" s="75">
        <v>120</v>
      </c>
      <c r="L21" s="75">
        <v>110</v>
      </c>
      <c r="M21" t="s">
        <v>67</v>
      </c>
      <c r="N21" s="32">
        <f t="shared" si="3"/>
        <v>264</v>
      </c>
      <c r="O21" s="75">
        <v>147</v>
      </c>
      <c r="P21" s="75">
        <v>117</v>
      </c>
      <c r="Q21" s="75"/>
    </row>
    <row r="22" spans="1:17" ht="13.5" customHeight="1" x14ac:dyDescent="0.25">
      <c r="A22" s="31" t="s">
        <v>39</v>
      </c>
      <c r="B22" s="32">
        <f t="shared" si="0"/>
        <v>219</v>
      </c>
      <c r="C22" s="75">
        <v>127</v>
      </c>
      <c r="D22" s="75">
        <v>92</v>
      </c>
      <c r="E22" t="s">
        <v>67</v>
      </c>
      <c r="F22" s="32">
        <f t="shared" si="1"/>
        <v>165</v>
      </c>
      <c r="G22" s="75">
        <v>83</v>
      </c>
      <c r="H22" s="75">
        <v>82</v>
      </c>
      <c r="I22" t="s">
        <v>67</v>
      </c>
      <c r="J22" s="32">
        <f t="shared" si="2"/>
        <v>192</v>
      </c>
      <c r="K22" s="75">
        <v>94</v>
      </c>
      <c r="L22" s="75">
        <v>98</v>
      </c>
      <c r="M22" t="s">
        <v>67</v>
      </c>
      <c r="N22" s="32">
        <f t="shared" si="3"/>
        <v>174</v>
      </c>
      <c r="O22" s="75">
        <v>97</v>
      </c>
      <c r="P22" s="75">
        <v>77</v>
      </c>
      <c r="Q22" s="75"/>
    </row>
    <row r="23" spans="1:17" ht="13.5" customHeight="1" x14ac:dyDescent="0.25">
      <c r="A23" s="31" t="s">
        <v>40</v>
      </c>
      <c r="B23" s="32">
        <f t="shared" si="0"/>
        <v>50</v>
      </c>
      <c r="C23" s="75">
        <v>25</v>
      </c>
      <c r="D23" s="75">
        <v>25</v>
      </c>
      <c r="E23" t="s">
        <v>67</v>
      </c>
      <c r="F23" s="32">
        <f t="shared" si="1"/>
        <v>56</v>
      </c>
      <c r="G23" s="75">
        <v>30</v>
      </c>
      <c r="H23" s="75">
        <v>26</v>
      </c>
      <c r="I23" t="s">
        <v>67</v>
      </c>
      <c r="J23" s="32">
        <f t="shared" si="2"/>
        <v>60</v>
      </c>
      <c r="K23" s="75">
        <v>37</v>
      </c>
      <c r="L23" s="75">
        <v>23</v>
      </c>
      <c r="M23" t="s">
        <v>67</v>
      </c>
      <c r="N23" s="32">
        <f t="shared" si="3"/>
        <v>37</v>
      </c>
      <c r="O23" s="75">
        <v>18</v>
      </c>
      <c r="P23" s="75">
        <v>19</v>
      </c>
      <c r="Q23" s="75"/>
    </row>
    <row r="24" spans="1:17" ht="13.5" customHeight="1" x14ac:dyDescent="0.25">
      <c r="A24" s="31" t="s">
        <v>6</v>
      </c>
      <c r="B24" s="32">
        <f t="shared" si="0"/>
        <v>89</v>
      </c>
      <c r="C24" s="75">
        <v>47</v>
      </c>
      <c r="D24" s="75">
        <v>42</v>
      </c>
      <c r="E24" t="s">
        <v>67</v>
      </c>
      <c r="F24" s="32">
        <f t="shared" si="1"/>
        <v>71</v>
      </c>
      <c r="G24" s="75">
        <v>42</v>
      </c>
      <c r="H24" s="75">
        <v>29</v>
      </c>
      <c r="I24" t="s">
        <v>67</v>
      </c>
      <c r="J24" s="32">
        <f t="shared" si="2"/>
        <v>91</v>
      </c>
      <c r="K24" s="75">
        <v>53</v>
      </c>
      <c r="L24" s="75">
        <v>38</v>
      </c>
      <c r="M24" t="s">
        <v>67</v>
      </c>
      <c r="N24" s="32">
        <f t="shared" si="3"/>
        <v>71</v>
      </c>
      <c r="O24" s="75">
        <v>33</v>
      </c>
      <c r="P24" s="75">
        <v>38</v>
      </c>
      <c r="Q24" s="75"/>
    </row>
    <row r="25" spans="1:17" ht="13.5" customHeight="1" x14ac:dyDescent="0.25">
      <c r="A25" s="31" t="s">
        <v>7</v>
      </c>
      <c r="B25" s="32">
        <f t="shared" si="0"/>
        <v>361</v>
      </c>
      <c r="C25" s="75">
        <v>190</v>
      </c>
      <c r="D25" s="75">
        <v>171</v>
      </c>
      <c r="E25" t="s">
        <v>67</v>
      </c>
      <c r="F25" s="32">
        <f t="shared" si="1"/>
        <v>370</v>
      </c>
      <c r="G25" s="75">
        <v>169</v>
      </c>
      <c r="H25" s="75">
        <v>201</v>
      </c>
      <c r="I25" t="s">
        <v>67</v>
      </c>
      <c r="J25" s="32">
        <f t="shared" si="2"/>
        <v>452</v>
      </c>
      <c r="K25" s="75">
        <v>221</v>
      </c>
      <c r="L25" s="75">
        <v>231</v>
      </c>
      <c r="M25" t="s">
        <v>67</v>
      </c>
      <c r="N25" s="32">
        <f t="shared" si="3"/>
        <v>365</v>
      </c>
      <c r="O25" s="75">
        <v>180</v>
      </c>
      <c r="P25" s="75">
        <v>185</v>
      </c>
      <c r="Q25" s="75"/>
    </row>
    <row r="26" spans="1:17" ht="13.5" customHeight="1" x14ac:dyDescent="0.25">
      <c r="A26" s="31" t="s">
        <v>8</v>
      </c>
      <c r="B26" s="32">
        <f t="shared" si="0"/>
        <v>99</v>
      </c>
      <c r="C26" s="75">
        <v>66</v>
      </c>
      <c r="D26" s="75">
        <v>33</v>
      </c>
      <c r="E26" t="s">
        <v>67</v>
      </c>
      <c r="F26" s="32">
        <f t="shared" si="1"/>
        <v>80</v>
      </c>
      <c r="G26" s="75">
        <v>49</v>
      </c>
      <c r="H26" s="75">
        <v>31</v>
      </c>
      <c r="I26" t="s">
        <v>67</v>
      </c>
      <c r="J26" s="32">
        <f t="shared" si="2"/>
        <v>45</v>
      </c>
      <c r="K26" s="75">
        <v>26</v>
      </c>
      <c r="L26" s="75">
        <v>19</v>
      </c>
      <c r="M26" t="s">
        <v>67</v>
      </c>
      <c r="N26" s="32">
        <f t="shared" si="3"/>
        <v>36</v>
      </c>
      <c r="O26" s="75">
        <v>20</v>
      </c>
      <c r="P26" s="75">
        <v>16</v>
      </c>
      <c r="Q26" s="75"/>
    </row>
    <row r="27" spans="1:17" ht="13.5" customHeight="1" x14ac:dyDescent="0.25">
      <c r="A27" s="31" t="s">
        <v>9</v>
      </c>
      <c r="B27" s="32">
        <f t="shared" si="0"/>
        <v>612</v>
      </c>
      <c r="C27" s="75">
        <v>333</v>
      </c>
      <c r="D27" s="75">
        <v>279</v>
      </c>
      <c r="E27" t="s">
        <v>67</v>
      </c>
      <c r="F27" s="32">
        <f t="shared" si="1"/>
        <v>540</v>
      </c>
      <c r="G27" s="75">
        <v>302</v>
      </c>
      <c r="H27" s="75">
        <v>238</v>
      </c>
      <c r="I27" t="s">
        <v>67</v>
      </c>
      <c r="J27" s="32">
        <f t="shared" si="2"/>
        <v>525</v>
      </c>
      <c r="K27" s="75">
        <v>282</v>
      </c>
      <c r="L27" s="75">
        <v>243</v>
      </c>
      <c r="M27" t="s">
        <v>67</v>
      </c>
      <c r="N27" s="32">
        <f t="shared" si="3"/>
        <v>548</v>
      </c>
      <c r="O27" s="75">
        <v>308</v>
      </c>
      <c r="P27" s="75">
        <v>240</v>
      </c>
      <c r="Q27" s="75"/>
    </row>
    <row r="28" spans="1:17" ht="13.5" customHeight="1" x14ac:dyDescent="0.25">
      <c r="A28" s="31" t="s">
        <v>10</v>
      </c>
      <c r="B28" s="32">
        <f t="shared" si="0"/>
        <v>670</v>
      </c>
      <c r="C28" s="75">
        <v>384</v>
      </c>
      <c r="D28" s="75">
        <v>286</v>
      </c>
      <c r="E28" t="s">
        <v>67</v>
      </c>
      <c r="F28" s="32">
        <f t="shared" si="1"/>
        <v>645</v>
      </c>
      <c r="G28" s="75">
        <v>357</v>
      </c>
      <c r="H28" s="75">
        <v>288</v>
      </c>
      <c r="I28" t="s">
        <v>67</v>
      </c>
      <c r="J28" s="32">
        <f t="shared" si="2"/>
        <v>654</v>
      </c>
      <c r="K28" s="75">
        <v>366</v>
      </c>
      <c r="L28" s="75">
        <v>288</v>
      </c>
      <c r="M28" t="s">
        <v>67</v>
      </c>
      <c r="N28" s="32">
        <f t="shared" si="3"/>
        <v>523</v>
      </c>
      <c r="O28" s="75">
        <v>275</v>
      </c>
      <c r="P28" s="75">
        <v>248</v>
      </c>
      <c r="Q28" s="75"/>
    </row>
    <row r="29" spans="1:17" ht="13.5" customHeight="1" x14ac:dyDescent="0.25">
      <c r="A29" s="31" t="s">
        <v>197</v>
      </c>
      <c r="B29" s="32">
        <f t="shared" si="0"/>
        <v>29</v>
      </c>
      <c r="C29" s="75">
        <v>18</v>
      </c>
      <c r="D29" s="75">
        <v>11</v>
      </c>
      <c r="E29" t="s">
        <v>67</v>
      </c>
      <c r="F29" s="32">
        <f t="shared" si="1"/>
        <v>18</v>
      </c>
      <c r="G29" s="75">
        <v>10</v>
      </c>
      <c r="H29" s="75">
        <v>8</v>
      </c>
      <c r="I29" t="s">
        <v>67</v>
      </c>
      <c r="J29" s="32">
        <f t="shared" si="2"/>
        <v>13</v>
      </c>
      <c r="K29" s="75">
        <v>8</v>
      </c>
      <c r="L29" s="75">
        <v>5</v>
      </c>
      <c r="M29" t="s">
        <v>67</v>
      </c>
      <c r="N29" s="32">
        <f t="shared" si="3"/>
        <v>7</v>
      </c>
      <c r="O29" s="75">
        <v>5</v>
      </c>
      <c r="P29" s="75">
        <v>2</v>
      </c>
      <c r="Q29" s="75"/>
    </row>
    <row r="30" spans="1:17" ht="13.5" customHeight="1" x14ac:dyDescent="0.25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5"/>
    </row>
    <row r="31" spans="1:17" ht="14.1" customHeight="1" x14ac:dyDescent="0.25">
      <c r="A31" s="155" t="s">
        <v>90</v>
      </c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49"/>
    </row>
    <row r="32" spans="1:17" x14ac:dyDescent="0.25">
      <c r="A32" s="159" t="s">
        <v>103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49"/>
    </row>
  </sheetData>
  <mergeCells count="5">
    <mergeCell ref="A32:P32"/>
    <mergeCell ref="J6:L6"/>
    <mergeCell ref="J7:P7"/>
    <mergeCell ref="B7:H7"/>
    <mergeCell ref="A31:P31"/>
  </mergeCells>
  <phoneticPr fontId="2" type="noConversion"/>
  <hyperlinks>
    <hyperlink ref="R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R81"/>
  <sheetViews>
    <sheetView tabSelected="1" zoomScaleNormal="100" workbookViewId="0"/>
  </sheetViews>
  <sheetFormatPr baseColWidth="10" defaultColWidth="11.44140625" defaultRowHeight="13.2" x14ac:dyDescent="0.25"/>
  <cols>
    <col min="1" max="1" width="31.33203125" style="91" customWidth="1" collapsed="1"/>
    <col min="2" max="2" width="8.109375" style="91" customWidth="1" collapsed="1"/>
    <col min="3" max="3" width="9.44140625" style="91" customWidth="1" collapsed="1"/>
    <col min="4" max="4" width="2.44140625" style="91" customWidth="1" collapsed="1"/>
    <col min="5" max="6" width="7.6640625" style="91" customWidth="1" collapsed="1"/>
    <col min="7" max="7" width="9" style="91" customWidth="1" collapsed="1"/>
    <col min="8" max="8" width="15.21875" style="91" customWidth="1" collapsed="1"/>
    <col min="9" max="9" width="7.109375" style="91" customWidth="1" collapsed="1"/>
    <col min="10" max="10" width="7.109375" style="91" customWidth="1"/>
    <col min="11" max="15" width="11.44140625" style="101" collapsed="1"/>
    <col min="16" max="16" width="11.44140625" style="91" collapsed="1"/>
    <col min="17" max="17" width="11.44140625" style="91"/>
    <col min="18" max="18" width="11.44140625" style="5" collapsed="1"/>
    <col min="19" max="16384" width="11.44140625" style="91" collapsed="1"/>
  </cols>
  <sheetData>
    <row r="1" spans="1:18" ht="14.1" customHeight="1" thickBot="1" x14ac:dyDescent="0.3">
      <c r="A1" s="98" t="s">
        <v>87</v>
      </c>
      <c r="B1" s="98"/>
      <c r="C1" s="98"/>
      <c r="D1" s="99"/>
      <c r="E1" s="99"/>
      <c r="F1" s="98"/>
      <c r="G1" s="99"/>
      <c r="H1" s="98"/>
      <c r="I1" s="101"/>
      <c r="J1" s="101"/>
      <c r="R1" s="91"/>
    </row>
    <row r="2" spans="1:18" ht="14.1" customHeight="1" x14ac:dyDescent="0.25">
      <c r="A2" s="5"/>
      <c r="B2" s="5"/>
      <c r="C2" s="5"/>
      <c r="D2" s="5"/>
      <c r="E2" s="5"/>
      <c r="F2" s="5"/>
      <c r="G2" s="5"/>
      <c r="H2" s="5"/>
      <c r="I2" s="5"/>
      <c r="J2" s="102"/>
      <c r="K2" s="103"/>
      <c r="R2" s="91"/>
    </row>
    <row r="3" spans="1:18" ht="14.1" customHeight="1" x14ac:dyDescent="0.25">
      <c r="A3" s="5"/>
      <c r="B3" s="5"/>
      <c r="C3" s="5"/>
      <c r="D3" s="5"/>
      <c r="E3" s="5"/>
      <c r="F3" s="5"/>
      <c r="G3" s="5"/>
      <c r="H3" s="5"/>
      <c r="I3" s="5"/>
      <c r="J3" s="102"/>
      <c r="R3" s="91"/>
    </row>
    <row r="4" spans="1:18" x14ac:dyDescent="0.25">
      <c r="A4" s="5"/>
      <c r="B4" s="5"/>
      <c r="C4" s="5"/>
      <c r="D4" s="5"/>
      <c r="E4" s="5"/>
      <c r="F4" s="5"/>
      <c r="G4" s="5"/>
      <c r="H4" s="5"/>
      <c r="I4" s="5"/>
    </row>
    <row r="5" spans="1:18" ht="15" x14ac:dyDescent="0.25">
      <c r="A5" s="156" t="s">
        <v>198</v>
      </c>
      <c r="B5" s="166"/>
      <c r="C5" s="166"/>
      <c r="D5" s="166"/>
      <c r="E5" s="166"/>
      <c r="F5" s="166"/>
      <c r="G5" s="166"/>
      <c r="H5" s="166"/>
      <c r="I5" s="5"/>
      <c r="J5" s="100"/>
      <c r="R5" s="91"/>
    </row>
    <row r="6" spans="1:18" x14ac:dyDescent="0.25">
      <c r="A6" s="5"/>
      <c r="B6" s="5"/>
      <c r="C6" s="5"/>
      <c r="D6" s="5"/>
      <c r="E6" s="5"/>
      <c r="F6" s="5"/>
      <c r="G6" s="5"/>
      <c r="H6" s="5"/>
      <c r="I6" s="5"/>
    </row>
    <row r="7" spans="1:18" x14ac:dyDescent="0.25">
      <c r="A7" s="5"/>
      <c r="B7" s="5"/>
      <c r="C7" s="5"/>
      <c r="D7" s="5"/>
      <c r="E7" s="5"/>
      <c r="F7" s="5"/>
      <c r="G7" s="5"/>
      <c r="H7" s="5"/>
      <c r="I7" s="5"/>
      <c r="K7" s="104" t="s">
        <v>71</v>
      </c>
      <c r="L7" s="105"/>
      <c r="M7" s="106"/>
      <c r="R7" s="91"/>
    </row>
    <row r="8" spans="1:18" x14ac:dyDescent="0.25">
      <c r="A8" s="5"/>
      <c r="B8" s="5"/>
      <c r="C8" s="5"/>
      <c r="D8" s="5"/>
      <c r="E8" s="5"/>
      <c r="F8" s="5"/>
      <c r="G8" s="5"/>
      <c r="H8" s="5"/>
      <c r="I8" s="5"/>
      <c r="K8" s="107"/>
      <c r="L8" s="108"/>
      <c r="M8" s="109"/>
      <c r="R8" s="91"/>
    </row>
    <row r="9" spans="1:18" x14ac:dyDescent="0.25">
      <c r="A9" s="5"/>
      <c r="B9" s="5"/>
      <c r="C9" s="5"/>
      <c r="D9" s="5"/>
      <c r="E9" s="5"/>
      <c r="F9" s="5"/>
      <c r="G9" s="5"/>
      <c r="H9" s="5"/>
      <c r="I9" s="5"/>
      <c r="K9" s="107"/>
      <c r="L9" s="108" t="s">
        <v>43</v>
      </c>
      <c r="M9" s="109" t="s">
        <v>44</v>
      </c>
      <c r="R9" s="91"/>
    </row>
    <row r="10" spans="1:18" x14ac:dyDescent="0.25">
      <c r="A10" s="5"/>
      <c r="B10" s="5"/>
      <c r="C10" s="5"/>
      <c r="D10" s="5"/>
      <c r="E10" s="5"/>
      <c r="F10" s="5"/>
      <c r="G10" s="5"/>
      <c r="H10" s="5"/>
      <c r="I10" s="5"/>
      <c r="K10" s="107"/>
      <c r="L10" s="108"/>
      <c r="M10" s="109"/>
      <c r="R10" s="91"/>
    </row>
    <row r="11" spans="1:18" x14ac:dyDescent="0.25">
      <c r="A11" s="5"/>
      <c r="B11" s="5"/>
      <c r="C11" s="5"/>
      <c r="D11" s="5"/>
      <c r="E11" s="5"/>
      <c r="F11" s="5"/>
      <c r="G11" s="5"/>
      <c r="H11" s="5"/>
      <c r="I11" s="5"/>
      <c r="K11" s="110">
        <v>2009</v>
      </c>
      <c r="L11" s="111">
        <v>4057</v>
      </c>
      <c r="M11" s="112">
        <v>4466</v>
      </c>
      <c r="O11" s="113"/>
      <c r="R11" s="91"/>
    </row>
    <row r="12" spans="1:18" x14ac:dyDescent="0.25">
      <c r="A12" s="5"/>
      <c r="B12" s="5"/>
      <c r="C12" s="5"/>
      <c r="D12" s="5"/>
      <c r="E12" s="5"/>
      <c r="F12" s="5"/>
      <c r="G12" s="5"/>
      <c r="H12" s="5"/>
      <c r="I12" s="5"/>
      <c r="K12" s="110">
        <v>2010</v>
      </c>
      <c r="L12" s="111">
        <v>4125</v>
      </c>
      <c r="M12" s="112">
        <v>4507</v>
      </c>
      <c r="O12" s="113"/>
      <c r="R12" s="91"/>
    </row>
    <row r="13" spans="1:18" x14ac:dyDescent="0.25">
      <c r="A13" s="5"/>
      <c r="B13" s="5"/>
      <c r="C13" s="5"/>
      <c r="D13" s="5"/>
      <c r="E13" s="5"/>
      <c r="F13" s="5"/>
      <c r="G13" s="5"/>
      <c r="H13" s="5"/>
      <c r="I13" s="5"/>
      <c r="K13" s="110">
        <v>2011</v>
      </c>
      <c r="L13" s="111">
        <v>3954</v>
      </c>
      <c r="M13" s="112">
        <v>4397</v>
      </c>
      <c r="O13" s="113"/>
      <c r="R13" s="91"/>
    </row>
    <row r="14" spans="1:18" x14ac:dyDescent="0.25">
      <c r="A14" s="5"/>
      <c r="B14" s="5"/>
      <c r="C14" s="5"/>
      <c r="D14" s="5"/>
      <c r="E14" s="5"/>
      <c r="F14" s="5"/>
      <c r="G14" s="5"/>
      <c r="H14" s="5"/>
      <c r="I14" s="5"/>
      <c r="K14" s="110">
        <v>2012</v>
      </c>
      <c r="L14" s="111">
        <v>3789</v>
      </c>
      <c r="M14" s="112">
        <v>4100</v>
      </c>
      <c r="O14" s="113"/>
      <c r="R14" s="91"/>
    </row>
    <row r="15" spans="1:18" x14ac:dyDescent="0.25">
      <c r="A15" s="5"/>
      <c r="B15" s="5"/>
      <c r="C15" s="5"/>
      <c r="D15" s="5"/>
      <c r="E15" s="5"/>
      <c r="F15" s="5"/>
      <c r="G15" s="5"/>
      <c r="H15" s="5"/>
      <c r="I15" s="5"/>
      <c r="K15" s="110">
        <v>2013</v>
      </c>
      <c r="L15" s="111">
        <v>3580</v>
      </c>
      <c r="M15" s="112">
        <v>3850</v>
      </c>
      <c r="O15" s="113"/>
      <c r="R15" s="91"/>
    </row>
    <row r="16" spans="1:18" x14ac:dyDescent="0.25">
      <c r="A16" s="5"/>
      <c r="B16" s="5"/>
      <c r="C16" s="5"/>
      <c r="D16" s="5"/>
      <c r="E16" s="5"/>
      <c r="F16" s="5"/>
      <c r="G16" s="5"/>
      <c r="H16" s="5"/>
      <c r="I16" s="5"/>
      <c r="K16" s="114">
        <v>2014</v>
      </c>
      <c r="L16" s="111">
        <v>3728</v>
      </c>
      <c r="M16" s="112">
        <v>4053</v>
      </c>
      <c r="O16" s="113"/>
      <c r="R16" s="91"/>
    </row>
    <row r="17" spans="1:18" x14ac:dyDescent="0.25">
      <c r="A17" s="5"/>
      <c r="B17" s="5"/>
      <c r="C17" s="5"/>
      <c r="D17" s="5"/>
      <c r="E17" s="5"/>
      <c r="F17" s="5"/>
      <c r="G17" s="5"/>
      <c r="H17" s="5"/>
      <c r="I17" s="5"/>
      <c r="K17" s="114">
        <v>2015</v>
      </c>
      <c r="L17" s="111">
        <v>3667</v>
      </c>
      <c r="M17" s="112">
        <v>3858</v>
      </c>
      <c r="O17" s="113"/>
      <c r="R17" s="91"/>
    </row>
    <row r="18" spans="1:18" x14ac:dyDescent="0.25">
      <c r="A18" s="5"/>
      <c r="B18" s="5"/>
      <c r="C18" s="5"/>
      <c r="D18" s="5"/>
      <c r="E18" s="5"/>
      <c r="F18" s="5"/>
      <c r="G18" s="5"/>
      <c r="H18" s="5"/>
      <c r="I18" s="5"/>
      <c r="K18" s="114">
        <v>2016</v>
      </c>
      <c r="L18" s="111">
        <v>3508</v>
      </c>
      <c r="M18" s="112">
        <v>3783</v>
      </c>
      <c r="O18" s="113"/>
      <c r="R18" s="91"/>
    </row>
    <row r="19" spans="1:18" x14ac:dyDescent="0.25">
      <c r="A19" s="5"/>
      <c r="B19" s="5"/>
      <c r="C19" s="5"/>
      <c r="D19" s="5"/>
      <c r="E19" s="5"/>
      <c r="F19" s="5"/>
      <c r="G19" s="5"/>
      <c r="H19" s="5"/>
      <c r="I19" s="5"/>
      <c r="K19" s="114">
        <v>2017</v>
      </c>
      <c r="L19" s="111">
        <v>3481</v>
      </c>
      <c r="M19" s="112">
        <v>3446</v>
      </c>
      <c r="N19" s="115"/>
      <c r="O19" s="113"/>
      <c r="R19" s="91"/>
    </row>
    <row r="20" spans="1:18" x14ac:dyDescent="0.25">
      <c r="A20" s="5"/>
      <c r="B20" s="5"/>
      <c r="C20" s="5"/>
      <c r="D20" s="5"/>
      <c r="E20" s="5"/>
      <c r="F20" s="5"/>
      <c r="G20" s="5"/>
      <c r="H20" s="5"/>
      <c r="I20" s="5"/>
      <c r="K20" s="114">
        <v>2018</v>
      </c>
      <c r="L20" s="111">
        <v>3761</v>
      </c>
      <c r="M20" s="112">
        <v>3582</v>
      </c>
      <c r="N20" s="116"/>
      <c r="R20" s="91"/>
    </row>
    <row r="21" spans="1:18" x14ac:dyDescent="0.25">
      <c r="A21" s="5"/>
      <c r="B21" s="5"/>
      <c r="C21" s="5"/>
      <c r="D21" s="5"/>
      <c r="E21" s="5"/>
      <c r="F21" s="5"/>
      <c r="G21" s="5"/>
      <c r="H21" s="5"/>
      <c r="I21" s="5"/>
      <c r="K21" s="114">
        <v>2019</v>
      </c>
      <c r="L21" s="111">
        <v>4039</v>
      </c>
      <c r="M21" s="112">
        <v>3442</v>
      </c>
      <c r="N21" s="116"/>
      <c r="R21" s="91"/>
    </row>
    <row r="22" spans="1:18" x14ac:dyDescent="0.25">
      <c r="A22" s="5"/>
      <c r="B22" s="5"/>
      <c r="C22" s="5"/>
      <c r="D22" s="5"/>
      <c r="E22" s="5"/>
      <c r="F22" s="5"/>
      <c r="G22" s="5"/>
      <c r="H22" s="5"/>
      <c r="I22" s="5"/>
      <c r="K22" s="117" t="s">
        <v>121</v>
      </c>
      <c r="L22" s="118">
        <v>3366</v>
      </c>
      <c r="M22" s="119">
        <v>3039</v>
      </c>
      <c r="N22" s="120"/>
      <c r="O22" s="120"/>
      <c r="R22" s="91"/>
    </row>
    <row r="23" spans="1:18" x14ac:dyDescent="0.25">
      <c r="A23" s="5"/>
      <c r="B23" s="5"/>
      <c r="C23" s="5"/>
      <c r="D23" s="5"/>
      <c r="E23" s="5"/>
      <c r="F23" s="5"/>
      <c r="G23" s="5"/>
      <c r="H23" s="5"/>
      <c r="I23" s="5"/>
      <c r="K23" s="121"/>
      <c r="L23" s="122"/>
      <c r="R23" s="91"/>
    </row>
    <row r="24" spans="1:18" x14ac:dyDescent="0.25">
      <c r="A24" s="5"/>
      <c r="B24" s="5"/>
      <c r="C24" s="5"/>
      <c r="D24" s="5"/>
      <c r="E24" s="5"/>
      <c r="F24" s="5"/>
      <c r="G24" s="5"/>
      <c r="H24" s="5"/>
      <c r="I24" s="5"/>
      <c r="K24" s="121"/>
      <c r="L24" s="122"/>
      <c r="R24" s="91"/>
    </row>
    <row r="25" spans="1:18" x14ac:dyDescent="0.25">
      <c r="A25" s="5"/>
      <c r="B25" s="5"/>
      <c r="C25" s="5"/>
      <c r="D25" s="5"/>
      <c r="E25" s="5"/>
      <c r="F25" s="5"/>
      <c r="G25" s="5"/>
      <c r="H25" s="5"/>
      <c r="I25" s="5"/>
      <c r="K25" s="121"/>
      <c r="L25" s="122"/>
      <c r="R25" s="91"/>
    </row>
    <row r="26" spans="1:18" x14ac:dyDescent="0.25">
      <c r="A26" s="5"/>
      <c r="B26" s="5"/>
      <c r="C26" s="5"/>
      <c r="D26" s="5"/>
      <c r="E26" s="5"/>
      <c r="F26" s="5"/>
      <c r="G26" s="5"/>
      <c r="H26" s="5"/>
      <c r="I26" s="5"/>
      <c r="K26" s="121"/>
      <c r="L26" s="122"/>
      <c r="R26" s="91"/>
    </row>
    <row r="27" spans="1:18" x14ac:dyDescent="0.25">
      <c r="A27" s="5"/>
      <c r="B27" s="5"/>
      <c r="C27" s="5"/>
      <c r="D27" s="5"/>
      <c r="E27" s="5"/>
      <c r="F27" s="5"/>
      <c r="G27" s="5"/>
      <c r="H27" s="5"/>
      <c r="I27" s="5"/>
      <c r="K27" s="121"/>
      <c r="L27" s="122"/>
      <c r="R27" s="91"/>
    </row>
    <row r="28" spans="1:18" ht="15" x14ac:dyDescent="0.25">
      <c r="A28" s="156" t="s">
        <v>200</v>
      </c>
      <c r="B28" s="166"/>
      <c r="C28" s="166"/>
      <c r="D28" s="166"/>
      <c r="E28" s="166"/>
      <c r="F28" s="166"/>
      <c r="G28" s="166"/>
      <c r="H28" s="166"/>
      <c r="I28" s="5"/>
    </row>
    <row r="29" spans="1:18" ht="15" x14ac:dyDescent="0.25">
      <c r="A29" s="156" t="s">
        <v>122</v>
      </c>
      <c r="B29" s="166"/>
      <c r="C29" s="166"/>
      <c r="D29" s="166"/>
      <c r="E29" s="166"/>
      <c r="F29" s="166"/>
      <c r="G29" s="166"/>
      <c r="H29" s="166"/>
      <c r="I29" s="5"/>
    </row>
    <row r="30" spans="1:18" x14ac:dyDescent="0.25">
      <c r="A30" s="5"/>
      <c r="B30" s="5"/>
      <c r="C30" s="5"/>
      <c r="D30" s="5"/>
      <c r="E30" s="5"/>
      <c r="F30" s="5"/>
      <c r="G30" s="5"/>
      <c r="H30" s="5"/>
      <c r="I30" s="5"/>
    </row>
    <row r="31" spans="1:18" x14ac:dyDescent="0.25">
      <c r="A31" s="162"/>
      <c r="B31" s="163"/>
      <c r="C31" s="163"/>
      <c r="D31" s="163"/>
      <c r="E31" s="163"/>
      <c r="F31" s="163"/>
      <c r="G31" s="163"/>
      <c r="H31" s="163"/>
      <c r="I31" s="5"/>
      <c r="J31" s="102"/>
      <c r="K31" s="104" t="s">
        <v>71</v>
      </c>
      <c r="L31" s="105"/>
      <c r="M31" s="106"/>
      <c r="R31" s="91"/>
    </row>
    <row r="32" spans="1:18" ht="15" x14ac:dyDescent="0.25">
      <c r="A32" s="162"/>
      <c r="B32" s="163"/>
      <c r="C32" s="163"/>
      <c r="D32" s="163"/>
      <c r="E32" s="163"/>
      <c r="F32" s="163"/>
      <c r="G32" s="163"/>
      <c r="H32" s="163"/>
      <c r="I32" s="5"/>
      <c r="J32" s="146"/>
      <c r="K32" s="123"/>
      <c r="L32" s="122" t="s">
        <v>37</v>
      </c>
      <c r="M32" s="124" t="s">
        <v>44</v>
      </c>
      <c r="P32" s="101"/>
      <c r="R32" s="91"/>
    </row>
    <row r="33" spans="1:18" x14ac:dyDescent="0.25">
      <c r="A33" s="5"/>
      <c r="B33" s="5"/>
      <c r="C33" s="5"/>
      <c r="D33" s="5"/>
      <c r="E33" s="5"/>
      <c r="F33" s="5"/>
      <c r="G33" s="5"/>
      <c r="H33" s="5"/>
      <c r="I33" s="5"/>
      <c r="K33" s="123" t="s">
        <v>29</v>
      </c>
      <c r="L33" s="125">
        <v>297</v>
      </c>
      <c r="M33" s="126">
        <v>212</v>
      </c>
      <c r="N33" s="127"/>
      <c r="O33" s="128"/>
      <c r="P33" s="101"/>
      <c r="R33" s="91"/>
    </row>
    <row r="34" spans="1:18" x14ac:dyDescent="0.25">
      <c r="A34" s="5"/>
      <c r="B34" s="5"/>
      <c r="C34" s="5"/>
      <c r="D34" s="5"/>
      <c r="E34" s="5"/>
      <c r="F34" s="5"/>
      <c r="G34" s="5"/>
      <c r="H34" s="5"/>
      <c r="I34" s="5"/>
      <c r="K34" s="123" t="s">
        <v>30</v>
      </c>
      <c r="L34" s="125">
        <v>178</v>
      </c>
      <c r="M34" s="126">
        <v>211</v>
      </c>
      <c r="N34" s="127"/>
      <c r="O34" s="128"/>
      <c r="P34" s="101"/>
      <c r="R34" s="91"/>
    </row>
    <row r="35" spans="1:18" x14ac:dyDescent="0.25">
      <c r="A35" s="5"/>
      <c r="B35" s="5"/>
      <c r="C35" s="5"/>
      <c r="D35" s="5"/>
      <c r="E35" s="5"/>
      <c r="F35" s="5"/>
      <c r="G35" s="5"/>
      <c r="H35" s="5"/>
      <c r="I35" s="5"/>
      <c r="K35" s="123" t="s">
        <v>31</v>
      </c>
      <c r="L35" s="125">
        <v>50</v>
      </c>
      <c r="M35" s="126">
        <v>58</v>
      </c>
      <c r="N35" s="127"/>
      <c r="O35" s="128"/>
      <c r="P35" s="101"/>
      <c r="R35" s="91"/>
    </row>
    <row r="36" spans="1:18" x14ac:dyDescent="0.25">
      <c r="A36" s="5"/>
      <c r="B36" s="5"/>
      <c r="C36" s="5"/>
      <c r="D36" s="5"/>
      <c r="E36" s="5"/>
      <c r="F36" s="5"/>
      <c r="G36" s="5"/>
      <c r="H36" s="5"/>
      <c r="I36" s="5"/>
      <c r="K36" s="123" t="s">
        <v>32</v>
      </c>
      <c r="L36" s="125">
        <v>53</v>
      </c>
      <c r="M36" s="126">
        <v>37</v>
      </c>
      <c r="N36" s="127"/>
      <c r="O36" s="128"/>
      <c r="P36" s="101"/>
      <c r="R36" s="91"/>
    </row>
    <row r="37" spans="1:18" x14ac:dyDescent="0.25">
      <c r="A37" s="5"/>
      <c r="B37" s="5"/>
      <c r="C37" s="5"/>
      <c r="D37" s="5"/>
      <c r="E37" s="5"/>
      <c r="F37" s="5"/>
      <c r="G37" s="5"/>
      <c r="H37" s="5"/>
      <c r="I37" s="5"/>
      <c r="K37" s="123" t="s">
        <v>33</v>
      </c>
      <c r="L37" s="125">
        <v>67</v>
      </c>
      <c r="M37" s="126">
        <v>66</v>
      </c>
      <c r="N37" s="127"/>
      <c r="O37" s="128"/>
      <c r="P37" s="101"/>
      <c r="R37" s="91"/>
    </row>
    <row r="38" spans="1:18" x14ac:dyDescent="0.25">
      <c r="A38" s="5"/>
      <c r="B38" s="5"/>
      <c r="C38" s="5"/>
      <c r="D38" s="5"/>
      <c r="E38" s="5"/>
      <c r="F38" s="5"/>
      <c r="G38" s="5"/>
      <c r="H38" s="5"/>
      <c r="I38" s="5"/>
      <c r="K38" s="123" t="s">
        <v>42</v>
      </c>
      <c r="L38" s="125">
        <v>62</v>
      </c>
      <c r="M38" s="126">
        <v>75</v>
      </c>
      <c r="N38" s="127"/>
      <c r="O38" s="128"/>
      <c r="P38" s="101"/>
      <c r="R38" s="91"/>
    </row>
    <row r="39" spans="1:18" x14ac:dyDescent="0.25">
      <c r="A39" s="5"/>
      <c r="B39" s="5"/>
      <c r="C39" s="5"/>
      <c r="D39" s="5"/>
      <c r="E39" s="5"/>
      <c r="F39" s="5"/>
      <c r="G39" s="5"/>
      <c r="H39" s="5"/>
      <c r="I39" s="5"/>
      <c r="K39" s="123" t="s">
        <v>70</v>
      </c>
      <c r="L39" s="125">
        <v>365</v>
      </c>
      <c r="M39" s="126">
        <v>290</v>
      </c>
      <c r="N39" s="127"/>
      <c r="O39" s="128"/>
      <c r="P39" s="101"/>
      <c r="R39" s="91"/>
    </row>
    <row r="40" spans="1:18" x14ac:dyDescent="0.25">
      <c r="A40" s="5"/>
      <c r="B40" s="5"/>
      <c r="C40" s="5"/>
      <c r="D40" s="5"/>
      <c r="E40" s="5"/>
      <c r="F40" s="5"/>
      <c r="G40" s="5"/>
      <c r="H40" s="5"/>
      <c r="I40" s="5"/>
      <c r="K40" s="123" t="s">
        <v>68</v>
      </c>
      <c r="L40" s="125">
        <v>87</v>
      </c>
      <c r="M40" s="126">
        <v>65</v>
      </c>
      <c r="N40" s="127"/>
      <c r="O40" s="128"/>
      <c r="P40" s="101"/>
      <c r="R40" s="91"/>
    </row>
    <row r="41" spans="1:18" x14ac:dyDescent="0.25">
      <c r="A41" s="5"/>
      <c r="B41" s="5"/>
      <c r="C41" s="5"/>
      <c r="D41" s="5"/>
      <c r="E41" s="5"/>
      <c r="F41" s="5"/>
      <c r="G41" s="5"/>
      <c r="H41" s="5"/>
      <c r="I41" s="5"/>
      <c r="K41" s="123" t="s">
        <v>38</v>
      </c>
      <c r="L41" s="125">
        <v>262</v>
      </c>
      <c r="M41" s="126">
        <v>264</v>
      </c>
      <c r="N41" s="127"/>
      <c r="O41" s="128"/>
      <c r="P41" s="101"/>
      <c r="R41" s="91"/>
    </row>
    <row r="42" spans="1:18" x14ac:dyDescent="0.25">
      <c r="A42" s="5"/>
      <c r="B42" s="5"/>
      <c r="C42" s="5"/>
      <c r="D42" s="5"/>
      <c r="E42" s="5"/>
      <c r="F42" s="5"/>
      <c r="G42" s="5"/>
      <c r="H42" s="5"/>
      <c r="I42" s="5"/>
      <c r="K42" s="123" t="s">
        <v>39</v>
      </c>
      <c r="L42" s="125">
        <v>165</v>
      </c>
      <c r="M42" s="126">
        <v>174</v>
      </c>
      <c r="N42" s="127"/>
      <c r="O42" s="128"/>
      <c r="P42" s="101"/>
      <c r="R42" s="91"/>
    </row>
    <row r="43" spans="1:18" x14ac:dyDescent="0.25">
      <c r="A43" s="5"/>
      <c r="B43" s="5"/>
      <c r="C43" s="5"/>
      <c r="D43" s="5"/>
      <c r="E43" s="5"/>
      <c r="F43" s="5"/>
      <c r="G43" s="5"/>
      <c r="H43" s="5"/>
      <c r="I43" s="5"/>
      <c r="K43" s="123" t="s">
        <v>40</v>
      </c>
      <c r="L43" s="125">
        <v>56</v>
      </c>
      <c r="M43" s="126">
        <v>37</v>
      </c>
      <c r="N43" s="127"/>
      <c r="O43" s="128"/>
      <c r="P43" s="101"/>
      <c r="R43" s="91"/>
    </row>
    <row r="44" spans="1:18" x14ac:dyDescent="0.25">
      <c r="A44" s="5"/>
      <c r="B44" s="5"/>
      <c r="C44" s="5"/>
      <c r="D44" s="5"/>
      <c r="E44" s="5"/>
      <c r="F44" s="5"/>
      <c r="G44" s="5"/>
      <c r="H44" s="5"/>
      <c r="I44" s="5"/>
      <c r="K44" s="123" t="s">
        <v>6</v>
      </c>
      <c r="L44" s="125">
        <v>71</v>
      </c>
      <c r="M44" s="126">
        <v>71</v>
      </c>
      <c r="N44" s="127"/>
      <c r="O44" s="128"/>
      <c r="P44" s="101"/>
      <c r="R44" s="91"/>
    </row>
    <row r="45" spans="1:18" x14ac:dyDescent="0.25">
      <c r="A45" s="5"/>
      <c r="B45" s="5"/>
      <c r="C45" s="5"/>
      <c r="D45" s="5"/>
      <c r="E45" s="5"/>
      <c r="F45" s="5"/>
      <c r="G45" s="5"/>
      <c r="H45" s="5"/>
      <c r="I45" s="5"/>
      <c r="K45" s="123" t="s">
        <v>7</v>
      </c>
      <c r="L45" s="125">
        <v>370</v>
      </c>
      <c r="M45" s="126">
        <v>365</v>
      </c>
      <c r="N45" s="127"/>
      <c r="O45" s="128"/>
      <c r="P45" s="101"/>
      <c r="R45" s="91"/>
    </row>
    <row r="46" spans="1:18" x14ac:dyDescent="0.25">
      <c r="A46" s="5"/>
      <c r="B46" s="5"/>
      <c r="C46" s="5"/>
      <c r="D46" s="5"/>
      <c r="E46" s="5"/>
      <c r="F46" s="5"/>
      <c r="G46" s="5"/>
      <c r="H46" s="5"/>
      <c r="I46" s="5"/>
      <c r="K46" s="123" t="s">
        <v>8</v>
      </c>
      <c r="L46" s="125">
        <v>80</v>
      </c>
      <c r="M46" s="126">
        <v>36</v>
      </c>
      <c r="N46" s="127"/>
      <c r="O46" s="128"/>
      <c r="P46" s="101"/>
      <c r="R46" s="91"/>
    </row>
    <row r="47" spans="1:18" x14ac:dyDescent="0.25">
      <c r="A47" s="5"/>
      <c r="B47" s="5"/>
      <c r="C47" s="5"/>
      <c r="D47" s="5"/>
      <c r="E47" s="5"/>
      <c r="F47" s="5"/>
      <c r="G47" s="5"/>
      <c r="H47" s="5"/>
      <c r="I47" s="5"/>
      <c r="K47" s="123" t="s">
        <v>9</v>
      </c>
      <c r="L47" s="125">
        <v>540</v>
      </c>
      <c r="M47" s="126">
        <v>548</v>
      </c>
      <c r="N47" s="127"/>
      <c r="O47" s="128"/>
      <c r="P47" s="101"/>
      <c r="R47" s="91"/>
    </row>
    <row r="48" spans="1:18" x14ac:dyDescent="0.25">
      <c r="A48" s="5"/>
      <c r="B48" s="5"/>
      <c r="C48" s="5"/>
      <c r="D48" s="5"/>
      <c r="E48" s="5"/>
      <c r="F48" s="5"/>
      <c r="G48" s="5"/>
      <c r="H48" s="5"/>
      <c r="I48" s="5"/>
      <c r="K48" s="123" t="s">
        <v>69</v>
      </c>
      <c r="L48" s="125">
        <v>645</v>
      </c>
      <c r="M48" s="126">
        <v>523</v>
      </c>
      <c r="N48" s="127"/>
      <c r="O48" s="128"/>
      <c r="P48" s="101"/>
      <c r="R48" s="91"/>
    </row>
    <row r="49" spans="1:18" x14ac:dyDescent="0.25">
      <c r="A49" s="5"/>
      <c r="B49" s="5"/>
      <c r="C49" s="5"/>
      <c r="D49" s="5"/>
      <c r="E49" s="5"/>
      <c r="F49" s="5"/>
      <c r="G49" s="5"/>
      <c r="H49" s="5"/>
      <c r="I49" s="5"/>
      <c r="K49" s="123" t="s">
        <v>55</v>
      </c>
      <c r="L49" s="125">
        <v>18</v>
      </c>
      <c r="M49" s="129">
        <v>10</v>
      </c>
      <c r="N49" s="127"/>
      <c r="P49" s="101"/>
      <c r="R49" s="91"/>
    </row>
    <row r="50" spans="1:18" x14ac:dyDescent="0.25">
      <c r="A50" s="5"/>
      <c r="B50" s="5"/>
      <c r="C50" s="5"/>
      <c r="D50" s="5"/>
      <c r="E50" s="5"/>
      <c r="F50" s="5"/>
      <c r="G50" s="5"/>
      <c r="H50" s="5"/>
      <c r="I50" s="5"/>
      <c r="K50" s="130"/>
      <c r="L50" s="131"/>
      <c r="M50" s="132"/>
      <c r="N50" s="127"/>
      <c r="R50" s="91"/>
    </row>
    <row r="51" spans="1:18" x14ac:dyDescent="0.25">
      <c r="A51" s="5"/>
      <c r="B51" s="5"/>
      <c r="C51" s="5"/>
      <c r="D51" s="5"/>
      <c r="E51" s="5"/>
      <c r="F51" s="5"/>
      <c r="G51" s="5"/>
      <c r="H51" s="5"/>
      <c r="I51" s="5"/>
      <c r="K51" s="133"/>
      <c r="L51" s="122"/>
      <c r="M51" s="134"/>
      <c r="R51" s="91"/>
    </row>
    <row r="52" spans="1:18" x14ac:dyDescent="0.25">
      <c r="A52" s="5"/>
      <c r="B52" s="5"/>
      <c r="C52" s="5"/>
      <c r="D52" s="5"/>
      <c r="E52" s="5"/>
      <c r="F52" s="5"/>
      <c r="G52" s="5"/>
      <c r="H52" s="5"/>
      <c r="I52" s="5"/>
      <c r="K52" s="133"/>
      <c r="L52" s="122"/>
      <c r="R52" s="91"/>
    </row>
    <row r="53" spans="1:18" x14ac:dyDescent="0.25">
      <c r="A53" s="5"/>
      <c r="B53" s="5"/>
      <c r="C53" s="5"/>
      <c r="D53" s="5"/>
      <c r="E53" s="5"/>
      <c r="F53" s="5"/>
      <c r="G53" s="5"/>
      <c r="H53" s="5"/>
      <c r="I53" s="5"/>
      <c r="J53" s="133"/>
      <c r="K53" s="133"/>
      <c r="L53" s="133"/>
      <c r="M53" s="133"/>
      <c r="N53" s="133"/>
      <c r="O53" s="133"/>
      <c r="R53" s="91"/>
    </row>
    <row r="54" spans="1:18" x14ac:dyDescent="0.25">
      <c r="A54" s="5"/>
      <c r="B54" s="5"/>
      <c r="C54" s="5"/>
      <c r="D54" s="5"/>
      <c r="E54" s="5"/>
      <c r="F54" s="5"/>
      <c r="G54" s="5"/>
      <c r="H54" s="5"/>
      <c r="I54" s="5"/>
      <c r="J54" s="133"/>
      <c r="K54" s="133"/>
      <c r="L54" s="133"/>
      <c r="M54" s="133"/>
      <c r="N54" s="133"/>
      <c r="O54" s="133"/>
      <c r="R54" s="91"/>
    </row>
    <row r="55" spans="1:18" x14ac:dyDescent="0.25">
      <c r="A55" s="5"/>
      <c r="B55" s="5"/>
      <c r="C55" s="5"/>
      <c r="D55" s="5"/>
      <c r="E55" s="5"/>
      <c r="F55" s="5"/>
      <c r="G55" s="5"/>
      <c r="H55" s="5"/>
      <c r="I55" s="5"/>
      <c r="J55" s="133"/>
      <c r="K55" s="133"/>
      <c r="L55" s="133"/>
      <c r="M55" s="133"/>
      <c r="N55" s="133"/>
      <c r="O55" s="133"/>
      <c r="R55" s="91"/>
    </row>
    <row r="56" spans="1:18" ht="15" x14ac:dyDescent="0.25">
      <c r="A56" s="164"/>
      <c r="B56" s="164"/>
      <c r="C56" s="164"/>
      <c r="D56" s="164"/>
      <c r="E56" s="164"/>
      <c r="F56" s="164"/>
      <c r="G56" s="164"/>
      <c r="H56" s="164"/>
      <c r="J56" s="133"/>
      <c r="K56" s="133"/>
      <c r="L56" s="133"/>
      <c r="M56" s="133"/>
      <c r="N56" s="133"/>
      <c r="O56" s="133"/>
      <c r="R56" s="91"/>
    </row>
    <row r="57" spans="1:18" ht="15" x14ac:dyDescent="0.25">
      <c r="A57" s="164"/>
      <c r="B57" s="164"/>
      <c r="C57" s="164"/>
      <c r="D57" s="164"/>
      <c r="E57" s="164"/>
      <c r="F57" s="164"/>
      <c r="G57" s="164"/>
      <c r="H57" s="164"/>
      <c r="J57" s="133"/>
      <c r="K57" s="133"/>
      <c r="L57" s="133"/>
      <c r="M57" s="133"/>
      <c r="N57" s="133"/>
      <c r="O57" s="133"/>
      <c r="R57" s="91"/>
    </row>
    <row r="58" spans="1:18" x14ac:dyDescent="0.25">
      <c r="J58" s="133"/>
      <c r="K58" s="133"/>
      <c r="L58" s="133"/>
      <c r="M58" s="133"/>
      <c r="N58" s="133"/>
      <c r="O58" s="133"/>
      <c r="R58" s="91"/>
    </row>
    <row r="59" spans="1:18" x14ac:dyDescent="0.25">
      <c r="J59" s="133"/>
      <c r="K59" s="133"/>
      <c r="L59" s="133"/>
      <c r="M59" s="133"/>
      <c r="N59" s="133"/>
      <c r="O59" s="133"/>
      <c r="R59" s="91"/>
    </row>
    <row r="60" spans="1:18" x14ac:dyDescent="0.25">
      <c r="J60" s="133"/>
      <c r="K60" s="133"/>
      <c r="L60" s="133"/>
      <c r="M60" s="133"/>
      <c r="N60" s="133"/>
      <c r="O60" s="133"/>
      <c r="R60" s="91"/>
    </row>
    <row r="61" spans="1:18" x14ac:dyDescent="0.25">
      <c r="J61" s="133"/>
      <c r="K61" s="133"/>
      <c r="L61" s="133"/>
      <c r="M61" s="133"/>
      <c r="N61" s="133"/>
      <c r="O61" s="133"/>
      <c r="R61" s="91"/>
    </row>
    <row r="62" spans="1:18" x14ac:dyDescent="0.25">
      <c r="J62" s="133"/>
      <c r="K62" s="133"/>
      <c r="L62" s="133"/>
      <c r="M62" s="133"/>
      <c r="N62" s="133"/>
      <c r="O62" s="133"/>
      <c r="R62" s="91"/>
    </row>
    <row r="63" spans="1:18" x14ac:dyDescent="0.25">
      <c r="J63" s="133"/>
      <c r="K63" s="133"/>
      <c r="L63" s="133"/>
      <c r="M63" s="133"/>
      <c r="N63" s="133"/>
      <c r="O63" s="133"/>
      <c r="R63" s="91"/>
    </row>
    <row r="64" spans="1:18" x14ac:dyDescent="0.25">
      <c r="J64" s="133"/>
      <c r="K64" s="133"/>
      <c r="L64" s="133"/>
      <c r="M64" s="133"/>
      <c r="N64" s="133"/>
      <c r="O64" s="133"/>
      <c r="R64" s="91"/>
    </row>
    <row r="65" spans="10:18" x14ac:dyDescent="0.25">
      <c r="J65" s="133"/>
      <c r="K65" s="133"/>
      <c r="L65" s="133"/>
      <c r="M65" s="133"/>
      <c r="N65" s="133"/>
      <c r="O65" s="133"/>
      <c r="R65" s="91"/>
    </row>
    <row r="66" spans="10:18" x14ac:dyDescent="0.25">
      <c r="J66" s="133"/>
      <c r="K66" s="133"/>
      <c r="L66" s="133"/>
      <c r="M66" s="133"/>
      <c r="N66" s="133"/>
      <c r="O66" s="133"/>
      <c r="R66" s="91"/>
    </row>
    <row r="67" spans="10:18" x14ac:dyDescent="0.25">
      <c r="J67" s="133"/>
      <c r="K67" s="133"/>
      <c r="L67" s="133"/>
      <c r="M67" s="133"/>
      <c r="N67" s="133"/>
      <c r="O67" s="133"/>
      <c r="R67" s="91"/>
    </row>
    <row r="68" spans="10:18" x14ac:dyDescent="0.25">
      <c r="J68" s="133"/>
      <c r="K68" s="133"/>
      <c r="L68" s="133"/>
      <c r="M68" s="133"/>
      <c r="N68" s="133"/>
      <c r="O68" s="133"/>
      <c r="R68" s="91"/>
    </row>
    <row r="69" spans="10:18" x14ac:dyDescent="0.25">
      <c r="J69" s="133"/>
      <c r="K69" s="133"/>
      <c r="L69" s="133"/>
      <c r="M69" s="133"/>
      <c r="N69" s="133"/>
      <c r="O69" s="133"/>
      <c r="R69" s="91"/>
    </row>
    <row r="70" spans="10:18" x14ac:dyDescent="0.25">
      <c r="J70" s="133"/>
      <c r="K70" s="133"/>
      <c r="L70" s="133"/>
      <c r="M70" s="133"/>
      <c r="N70" s="133"/>
      <c r="O70" s="133"/>
      <c r="R70" s="91"/>
    </row>
    <row r="71" spans="10:18" x14ac:dyDescent="0.25">
      <c r="J71" s="133"/>
      <c r="K71" s="133"/>
      <c r="L71" s="133"/>
      <c r="M71" s="133"/>
      <c r="N71" s="133"/>
      <c r="O71" s="133"/>
      <c r="R71" s="91"/>
    </row>
    <row r="72" spans="10:18" x14ac:dyDescent="0.25">
      <c r="J72" s="133"/>
      <c r="K72" s="133"/>
      <c r="L72" s="133"/>
      <c r="M72" s="133"/>
      <c r="N72" s="133"/>
      <c r="O72" s="133"/>
      <c r="R72" s="91"/>
    </row>
    <row r="73" spans="10:18" x14ac:dyDescent="0.25">
      <c r="J73" s="133"/>
      <c r="K73" s="133"/>
      <c r="L73" s="133"/>
      <c r="M73" s="133"/>
      <c r="N73" s="133"/>
      <c r="O73" s="133"/>
      <c r="R73" s="91"/>
    </row>
    <row r="74" spans="10:18" x14ac:dyDescent="0.25">
      <c r="J74" s="133"/>
      <c r="K74" s="133"/>
      <c r="L74" s="133"/>
      <c r="M74" s="133"/>
      <c r="N74" s="133"/>
      <c r="O74" s="133"/>
      <c r="R74" s="91"/>
    </row>
    <row r="75" spans="10:18" x14ac:dyDescent="0.25">
      <c r="J75" s="133"/>
      <c r="K75" s="133"/>
      <c r="L75" s="133"/>
      <c r="M75" s="133"/>
      <c r="N75" s="133"/>
      <c r="O75" s="133"/>
      <c r="R75" s="91"/>
    </row>
    <row r="76" spans="10:18" x14ac:dyDescent="0.25">
      <c r="J76" s="133"/>
      <c r="K76" s="133"/>
      <c r="L76" s="133"/>
      <c r="M76" s="133"/>
      <c r="N76" s="133"/>
      <c r="O76" s="133"/>
      <c r="R76" s="91"/>
    </row>
    <row r="77" spans="10:18" x14ac:dyDescent="0.25">
      <c r="J77" s="133"/>
      <c r="K77" s="133"/>
      <c r="L77" s="133"/>
      <c r="M77" s="133"/>
      <c r="N77" s="133"/>
      <c r="O77" s="133"/>
      <c r="R77" s="91"/>
    </row>
    <row r="78" spans="10:18" x14ac:dyDescent="0.25">
      <c r="J78" s="133"/>
      <c r="K78" s="133"/>
      <c r="L78" s="133"/>
      <c r="M78" s="133"/>
      <c r="N78" s="133"/>
      <c r="O78" s="133"/>
      <c r="R78" s="91"/>
    </row>
    <row r="79" spans="10:18" x14ac:dyDescent="0.25">
      <c r="J79" s="133"/>
      <c r="K79" s="133"/>
      <c r="L79" s="133"/>
      <c r="M79" s="133"/>
      <c r="N79" s="133"/>
      <c r="O79" s="133"/>
      <c r="R79" s="91"/>
    </row>
    <row r="80" spans="10:18" x14ac:dyDescent="0.25">
      <c r="J80" s="133"/>
      <c r="K80" s="133"/>
      <c r="L80" s="133"/>
      <c r="M80" s="133"/>
      <c r="N80" s="133"/>
      <c r="O80" s="133"/>
      <c r="R80" s="91"/>
    </row>
    <row r="81" spans="10:18" x14ac:dyDescent="0.25">
      <c r="J81" s="133"/>
      <c r="K81" s="133"/>
      <c r="L81" s="133"/>
      <c r="M81" s="133"/>
      <c r="N81" s="133"/>
      <c r="O81" s="133"/>
      <c r="R81" s="91"/>
    </row>
  </sheetData>
  <mergeCells count="7">
    <mergeCell ref="A5:H5"/>
    <mergeCell ref="A56:H56"/>
    <mergeCell ref="A57:H57"/>
    <mergeCell ref="A31:H31"/>
    <mergeCell ref="A32:H32"/>
    <mergeCell ref="A28:H28"/>
    <mergeCell ref="A29:H29"/>
  </mergeCells>
  <phoneticPr fontId="2" type="noConversion"/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Y32"/>
  <sheetViews>
    <sheetView tabSelected="1" zoomScaleNormal="100" workbookViewId="0"/>
  </sheetViews>
  <sheetFormatPr baseColWidth="10" defaultColWidth="11.44140625" defaultRowHeight="13.2" x14ac:dyDescent="0.25"/>
  <cols>
    <col min="1" max="1" width="17.6640625" style="5" customWidth="1" collapsed="1"/>
    <col min="2" max="2" width="5.6640625" style="5" customWidth="1" collapsed="1"/>
    <col min="3" max="3" width="5.6640625" style="5" customWidth="1"/>
    <col min="4" max="4" width="6.6640625" style="5" customWidth="1" collapsed="1"/>
    <col min="5" max="5" width="0.88671875" style="5" customWidth="1" collapsed="1"/>
    <col min="6" max="6" width="5.6640625" style="5" customWidth="1" collapsed="1"/>
    <col min="7" max="7" width="5.6640625" style="5" customWidth="1"/>
    <col min="8" max="8" width="6.6640625" style="5" customWidth="1" collapsed="1"/>
    <col min="9" max="9" width="0.88671875" style="5" customWidth="1" collapsed="1"/>
    <col min="10" max="10" width="5.6640625" style="5" customWidth="1" collapsed="1"/>
    <col min="11" max="11" width="5.6640625" style="5" customWidth="1"/>
    <col min="12" max="12" width="6.6640625" style="5" customWidth="1" collapsed="1"/>
    <col min="13" max="13" width="0.88671875" style="5" customWidth="1" collapsed="1"/>
    <col min="14" max="14" width="6" style="5" customWidth="1" collapsed="1"/>
    <col min="15" max="15" width="5.6640625" style="5" customWidth="1"/>
    <col min="16" max="16" width="5.88671875" style="5" customWidth="1" collapsed="1"/>
    <col min="17" max="17" width="6.21875" style="5" customWidth="1" collapsed="1"/>
    <col min="18" max="18" width="11.44140625" style="5"/>
    <col min="19" max="19" width="11.44140625" style="5" collapsed="1"/>
    <col min="20" max="25" width="11.44140625" style="5"/>
    <col min="26" max="16384" width="11.44140625" style="5" collapsed="1"/>
  </cols>
  <sheetData>
    <row r="1" spans="1:18" ht="14.1" customHeight="1" thickBot="1" x14ac:dyDescent="0.3">
      <c r="A1" s="6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8" ht="14.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8" ht="14.1" customHeight="1" x14ac:dyDescent="0.25">
      <c r="A3" s="9" t="s">
        <v>199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R3" s="69" t="s">
        <v>99</v>
      </c>
    </row>
    <row r="4" spans="1:18" ht="14.1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65"/>
      <c r="K4" s="165"/>
      <c r="L4" s="165"/>
      <c r="M4" s="10"/>
      <c r="N4" s="10"/>
      <c r="O4" s="10"/>
      <c r="P4" s="10"/>
    </row>
    <row r="5" spans="1:18" ht="12" customHeight="1" x14ac:dyDescent="0.25">
      <c r="A5" s="28"/>
      <c r="B5" s="161" t="s">
        <v>43</v>
      </c>
      <c r="C5" s="161"/>
      <c r="D5" s="161"/>
      <c r="E5" s="161" t="s">
        <v>67</v>
      </c>
      <c r="F5" s="161">
        <v>2020</v>
      </c>
      <c r="G5" s="161"/>
      <c r="H5" s="161"/>
      <c r="I5" s="28" t="s">
        <v>67</v>
      </c>
      <c r="J5" s="161" t="s">
        <v>44</v>
      </c>
      <c r="K5" s="161"/>
      <c r="L5" s="161"/>
      <c r="M5" s="161" t="s">
        <v>67</v>
      </c>
      <c r="N5" s="161"/>
      <c r="O5" s="161"/>
      <c r="P5" s="161"/>
    </row>
    <row r="6" spans="1:18" ht="12" customHeight="1" x14ac:dyDescent="0.25">
      <c r="A6" s="96"/>
      <c r="B6" s="28">
        <v>2019</v>
      </c>
      <c r="C6" s="28"/>
      <c r="D6" s="28"/>
      <c r="E6" s="11"/>
      <c r="F6" s="28">
        <v>2020</v>
      </c>
      <c r="G6" s="28"/>
      <c r="H6" s="28"/>
      <c r="I6" s="96"/>
      <c r="J6" s="28">
        <v>2019</v>
      </c>
      <c r="K6" s="28"/>
      <c r="L6" s="28"/>
      <c r="M6" s="11"/>
      <c r="N6" s="28">
        <v>2020</v>
      </c>
      <c r="O6" s="28"/>
      <c r="P6" s="28"/>
    </row>
    <row r="7" spans="1:18" ht="12" customHeight="1" x14ac:dyDescent="0.25">
      <c r="A7" s="13"/>
      <c r="B7" s="14" t="s">
        <v>2</v>
      </c>
      <c r="C7" s="14" t="s">
        <v>202</v>
      </c>
      <c r="D7" s="14" t="s">
        <v>203</v>
      </c>
      <c r="E7" s="29"/>
      <c r="F7" s="14" t="s">
        <v>2</v>
      </c>
      <c r="G7" s="14" t="s">
        <v>202</v>
      </c>
      <c r="H7" s="14" t="s">
        <v>203</v>
      </c>
      <c r="I7" s="29"/>
      <c r="J7" s="14" t="s">
        <v>2</v>
      </c>
      <c r="K7" s="14" t="s">
        <v>202</v>
      </c>
      <c r="L7" s="14" t="s">
        <v>203</v>
      </c>
      <c r="M7" s="29"/>
      <c r="N7" s="14" t="s">
        <v>2</v>
      </c>
      <c r="O7" s="14" t="s">
        <v>202</v>
      </c>
      <c r="P7" s="14" t="s">
        <v>203</v>
      </c>
    </row>
    <row r="8" spans="1:18" ht="13.5" customHeight="1" x14ac:dyDescent="0.25">
      <c r="A8" s="1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8" ht="13.5" customHeight="1" x14ac:dyDescent="0.25">
      <c r="A9" s="30" t="s">
        <v>2</v>
      </c>
      <c r="B9" s="34">
        <f>SUM(C9:D9)</f>
        <v>3851</v>
      </c>
      <c r="C9" s="34">
        <v>181</v>
      </c>
      <c r="D9" s="34">
        <v>3670</v>
      </c>
      <c r="E9" s="34" t="s">
        <v>67</v>
      </c>
      <c r="F9" s="34">
        <f>SUM(G9:H9)</f>
        <v>2588</v>
      </c>
      <c r="G9" s="34">
        <v>140</v>
      </c>
      <c r="H9" s="34">
        <v>2448</v>
      </c>
      <c r="I9" s="34" t="s">
        <v>67</v>
      </c>
      <c r="J9" s="34">
        <f>SUM(K9:L9)</f>
        <v>1336</v>
      </c>
      <c r="K9" s="34">
        <v>394</v>
      </c>
      <c r="L9" s="34">
        <v>942</v>
      </c>
      <c r="M9" s="34"/>
      <c r="N9" s="34">
        <f>SUM(O9:P9)</f>
        <v>1255</v>
      </c>
      <c r="O9" s="34">
        <v>320</v>
      </c>
      <c r="P9" s="34">
        <v>935</v>
      </c>
    </row>
    <row r="10" spans="1:18" ht="13.5" customHeight="1" x14ac:dyDescent="0.25">
      <c r="A10" s="30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8" ht="13.5" customHeight="1" x14ac:dyDescent="0.25">
      <c r="A11" s="30" t="s">
        <v>65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8" ht="13.5" customHeight="1" x14ac:dyDescent="0.25">
      <c r="A12" s="33" t="s">
        <v>36</v>
      </c>
      <c r="B12" s="34">
        <f t="shared" ref="B12:B13" si="0">SUM(C12:D12)</f>
        <v>1884</v>
      </c>
      <c r="C12" s="34">
        <v>93</v>
      </c>
      <c r="D12" s="34">
        <v>1791</v>
      </c>
      <c r="E12" s="34" t="s">
        <v>67</v>
      </c>
      <c r="F12" s="34">
        <f t="shared" ref="F12:F13" si="1">SUM(G12:H12)</f>
        <v>1269</v>
      </c>
      <c r="G12" s="34">
        <v>75</v>
      </c>
      <c r="H12" s="34">
        <v>1194</v>
      </c>
      <c r="I12" s="34" t="s">
        <v>67</v>
      </c>
      <c r="J12" s="34">
        <f t="shared" ref="J12:J13" si="2">SUM(K12:L12)</f>
        <v>730</v>
      </c>
      <c r="K12" s="34">
        <v>214</v>
      </c>
      <c r="L12" s="34">
        <v>516</v>
      </c>
      <c r="M12" s="34"/>
      <c r="N12" s="34">
        <f t="shared" ref="N12:N13" si="3">SUM(O12:P12)</f>
        <v>664</v>
      </c>
      <c r="O12" s="34">
        <v>160</v>
      </c>
      <c r="P12" s="34">
        <v>504</v>
      </c>
      <c r="Q12" s="26"/>
    </row>
    <row r="13" spans="1:18" ht="13.5" customHeight="1" x14ac:dyDescent="0.25">
      <c r="A13" s="30" t="s">
        <v>14</v>
      </c>
      <c r="B13" s="34">
        <f t="shared" si="0"/>
        <v>1967</v>
      </c>
      <c r="C13" s="34">
        <v>88</v>
      </c>
      <c r="D13" s="34">
        <v>1879</v>
      </c>
      <c r="E13" s="34" t="s">
        <v>67</v>
      </c>
      <c r="F13" s="34">
        <f t="shared" si="1"/>
        <v>1319</v>
      </c>
      <c r="G13" s="34">
        <v>65</v>
      </c>
      <c r="H13" s="34">
        <v>1254</v>
      </c>
      <c r="I13" s="34" t="s">
        <v>67</v>
      </c>
      <c r="J13" s="34">
        <f t="shared" si="2"/>
        <v>606</v>
      </c>
      <c r="K13" s="34">
        <v>180</v>
      </c>
      <c r="L13" s="34">
        <v>426</v>
      </c>
      <c r="M13" s="34"/>
      <c r="N13" s="34">
        <f t="shared" si="3"/>
        <v>591</v>
      </c>
      <c r="O13" s="34">
        <v>160</v>
      </c>
      <c r="P13" s="34">
        <v>431</v>
      </c>
      <c r="Q13" s="26"/>
    </row>
    <row r="14" spans="1:18" ht="13.5" customHeight="1" x14ac:dyDescent="0.25">
      <c r="A14" s="30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13.5" customHeight="1" x14ac:dyDescent="0.25">
      <c r="A15" s="30" t="s">
        <v>66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70"/>
    </row>
    <row r="16" spans="1:18" ht="13.5" customHeight="1" x14ac:dyDescent="0.25">
      <c r="A16" s="30" t="s">
        <v>77</v>
      </c>
      <c r="B16" s="34">
        <f t="shared" ref="B16:B23" si="4">SUM(C16:D16)</f>
        <v>774</v>
      </c>
      <c r="C16" s="75">
        <v>47</v>
      </c>
      <c r="D16" s="75">
        <v>727</v>
      </c>
      <c r="E16" s="34" t="s">
        <v>67</v>
      </c>
      <c r="F16" s="34">
        <f t="shared" ref="F16:F23" si="5">SUM(G16:H16)</f>
        <v>505</v>
      </c>
      <c r="G16" s="75">
        <v>28</v>
      </c>
      <c r="H16" s="75">
        <v>477</v>
      </c>
      <c r="I16" s="34" t="s">
        <v>67</v>
      </c>
      <c r="J16" s="34">
        <f t="shared" ref="J16:J23" si="6">SUM(K16:L16)</f>
        <v>202</v>
      </c>
      <c r="K16" s="75">
        <v>156</v>
      </c>
      <c r="L16" s="75">
        <v>46</v>
      </c>
      <c r="M16" s="34"/>
      <c r="N16" s="34">
        <f t="shared" ref="N16:N23" si="7">SUM(O16:P16)</f>
        <v>177</v>
      </c>
      <c r="O16" s="75">
        <v>115</v>
      </c>
      <c r="P16" s="75">
        <v>62</v>
      </c>
      <c r="Q16" s="70"/>
    </row>
    <row r="17" spans="1:19" ht="13.5" customHeight="1" x14ac:dyDescent="0.25">
      <c r="A17" s="30" t="s">
        <v>78</v>
      </c>
      <c r="B17" s="34">
        <f t="shared" si="4"/>
        <v>300</v>
      </c>
      <c r="C17" s="75">
        <v>12</v>
      </c>
      <c r="D17" s="34">
        <v>288</v>
      </c>
      <c r="E17" s="34" t="s">
        <v>67</v>
      </c>
      <c r="F17" s="34">
        <f t="shared" si="5"/>
        <v>201</v>
      </c>
      <c r="G17" s="75">
        <v>8</v>
      </c>
      <c r="H17" s="75">
        <v>193</v>
      </c>
      <c r="I17" s="34" t="s">
        <v>67</v>
      </c>
      <c r="J17" s="34">
        <f t="shared" si="6"/>
        <v>57</v>
      </c>
      <c r="K17" s="75">
        <v>14</v>
      </c>
      <c r="L17" s="34">
        <v>43</v>
      </c>
      <c r="M17" s="34"/>
      <c r="N17" s="34">
        <f t="shared" si="7"/>
        <v>66</v>
      </c>
      <c r="O17" s="75">
        <v>26</v>
      </c>
      <c r="P17" s="75">
        <v>40</v>
      </c>
      <c r="Q17" s="70"/>
    </row>
    <row r="18" spans="1:19" ht="13.5" customHeight="1" x14ac:dyDescent="0.25">
      <c r="A18" s="30" t="s">
        <v>79</v>
      </c>
      <c r="B18" s="34">
        <f t="shared" si="4"/>
        <v>955</v>
      </c>
      <c r="C18" s="75">
        <v>14</v>
      </c>
      <c r="D18" s="75">
        <v>941</v>
      </c>
      <c r="E18" s="34" t="s">
        <v>67</v>
      </c>
      <c r="F18" s="34">
        <f t="shared" si="5"/>
        <v>668</v>
      </c>
      <c r="G18" s="75">
        <v>19</v>
      </c>
      <c r="H18" s="75">
        <v>649</v>
      </c>
      <c r="I18" s="34" t="s">
        <v>67</v>
      </c>
      <c r="J18" s="34">
        <f t="shared" si="6"/>
        <v>289</v>
      </c>
      <c r="K18" s="75">
        <v>86</v>
      </c>
      <c r="L18" s="75">
        <v>203</v>
      </c>
      <c r="M18" s="34"/>
      <c r="N18" s="34">
        <f t="shared" si="7"/>
        <v>226</v>
      </c>
      <c r="O18" s="75">
        <v>50</v>
      </c>
      <c r="P18" s="75">
        <v>176</v>
      </c>
    </row>
    <row r="19" spans="1:19" ht="13.5" customHeight="1" x14ac:dyDescent="0.25">
      <c r="A19" s="30" t="s">
        <v>80</v>
      </c>
      <c r="B19" s="34">
        <f t="shared" si="4"/>
        <v>822</v>
      </c>
      <c r="C19" s="75">
        <v>35</v>
      </c>
      <c r="D19" s="75">
        <v>787</v>
      </c>
      <c r="E19" s="34" t="s">
        <v>67</v>
      </c>
      <c r="F19" s="34">
        <f t="shared" si="5"/>
        <v>566</v>
      </c>
      <c r="G19" s="75">
        <v>31</v>
      </c>
      <c r="H19" s="75">
        <v>535</v>
      </c>
      <c r="I19" s="34" t="s">
        <v>67</v>
      </c>
      <c r="J19" s="34">
        <f t="shared" si="6"/>
        <v>287</v>
      </c>
      <c r="K19" s="75">
        <v>80</v>
      </c>
      <c r="L19" s="75">
        <v>207</v>
      </c>
      <c r="M19" s="34"/>
      <c r="N19" s="34">
        <f t="shared" si="7"/>
        <v>271</v>
      </c>
      <c r="O19" s="75">
        <v>49</v>
      </c>
      <c r="P19" s="75">
        <v>222</v>
      </c>
    </row>
    <row r="20" spans="1:19" ht="13.5" customHeight="1" x14ac:dyDescent="0.25">
      <c r="A20" s="30" t="s">
        <v>81</v>
      </c>
      <c r="B20" s="34">
        <f t="shared" si="4"/>
        <v>524</v>
      </c>
      <c r="C20" s="75">
        <v>24</v>
      </c>
      <c r="D20" s="75">
        <v>500</v>
      </c>
      <c r="E20" s="34" t="s">
        <v>67</v>
      </c>
      <c r="F20" s="34">
        <f t="shared" si="5"/>
        <v>343</v>
      </c>
      <c r="G20" s="75">
        <v>23</v>
      </c>
      <c r="H20" s="75">
        <v>320</v>
      </c>
      <c r="I20" s="34" t="s">
        <v>67</v>
      </c>
      <c r="J20" s="34">
        <f t="shared" si="6"/>
        <v>251</v>
      </c>
      <c r="K20" s="75">
        <v>37</v>
      </c>
      <c r="L20" s="75">
        <v>214</v>
      </c>
      <c r="M20" s="34"/>
      <c r="N20" s="34">
        <f t="shared" si="7"/>
        <v>245</v>
      </c>
      <c r="O20" s="75">
        <v>46</v>
      </c>
      <c r="P20" s="75">
        <v>199</v>
      </c>
    </row>
    <row r="21" spans="1:19" ht="13.5" customHeight="1" x14ac:dyDescent="0.25">
      <c r="A21" s="30" t="s">
        <v>82</v>
      </c>
      <c r="B21" s="34">
        <f t="shared" si="4"/>
        <v>258</v>
      </c>
      <c r="C21" s="75">
        <v>15</v>
      </c>
      <c r="D21" s="75">
        <v>243</v>
      </c>
      <c r="E21" s="34" t="s">
        <v>67</v>
      </c>
      <c r="F21" s="34">
        <f t="shared" si="5"/>
        <v>182</v>
      </c>
      <c r="G21" s="75">
        <v>15</v>
      </c>
      <c r="H21" s="75">
        <v>167</v>
      </c>
      <c r="I21" s="34" t="s">
        <v>67</v>
      </c>
      <c r="J21" s="34">
        <f t="shared" si="6"/>
        <v>140</v>
      </c>
      <c r="K21" s="75">
        <v>8</v>
      </c>
      <c r="L21" s="75">
        <v>132</v>
      </c>
      <c r="M21" s="34"/>
      <c r="N21" s="34">
        <f t="shared" si="7"/>
        <v>144</v>
      </c>
      <c r="O21" s="75">
        <v>14</v>
      </c>
      <c r="P21" s="75">
        <v>130</v>
      </c>
      <c r="R21"/>
      <c r="S21"/>
    </row>
    <row r="22" spans="1:19" ht="13.5" customHeight="1" x14ac:dyDescent="0.25">
      <c r="A22" s="30" t="s">
        <v>83</v>
      </c>
      <c r="B22" s="34">
        <f t="shared" si="4"/>
        <v>73</v>
      </c>
      <c r="C22" s="75">
        <v>4</v>
      </c>
      <c r="D22" s="75">
        <v>69</v>
      </c>
      <c r="E22" s="34" t="s">
        <v>67</v>
      </c>
      <c r="F22" s="34">
        <f t="shared" si="5"/>
        <v>38</v>
      </c>
      <c r="G22" s="75">
        <v>2</v>
      </c>
      <c r="H22" s="75">
        <v>36</v>
      </c>
      <c r="I22" s="34" t="s">
        <v>67</v>
      </c>
      <c r="J22" s="34">
        <f t="shared" si="6"/>
        <v>43</v>
      </c>
      <c r="K22" s="75">
        <v>1</v>
      </c>
      <c r="L22" s="75">
        <v>42</v>
      </c>
      <c r="M22" s="34"/>
      <c r="N22" s="34">
        <f t="shared" si="7"/>
        <v>48</v>
      </c>
      <c r="O22" s="75">
        <v>6</v>
      </c>
      <c r="P22" s="75">
        <v>42</v>
      </c>
      <c r="R22"/>
      <c r="S22"/>
    </row>
    <row r="23" spans="1:19" ht="13.5" customHeight="1" x14ac:dyDescent="0.25">
      <c r="A23" s="33" t="s">
        <v>84</v>
      </c>
      <c r="B23" s="34">
        <f t="shared" si="4"/>
        <v>145</v>
      </c>
      <c r="C23" s="75">
        <v>30</v>
      </c>
      <c r="D23" s="75">
        <v>115</v>
      </c>
      <c r="E23" s="34" t="s">
        <v>67</v>
      </c>
      <c r="F23" s="34">
        <f t="shared" si="5"/>
        <v>85</v>
      </c>
      <c r="G23" s="75">
        <v>14</v>
      </c>
      <c r="H23" s="75">
        <v>71</v>
      </c>
      <c r="I23" s="34" t="s">
        <v>67</v>
      </c>
      <c r="J23" s="34">
        <f t="shared" si="6"/>
        <v>67</v>
      </c>
      <c r="K23" s="75">
        <v>12</v>
      </c>
      <c r="L23" s="75">
        <v>55</v>
      </c>
      <c r="M23" s="34"/>
      <c r="N23" s="34">
        <f t="shared" si="7"/>
        <v>78</v>
      </c>
      <c r="O23" s="75">
        <v>14</v>
      </c>
      <c r="P23" s="75">
        <v>64</v>
      </c>
      <c r="R23"/>
      <c r="S23"/>
    </row>
    <row r="24" spans="1:19" ht="13.5" customHeight="1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88"/>
      <c r="K24" s="88"/>
      <c r="L24" s="88"/>
      <c r="M24" s="88"/>
      <c r="N24" s="88"/>
      <c r="O24" s="88"/>
      <c r="P24" s="88"/>
      <c r="R24"/>
      <c r="S24"/>
    </row>
    <row r="25" spans="1:19" ht="14.1" customHeight="1" x14ac:dyDescent="0.25">
      <c r="A25" s="21" t="s">
        <v>94</v>
      </c>
      <c r="N25" s="70"/>
      <c r="O25" s="70"/>
      <c r="P25" s="70"/>
    </row>
    <row r="26" spans="1:19" x14ac:dyDescent="0.25">
      <c r="A26" s="41" t="s">
        <v>103</v>
      </c>
      <c r="J26" s="18"/>
      <c r="K26" s="18"/>
      <c r="L26" s="18"/>
      <c r="N26" s="70"/>
      <c r="O26" s="70"/>
      <c r="P26" s="70"/>
    </row>
    <row r="27" spans="1:19" x14ac:dyDescent="0.25">
      <c r="N27" s="70"/>
      <c r="O27" s="70"/>
      <c r="P27" s="70"/>
    </row>
    <row r="28" spans="1:19" x14ac:dyDescent="0.25">
      <c r="N28" s="70"/>
      <c r="O28" s="70"/>
    </row>
    <row r="31" spans="1:19" x14ac:dyDescent="0.25">
      <c r="A31" s="139"/>
      <c r="B31" s="139"/>
      <c r="C31" s="139"/>
      <c r="D31" s="139"/>
      <c r="E31" s="139"/>
      <c r="F31" s="139"/>
      <c r="G31" s="139"/>
      <c r="H31" s="139"/>
    </row>
    <row r="32" spans="1:19" x14ac:dyDescent="0.25">
      <c r="A32" s="139"/>
      <c r="B32" s="139"/>
      <c r="C32" s="139"/>
      <c r="D32" s="139"/>
      <c r="E32" s="139"/>
      <c r="F32" s="139"/>
      <c r="G32" s="139"/>
      <c r="H32" s="139"/>
    </row>
  </sheetData>
  <mergeCells count="3">
    <mergeCell ref="J4:L4"/>
    <mergeCell ref="B5:H5"/>
    <mergeCell ref="J5:P5"/>
  </mergeCells>
  <phoneticPr fontId="2" type="noConversion"/>
  <hyperlinks>
    <hyperlink ref="R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zoomScaleNormal="100" workbookViewId="0"/>
  </sheetViews>
  <sheetFormatPr baseColWidth="10" defaultColWidth="11.44140625" defaultRowHeight="13.2" x14ac:dyDescent="0.25"/>
  <cols>
    <col min="1" max="1" width="20.77734375" style="91" customWidth="1" collapsed="1"/>
    <col min="2" max="2" width="8.109375" style="91" customWidth="1" collapsed="1"/>
    <col min="3" max="3" width="9.44140625" style="91" customWidth="1" collapsed="1"/>
    <col min="4" max="4" width="2.44140625" style="91" customWidth="1" collapsed="1"/>
    <col min="5" max="6" width="7.6640625" style="91" customWidth="1" collapsed="1"/>
    <col min="7" max="7" width="9" style="91" customWidth="1" collapsed="1"/>
    <col min="8" max="8" width="22.33203125" style="91" customWidth="1" collapsed="1"/>
    <col min="9" max="9" width="10.44140625" style="91" customWidth="1" collapsed="1"/>
    <col min="10" max="13" width="11.44140625" style="101" customWidth="1" collapsed="1"/>
    <col min="14" max="16" width="11.44140625" style="91" customWidth="1"/>
    <col min="17" max="18" width="11.44140625" style="91"/>
    <col min="19" max="16384" width="11.44140625" style="91" collapsed="1"/>
  </cols>
  <sheetData>
    <row r="1" spans="1:13" ht="14.1" customHeight="1" thickBot="1" x14ac:dyDescent="0.3">
      <c r="A1" s="98" t="s">
        <v>87</v>
      </c>
      <c r="B1" s="98"/>
      <c r="C1" s="98"/>
      <c r="D1" s="99"/>
      <c r="E1" s="99"/>
      <c r="F1" s="98"/>
      <c r="G1" s="99"/>
      <c r="H1" s="98"/>
      <c r="I1" s="102"/>
      <c r="J1" s="135"/>
      <c r="K1" s="135"/>
      <c r="L1" s="136"/>
      <c r="M1" s="135"/>
    </row>
    <row r="2" spans="1:13" ht="14.1" customHeight="1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37" t="s">
        <v>99</v>
      </c>
    </row>
    <row r="3" spans="1:13" ht="14.1" customHeight="1" x14ac:dyDescent="0.25">
      <c r="A3" s="102"/>
      <c r="B3" s="102"/>
      <c r="C3" s="102"/>
      <c r="D3" s="102"/>
      <c r="E3" s="102"/>
      <c r="F3" s="102"/>
      <c r="G3" s="102"/>
      <c r="H3" s="102"/>
      <c r="I3" s="102"/>
    </row>
    <row r="4" spans="1:13" ht="15" x14ac:dyDescent="0.25">
      <c r="A4" s="164" t="s">
        <v>201</v>
      </c>
      <c r="B4" s="164"/>
      <c r="C4" s="164"/>
      <c r="D4" s="164"/>
      <c r="E4" s="164"/>
      <c r="F4" s="164"/>
      <c r="G4" s="164"/>
      <c r="H4" s="164"/>
    </row>
    <row r="5" spans="1:13" ht="15" x14ac:dyDescent="0.25">
      <c r="I5" s="100"/>
    </row>
    <row r="7" spans="1:13" x14ac:dyDescent="0.25">
      <c r="J7" s="104" t="s">
        <v>71</v>
      </c>
      <c r="K7" s="105"/>
      <c r="L7" s="106"/>
    </row>
    <row r="8" spans="1:13" x14ac:dyDescent="0.25">
      <c r="J8" s="107"/>
      <c r="K8" s="108"/>
      <c r="L8" s="109"/>
    </row>
    <row r="9" spans="1:13" x14ac:dyDescent="0.25">
      <c r="J9" s="107"/>
      <c r="K9" s="108" t="s">
        <v>43</v>
      </c>
      <c r="L9" s="109" t="s">
        <v>44</v>
      </c>
    </row>
    <row r="10" spans="1:13" x14ac:dyDescent="0.25">
      <c r="J10" s="107"/>
      <c r="K10" s="108"/>
      <c r="L10" s="109"/>
    </row>
    <row r="11" spans="1:13" x14ac:dyDescent="0.25">
      <c r="J11" s="110">
        <v>2008</v>
      </c>
      <c r="K11" s="111">
        <v>4170</v>
      </c>
      <c r="L11" s="112">
        <v>2689</v>
      </c>
    </row>
    <row r="12" spans="1:13" x14ac:dyDescent="0.25">
      <c r="J12" s="110">
        <v>2009</v>
      </c>
      <c r="K12" s="111">
        <v>2682</v>
      </c>
      <c r="L12" s="112">
        <v>3626</v>
      </c>
    </row>
    <row r="13" spans="1:13" x14ac:dyDescent="0.25">
      <c r="J13" s="110">
        <v>2010</v>
      </c>
      <c r="K13" s="111">
        <v>2952</v>
      </c>
      <c r="L13" s="112">
        <v>3004</v>
      </c>
    </row>
    <row r="14" spans="1:13" x14ac:dyDescent="0.25">
      <c r="J14" s="110">
        <v>2011</v>
      </c>
      <c r="K14" s="111">
        <v>2600</v>
      </c>
      <c r="L14" s="112">
        <v>2980</v>
      </c>
    </row>
    <row r="15" spans="1:13" x14ac:dyDescent="0.25">
      <c r="J15" s="110">
        <v>2012</v>
      </c>
      <c r="K15" s="111">
        <v>1645</v>
      </c>
      <c r="L15" s="112">
        <v>3811</v>
      </c>
    </row>
    <row r="16" spans="1:13" x14ac:dyDescent="0.25">
      <c r="J16" s="114">
        <v>2013</v>
      </c>
      <c r="K16" s="111">
        <v>1260</v>
      </c>
      <c r="L16" s="112">
        <v>4438</v>
      </c>
    </row>
    <row r="17" spans="1:13" x14ac:dyDescent="0.25">
      <c r="J17" s="114">
        <v>2014</v>
      </c>
      <c r="K17" s="111">
        <v>1402</v>
      </c>
      <c r="L17" s="112">
        <v>2680</v>
      </c>
    </row>
    <row r="18" spans="1:13" x14ac:dyDescent="0.25">
      <c r="J18" s="114">
        <v>2015</v>
      </c>
      <c r="K18" s="111">
        <v>1710</v>
      </c>
      <c r="L18" s="112">
        <v>1913</v>
      </c>
    </row>
    <row r="19" spans="1:13" x14ac:dyDescent="0.25">
      <c r="J19" s="114">
        <v>2016</v>
      </c>
      <c r="K19" s="111">
        <v>2075</v>
      </c>
      <c r="L19" s="112">
        <v>1680</v>
      </c>
      <c r="M19" s="115"/>
    </row>
    <row r="20" spans="1:13" x14ac:dyDescent="0.25">
      <c r="J20" s="114">
        <v>2017</v>
      </c>
      <c r="K20" s="111">
        <v>2408</v>
      </c>
      <c r="L20" s="112">
        <v>1681</v>
      </c>
      <c r="M20" s="116"/>
    </row>
    <row r="21" spans="1:13" x14ac:dyDescent="0.25">
      <c r="J21" s="114">
        <v>2018</v>
      </c>
      <c r="K21" s="111">
        <v>3234</v>
      </c>
      <c r="L21" s="112">
        <v>1835</v>
      </c>
      <c r="M21" s="116"/>
    </row>
    <row r="22" spans="1:13" x14ac:dyDescent="0.25">
      <c r="J22" s="114">
        <v>2019</v>
      </c>
      <c r="K22" s="111">
        <v>3851</v>
      </c>
      <c r="L22" s="112">
        <v>1336</v>
      </c>
      <c r="M22" s="120"/>
    </row>
    <row r="23" spans="1:13" x14ac:dyDescent="0.25">
      <c r="J23" s="117">
        <v>2020</v>
      </c>
      <c r="K23" s="118">
        <v>2588</v>
      </c>
      <c r="L23" s="119">
        <v>1255</v>
      </c>
    </row>
    <row r="24" spans="1:13" x14ac:dyDescent="0.25">
      <c r="J24" s="121"/>
      <c r="K24" s="122"/>
    </row>
    <row r="25" spans="1:13" x14ac:dyDescent="0.25">
      <c r="J25" s="121"/>
      <c r="K25" s="122"/>
    </row>
    <row r="26" spans="1:13" x14ac:dyDescent="0.25">
      <c r="J26" s="121"/>
      <c r="K26" s="122"/>
    </row>
    <row r="27" spans="1:13" x14ac:dyDescent="0.25">
      <c r="J27" s="121"/>
      <c r="K27" s="122"/>
    </row>
    <row r="31" spans="1:13" x14ac:dyDescent="0.25">
      <c r="A31" s="140"/>
      <c r="B31" s="140"/>
      <c r="C31" s="140"/>
      <c r="D31" s="140"/>
      <c r="E31" s="140"/>
      <c r="F31" s="140"/>
      <c r="G31" s="140"/>
      <c r="H31" s="140"/>
    </row>
    <row r="32" spans="1:13" x14ac:dyDescent="0.25">
      <c r="A32" s="140"/>
      <c r="B32" s="140"/>
      <c r="C32" s="140"/>
      <c r="D32" s="140"/>
      <c r="E32" s="140"/>
      <c r="F32" s="140"/>
      <c r="G32" s="140"/>
      <c r="H32" s="140"/>
    </row>
  </sheetData>
  <mergeCells count="1">
    <mergeCell ref="A4:H4"/>
  </mergeCells>
  <hyperlinks>
    <hyperlink ref="J2" location="'Índice Cap_9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S41"/>
  <sheetViews>
    <sheetView tabSelected="1" zoomScaleNormal="100" workbookViewId="0"/>
  </sheetViews>
  <sheetFormatPr baseColWidth="10" defaultColWidth="11.44140625" defaultRowHeight="13.2" x14ac:dyDescent="0.25"/>
  <cols>
    <col min="1" max="1" width="34" style="5" customWidth="1" collapsed="1"/>
    <col min="2" max="2" width="9.44140625" style="5" customWidth="1" collapsed="1"/>
    <col min="3" max="3" width="3.33203125" style="5" customWidth="1" collapsed="1"/>
    <col min="4" max="4" width="9.44140625" style="5" customWidth="1" collapsed="1"/>
    <col min="5" max="5" width="2.88671875" style="5" customWidth="1" collapsed="1"/>
    <col min="6" max="6" width="9.44140625" style="5" customWidth="1" collapsed="1"/>
    <col min="7" max="7" width="2.44140625" style="5" customWidth="1" collapsed="1"/>
    <col min="8" max="8" width="9.44140625" style="5" customWidth="1" collapsed="1"/>
    <col min="9" max="9" width="2.44140625" style="5" customWidth="1" collapsed="1"/>
    <col min="10" max="10" width="9.44140625" style="5" customWidth="1" collapsed="1"/>
    <col min="11" max="11" width="9.44140625" style="85" customWidth="1"/>
    <col min="12" max="13" width="11.44140625" style="5" collapsed="1"/>
    <col min="14" max="14" width="6.6640625" style="5" customWidth="1" collapsed="1"/>
    <col min="15" max="16" width="11.44140625" style="5" collapsed="1"/>
    <col min="17" max="19" width="11.44140625" style="5"/>
    <col min="20" max="16384" width="11.44140625" style="5" collapsed="1"/>
  </cols>
  <sheetData>
    <row r="1" spans="1:14" ht="14.1" customHeight="1" x14ac:dyDescent="0.25">
      <c r="A1" s="9" t="s">
        <v>207</v>
      </c>
      <c r="B1" s="8"/>
      <c r="C1" s="8"/>
      <c r="D1" s="8"/>
      <c r="E1" s="8"/>
      <c r="F1" s="8"/>
      <c r="G1" s="8"/>
      <c r="H1" s="8"/>
      <c r="I1" s="8"/>
      <c r="J1" s="8"/>
      <c r="K1" s="151"/>
      <c r="L1" s="8"/>
      <c r="M1" s="8"/>
      <c r="N1" s="8"/>
    </row>
    <row r="2" spans="1:14" ht="14.1" customHeight="1" x14ac:dyDescent="0.25">
      <c r="A2" s="10"/>
      <c r="B2" s="10"/>
      <c r="C2" s="10"/>
      <c r="D2" s="10"/>
      <c r="E2" s="10"/>
      <c r="F2" s="10"/>
      <c r="G2" s="10"/>
      <c r="H2" s="165"/>
      <c r="I2" s="165"/>
      <c r="L2" s="69" t="s">
        <v>99</v>
      </c>
    </row>
    <row r="3" spans="1:14" ht="15.9" customHeight="1" x14ac:dyDescent="0.25">
      <c r="A3" s="78"/>
      <c r="B3" s="14" t="s">
        <v>104</v>
      </c>
      <c r="C3" s="14" t="s">
        <v>67</v>
      </c>
      <c r="D3" s="14" t="s">
        <v>105</v>
      </c>
      <c r="E3" s="14" t="s">
        <v>67</v>
      </c>
      <c r="F3" s="14" t="s">
        <v>114</v>
      </c>
      <c r="G3" s="14" t="s">
        <v>67</v>
      </c>
      <c r="H3" s="14">
        <v>2019</v>
      </c>
      <c r="I3" s="14" t="s">
        <v>67</v>
      </c>
      <c r="J3" s="14">
        <v>2020</v>
      </c>
      <c r="K3" s="47"/>
    </row>
    <row r="4" spans="1:14" ht="13.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34"/>
    </row>
    <row r="5" spans="1:14" ht="13.5" customHeight="1" x14ac:dyDescent="0.25">
      <c r="A5" s="24" t="s">
        <v>12</v>
      </c>
      <c r="B5" s="34">
        <v>2075</v>
      </c>
      <c r="C5" s="4" t="s">
        <v>67</v>
      </c>
      <c r="D5" s="34">
        <v>2408</v>
      </c>
      <c r="E5" s="4" t="s">
        <v>67</v>
      </c>
      <c r="F5" s="34">
        <v>3234</v>
      </c>
      <c r="G5" s="4" t="s">
        <v>67</v>
      </c>
      <c r="H5" s="34">
        <v>3851</v>
      </c>
      <c r="I5" s="4" t="s">
        <v>67</v>
      </c>
      <c r="J5" s="34">
        <v>2588</v>
      </c>
      <c r="K5" s="34"/>
    </row>
    <row r="6" spans="1:14" ht="13.5" customHeight="1" x14ac:dyDescent="0.25">
      <c r="A6" s="24"/>
      <c r="B6" s="4"/>
      <c r="C6" s="4"/>
      <c r="D6" s="4"/>
      <c r="E6" s="4"/>
      <c r="F6" s="4"/>
      <c r="G6" s="4"/>
      <c r="H6" s="4"/>
      <c r="I6" s="4"/>
      <c r="J6" s="4"/>
      <c r="K6" s="34"/>
    </row>
    <row r="7" spans="1:14" ht="13.5" customHeight="1" x14ac:dyDescent="0.25">
      <c r="A7" s="24" t="s">
        <v>34</v>
      </c>
      <c r="B7" s="4">
        <v>271</v>
      </c>
      <c r="C7" s="4" t="s">
        <v>67</v>
      </c>
      <c r="D7" s="4">
        <v>332</v>
      </c>
      <c r="E7" s="4" t="s">
        <v>67</v>
      </c>
      <c r="F7" s="4">
        <v>313</v>
      </c>
      <c r="G7" s="4" t="s">
        <v>67</v>
      </c>
      <c r="H7" s="4">
        <v>374</v>
      </c>
      <c r="I7" s="4" t="s">
        <v>67</v>
      </c>
      <c r="J7" s="4">
        <v>246</v>
      </c>
      <c r="K7" s="34"/>
    </row>
    <row r="8" spans="1:14" ht="13.5" customHeight="1" x14ac:dyDescent="0.25">
      <c r="A8" s="24" t="s">
        <v>73</v>
      </c>
      <c r="B8" s="4"/>
      <c r="C8" s="4"/>
      <c r="D8" s="4"/>
      <c r="E8" s="4"/>
      <c r="F8" s="4"/>
      <c r="G8" s="4"/>
      <c r="H8" s="4"/>
      <c r="I8" s="4"/>
      <c r="J8" s="4"/>
      <c r="K8" s="34"/>
    </row>
    <row r="9" spans="1:14" ht="13.5" customHeight="1" x14ac:dyDescent="0.25">
      <c r="A9" s="43" t="s">
        <v>100</v>
      </c>
      <c r="B9" s="4">
        <v>559</v>
      </c>
      <c r="C9" s="4" t="s">
        <v>67</v>
      </c>
      <c r="D9" s="4">
        <v>635</v>
      </c>
      <c r="E9" s="4" t="s">
        <v>67</v>
      </c>
      <c r="F9" s="4">
        <v>660</v>
      </c>
      <c r="G9" s="4" t="s">
        <v>67</v>
      </c>
      <c r="H9" s="4">
        <v>675</v>
      </c>
      <c r="I9" s="4" t="s">
        <v>67</v>
      </c>
      <c r="J9" s="4">
        <v>414</v>
      </c>
      <c r="K9" s="34"/>
    </row>
    <row r="10" spans="1:14" ht="13.5" customHeight="1" x14ac:dyDescent="0.25">
      <c r="A10" s="43" t="s">
        <v>108</v>
      </c>
      <c r="B10" s="4">
        <v>128</v>
      </c>
      <c r="C10" s="4" t="s">
        <v>67</v>
      </c>
      <c r="D10" s="4">
        <v>155</v>
      </c>
      <c r="E10" s="4" t="s">
        <v>67</v>
      </c>
      <c r="F10" s="4">
        <v>209</v>
      </c>
      <c r="G10" s="4" t="s">
        <v>67</v>
      </c>
      <c r="H10" s="4">
        <v>175</v>
      </c>
      <c r="I10" s="4" t="s">
        <v>67</v>
      </c>
      <c r="J10" s="4">
        <v>62</v>
      </c>
      <c r="K10" s="34"/>
    </row>
    <row r="11" spans="1:14" ht="13.5" customHeight="1" x14ac:dyDescent="0.25">
      <c r="A11" s="43" t="s">
        <v>107</v>
      </c>
      <c r="B11" s="4">
        <v>398</v>
      </c>
      <c r="C11" s="4" t="s">
        <v>67</v>
      </c>
      <c r="D11" s="4">
        <v>415</v>
      </c>
      <c r="E11" s="4" t="s">
        <v>67</v>
      </c>
      <c r="F11" s="4">
        <v>640</v>
      </c>
      <c r="G11" s="4" t="s">
        <v>67</v>
      </c>
      <c r="H11" s="4">
        <v>770</v>
      </c>
      <c r="I11" s="4" t="s">
        <v>67</v>
      </c>
      <c r="J11" s="4">
        <v>533</v>
      </c>
      <c r="K11" s="34"/>
    </row>
    <row r="12" spans="1:14" ht="14.1" customHeight="1" x14ac:dyDescent="0.25">
      <c r="A12" s="33" t="s">
        <v>110</v>
      </c>
      <c r="B12" s="17">
        <v>44</v>
      </c>
      <c r="C12" s="4" t="s">
        <v>67</v>
      </c>
      <c r="D12" s="17">
        <v>46</v>
      </c>
      <c r="E12" s="4" t="s">
        <v>67</v>
      </c>
      <c r="F12" s="17">
        <v>73</v>
      </c>
      <c r="G12" s="4" t="s">
        <v>67</v>
      </c>
      <c r="H12" s="17">
        <v>79</v>
      </c>
      <c r="I12" s="4" t="s">
        <v>67</v>
      </c>
      <c r="J12" s="17">
        <v>44</v>
      </c>
      <c r="K12" s="167"/>
    </row>
    <row r="13" spans="1:14" ht="14.1" customHeight="1" x14ac:dyDescent="0.25">
      <c r="A13" s="33" t="s">
        <v>111</v>
      </c>
      <c r="B13" s="17">
        <v>92</v>
      </c>
      <c r="C13" s="4" t="s">
        <v>67</v>
      </c>
      <c r="D13" s="17">
        <v>112</v>
      </c>
      <c r="E13" s="4" t="s">
        <v>67</v>
      </c>
      <c r="F13" s="17">
        <v>205</v>
      </c>
      <c r="G13" s="4" t="s">
        <v>67</v>
      </c>
      <c r="H13" s="17">
        <v>316</v>
      </c>
      <c r="I13" s="4" t="s">
        <v>67</v>
      </c>
      <c r="J13" s="17">
        <v>178</v>
      </c>
      <c r="K13" s="167"/>
    </row>
    <row r="14" spans="1:14" ht="14.1" customHeight="1" x14ac:dyDescent="0.25">
      <c r="A14" s="33" t="s">
        <v>106</v>
      </c>
      <c r="B14" s="17">
        <v>377</v>
      </c>
      <c r="C14" s="4" t="s">
        <v>67</v>
      </c>
      <c r="D14" s="17">
        <v>532</v>
      </c>
      <c r="E14" s="4" t="s">
        <v>67</v>
      </c>
      <c r="F14" s="17">
        <v>950</v>
      </c>
      <c r="G14" s="4" t="s">
        <v>67</v>
      </c>
      <c r="H14" s="17">
        <v>1249</v>
      </c>
      <c r="I14" s="4" t="s">
        <v>67</v>
      </c>
      <c r="J14" s="17">
        <v>931</v>
      </c>
      <c r="K14" s="167"/>
    </row>
    <row r="15" spans="1:14" ht="14.1" customHeight="1" x14ac:dyDescent="0.25">
      <c r="A15" s="33" t="s">
        <v>109</v>
      </c>
      <c r="B15" s="17">
        <v>167</v>
      </c>
      <c r="C15" s="4" t="s">
        <v>67</v>
      </c>
      <c r="D15" s="17">
        <v>131</v>
      </c>
      <c r="E15" s="4" t="s">
        <v>67</v>
      </c>
      <c r="F15" s="17">
        <v>131</v>
      </c>
      <c r="G15" s="4" t="s">
        <v>67</v>
      </c>
      <c r="H15" s="17">
        <v>171</v>
      </c>
      <c r="I15" s="4" t="s">
        <v>67</v>
      </c>
      <c r="J15" s="17">
        <v>130</v>
      </c>
      <c r="K15" s="167"/>
    </row>
    <row r="16" spans="1:14" ht="14.1" customHeight="1" x14ac:dyDescent="0.25">
      <c r="A16" s="33" t="s">
        <v>112</v>
      </c>
      <c r="B16" s="17">
        <v>2</v>
      </c>
      <c r="C16" s="4" t="s">
        <v>67</v>
      </c>
      <c r="D16" s="17">
        <v>1</v>
      </c>
      <c r="E16" s="4" t="s">
        <v>67</v>
      </c>
      <c r="F16" s="17">
        <v>2</v>
      </c>
      <c r="G16" s="4" t="s">
        <v>67</v>
      </c>
      <c r="H16" s="17">
        <v>1</v>
      </c>
      <c r="I16" s="4" t="s">
        <v>67</v>
      </c>
      <c r="J16" s="17">
        <v>8</v>
      </c>
      <c r="K16" s="167"/>
    </row>
    <row r="17" spans="1:16" ht="14.1" customHeight="1" x14ac:dyDescent="0.25">
      <c r="A17" s="16" t="s">
        <v>113</v>
      </c>
      <c r="B17" s="17">
        <v>1</v>
      </c>
      <c r="C17" s="4" t="s">
        <v>67</v>
      </c>
      <c r="D17" s="17" t="s">
        <v>0</v>
      </c>
      <c r="E17" s="4" t="s">
        <v>67</v>
      </c>
      <c r="F17" s="17" t="s">
        <v>0</v>
      </c>
      <c r="G17" s="4" t="s">
        <v>67</v>
      </c>
      <c r="H17" s="17">
        <v>2</v>
      </c>
      <c r="I17" s="4" t="s">
        <v>67</v>
      </c>
      <c r="J17" s="17" t="s">
        <v>0</v>
      </c>
      <c r="K17" s="167"/>
    </row>
    <row r="18" spans="1:16" x14ac:dyDescent="0.2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152"/>
      <c r="L18" s="70"/>
      <c r="M18" s="70"/>
      <c r="N18" s="70"/>
    </row>
    <row r="19" spans="1:16" x14ac:dyDescent="0.25">
      <c r="A19" s="21" t="s">
        <v>76</v>
      </c>
      <c r="B19"/>
      <c r="D19"/>
      <c r="L19" s="70"/>
      <c r="M19" s="70"/>
      <c r="N19" s="70"/>
    </row>
    <row r="20" spans="1:16" x14ac:dyDescent="0.25">
      <c r="A20" s="41" t="s">
        <v>103</v>
      </c>
      <c r="B20" s="42"/>
      <c r="C20" s="40"/>
      <c r="D20" s="39"/>
      <c r="E20" s="40"/>
      <c r="F20" s="39"/>
      <c r="G20" s="40"/>
      <c r="H20" s="38"/>
      <c r="L20" s="70"/>
      <c r="M20" s="70"/>
      <c r="N20" s="70"/>
    </row>
    <row r="21" spans="1:16" x14ac:dyDescent="0.25">
      <c r="A21" s="41"/>
      <c r="B21"/>
      <c r="D21"/>
      <c r="L21" s="70"/>
      <c r="M21" s="70"/>
      <c r="N21" s="70"/>
    </row>
    <row r="22" spans="1:16" x14ac:dyDescent="0.25">
      <c r="A22" s="24"/>
      <c r="B22"/>
      <c r="D22"/>
      <c r="I22" s="70"/>
      <c r="L22" s="70"/>
      <c r="M22" s="70"/>
      <c r="N22" s="70"/>
    </row>
    <row r="23" spans="1:16" x14ac:dyDescent="0.25">
      <c r="A23" s="24"/>
      <c r="B23"/>
      <c r="D23"/>
      <c r="I23" s="70"/>
      <c r="L23" s="70"/>
      <c r="M23" s="70"/>
      <c r="N23" s="70"/>
    </row>
    <row r="24" spans="1:16" x14ac:dyDescent="0.25">
      <c r="A24" s="24"/>
      <c r="B24"/>
      <c r="D24"/>
      <c r="I24" s="70"/>
      <c r="L24" s="70"/>
      <c r="M24" s="70"/>
      <c r="N24" s="70"/>
    </row>
    <row r="25" spans="1:16" x14ac:dyDescent="0.25">
      <c r="A25" s="24"/>
      <c r="I25" s="70"/>
      <c r="L25" s="70"/>
      <c r="M25" s="70"/>
      <c r="N25" s="70"/>
    </row>
    <row r="26" spans="1:16" x14ac:dyDescent="0.25">
      <c r="A26" s="24"/>
      <c r="I26" s="70"/>
    </row>
    <row r="27" spans="1:16" x14ac:dyDescent="0.25">
      <c r="A27" s="43"/>
      <c r="I27" s="70"/>
    </row>
    <row r="28" spans="1:16" x14ac:dyDescent="0.25">
      <c r="A28" s="43"/>
      <c r="I28" s="70"/>
    </row>
    <row r="29" spans="1:16" x14ac:dyDescent="0.25">
      <c r="A29" s="43"/>
      <c r="I29" s="70"/>
      <c r="J29" s="70"/>
      <c r="K29" s="168"/>
      <c r="L29" s="70"/>
      <c r="M29" s="70"/>
      <c r="N29" s="70"/>
      <c r="O29" s="70"/>
      <c r="P29" s="70"/>
    </row>
    <row r="30" spans="1:16" x14ac:dyDescent="0.25">
      <c r="A30" s="43"/>
      <c r="I30" s="26"/>
      <c r="J30" s="70"/>
      <c r="K30" s="168"/>
      <c r="L30" s="70"/>
      <c r="M30" s="70"/>
      <c r="N30" s="70"/>
      <c r="O30" s="70"/>
      <c r="P30" s="70"/>
    </row>
    <row r="31" spans="1:16" x14ac:dyDescent="0.25">
      <c r="A31" s="138"/>
      <c r="B31" s="139"/>
      <c r="C31" s="139"/>
      <c r="D31" s="139"/>
      <c r="E31" s="139"/>
      <c r="F31" s="139"/>
      <c r="G31" s="139"/>
      <c r="H31" s="139"/>
      <c r="I31" s="26"/>
      <c r="J31" s="70"/>
      <c r="K31" s="168"/>
      <c r="L31" s="70"/>
      <c r="M31" s="70"/>
      <c r="N31" s="70"/>
      <c r="O31" s="70"/>
      <c r="P31" s="70"/>
    </row>
    <row r="32" spans="1:16" x14ac:dyDescent="0.25">
      <c r="A32" s="138"/>
      <c r="B32" s="139"/>
      <c r="C32" s="139"/>
      <c r="D32" s="139"/>
      <c r="E32" s="139"/>
      <c r="F32" s="139"/>
      <c r="G32" s="139"/>
      <c r="H32" s="139"/>
      <c r="I32" s="70"/>
      <c r="J32" s="70"/>
      <c r="K32" s="168"/>
      <c r="L32" s="70"/>
      <c r="M32" s="70"/>
      <c r="N32" s="70"/>
      <c r="O32" s="70"/>
      <c r="P32" s="70"/>
    </row>
    <row r="33" spans="1:16" x14ac:dyDescent="0.25">
      <c r="A33" s="33"/>
      <c r="I33" s="70"/>
      <c r="J33" s="70"/>
      <c r="K33" s="168"/>
      <c r="L33" s="70"/>
      <c r="M33" s="70"/>
      <c r="N33" s="70"/>
      <c r="O33" s="70"/>
      <c r="P33" s="70"/>
    </row>
    <row r="34" spans="1:16" x14ac:dyDescent="0.25">
      <c r="I34" s="70"/>
      <c r="J34" s="70"/>
      <c r="K34" s="168"/>
      <c r="L34" s="70"/>
      <c r="M34" s="70"/>
      <c r="N34" s="70"/>
      <c r="O34" s="70"/>
      <c r="P34" s="70"/>
    </row>
    <row r="35" spans="1:16" x14ac:dyDescent="0.25">
      <c r="I35" s="70"/>
      <c r="J35" s="70"/>
      <c r="K35" s="168"/>
      <c r="L35" s="70"/>
      <c r="M35" s="70"/>
      <c r="N35" s="70"/>
      <c r="O35" s="70"/>
      <c r="P35" s="70"/>
    </row>
    <row r="36" spans="1:16" x14ac:dyDescent="0.25">
      <c r="I36" s="70"/>
      <c r="J36" s="70"/>
      <c r="K36" s="168"/>
      <c r="L36" s="70"/>
      <c r="M36" s="70"/>
      <c r="N36" s="70"/>
      <c r="O36" s="70"/>
      <c r="P36" s="70"/>
    </row>
    <row r="37" spans="1:16" x14ac:dyDescent="0.25">
      <c r="I37" s="70"/>
      <c r="J37" s="70"/>
      <c r="K37" s="168"/>
      <c r="L37" s="70"/>
      <c r="M37" s="70"/>
      <c r="N37" s="70"/>
      <c r="O37" s="70"/>
      <c r="P37" s="70"/>
    </row>
    <row r="38" spans="1:16" x14ac:dyDescent="0.25">
      <c r="I38" s="70"/>
      <c r="J38" s="70"/>
      <c r="K38" s="168"/>
      <c r="L38" s="70"/>
      <c r="M38" s="70"/>
      <c r="N38" s="70"/>
      <c r="O38" s="70"/>
      <c r="P38" s="70"/>
    </row>
    <row r="41" spans="1:16" x14ac:dyDescent="0.25">
      <c r="J41" s="70"/>
      <c r="K41" s="168"/>
      <c r="L41" s="70"/>
      <c r="M41" s="70"/>
      <c r="N41" s="70"/>
      <c r="O41" s="70"/>
      <c r="P41" s="70"/>
    </row>
  </sheetData>
  <mergeCells count="1">
    <mergeCell ref="H2:I2"/>
  </mergeCells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3:G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14</vt:i4>
      </vt:variant>
    </vt:vector>
  </HeadingPairs>
  <TitlesOfParts>
    <vt:vector size="29" baseType="lpstr">
      <vt:lpstr>Índice Cap_9</vt:lpstr>
      <vt:lpstr>9.1.1</vt:lpstr>
      <vt:lpstr>G.9.1</vt:lpstr>
      <vt:lpstr>G.9.2mapaPoblacLog</vt:lpstr>
      <vt:lpstr>9.1.2-9.1.3</vt:lpstr>
      <vt:lpstr>9.1.4-G.9.2</vt:lpstr>
      <vt:lpstr>G9.3Piramides</vt:lpstr>
      <vt:lpstr>9.1.5-9.1.6</vt:lpstr>
      <vt:lpstr>9.2.1-9.2.2</vt:lpstr>
      <vt:lpstr>9.2.3</vt:lpstr>
      <vt:lpstr>9.3.1</vt:lpstr>
      <vt:lpstr>G.9.4-G.9.5</vt:lpstr>
      <vt:lpstr>9.3.2</vt:lpstr>
      <vt:lpstr>G.9.6</vt:lpstr>
      <vt:lpstr>9.3.3</vt:lpstr>
      <vt:lpstr>'9.1.1'!Área_de_impresión</vt:lpstr>
      <vt:lpstr>'9.1.2-9.1.3'!Área_de_impresión</vt:lpstr>
      <vt:lpstr>'9.1.4-G.9.2'!Área_de_impresión</vt:lpstr>
      <vt:lpstr>'9.1.5-9.1.6'!Área_de_impresión</vt:lpstr>
      <vt:lpstr>'9.2.1-9.2.2'!Área_de_impresión</vt:lpstr>
      <vt:lpstr>'9.2.3'!Área_de_impresión</vt:lpstr>
      <vt:lpstr>'9.3.1'!Área_de_impresión</vt:lpstr>
      <vt:lpstr>'9.3.2'!Área_de_impresión</vt:lpstr>
      <vt:lpstr>'9.3.3'!Área_de_impresión</vt:lpstr>
      <vt:lpstr>G.9.1!Área_de_impresión</vt:lpstr>
      <vt:lpstr>G.9.2mapaPoblacLog!Área_de_impresión</vt:lpstr>
      <vt:lpstr>'G.9.4-G.9.5'!Área_de_impresión</vt:lpstr>
      <vt:lpstr>G.9.6!Área_de_impresión</vt:lpstr>
      <vt:lpstr>G9.3Piramides!Área_de_impresión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Marisol Rubio Merino</cp:lastModifiedBy>
  <cp:lastPrinted>2021-11-25T13:57:19Z</cp:lastPrinted>
  <dcterms:created xsi:type="dcterms:W3CDTF">1996-11-27T10:00:04Z</dcterms:created>
  <dcterms:modified xsi:type="dcterms:W3CDTF">2021-11-25T13:57:25Z</dcterms:modified>
</cp:coreProperties>
</file>