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6\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iterate="1" iterateCount="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4" l="1"/>
  <c r="E16" i="4"/>
  <c r="D16" i="4"/>
  <c r="F15" i="4" l="1"/>
  <c r="E15" i="4"/>
  <c r="D15" i="4"/>
  <c r="F14" i="4" l="1"/>
  <c r="E14" i="4"/>
  <c r="D14" i="4"/>
  <c r="F13" i="4" l="1"/>
  <c r="E13" i="4"/>
  <c r="D13" i="4"/>
  <c r="F12" i="4"/>
  <c r="E12" i="4"/>
  <c r="D12" i="4"/>
  <c r="AF51" i="4"/>
  <c r="AF48" i="4"/>
  <c r="AF49" i="4"/>
  <c r="AF50" i="4"/>
  <c r="AF52" i="4"/>
  <c r="AF27" i="4"/>
  <c r="AF28" i="4"/>
  <c r="AF29" i="4"/>
  <c r="AF30" i="4"/>
  <c r="AF31" i="4"/>
  <c r="R122" i="4" l="1"/>
  <c r="R114" i="4" l="1"/>
  <c r="R115" i="4"/>
  <c r="R116" i="4"/>
  <c r="R117" i="4"/>
  <c r="R118" i="4"/>
  <c r="R119" i="4"/>
  <c r="R120" i="4"/>
  <c r="R121" i="4"/>
  <c r="R123" i="4"/>
  <c r="R113" i="4"/>
  <c r="T63" i="4" l="1"/>
  <c r="T4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<sst xmlns="http://schemas.openxmlformats.org/spreadsheetml/2006/main" count="71" uniqueCount="29">
  <si>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</si>
  <si>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</si>
  <si>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</si>
  <si>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</si>
  <si>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</si>
  <si>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</si>
  <si>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</si>
  <si>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</si>
  <si>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</si>
  <si>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</si>
  <si>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</si>
  <si>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</si>
  <si>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</si>
  <si>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</si>
  <si>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</si>
  <si>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</si>
  <si>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</si>
  <si>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</si>
  <si>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</si>
  <si>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</si>
  <si>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</si>
  <si>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</si>
  <si>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</si>
  <si>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</si>
  <si>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2026</t>
    </r>
  </si>
  <si>
    <t>Máximo mensual entre 2020 y 2025</t>
  </si>
  <si>
    <t>Mínimo mensual entre 2020 y 2025</t>
  </si>
  <si>
    <t>Promedio 2020 - 2025</t>
  </si>
  <si>
    <t>Rango de precios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</si>
</sst>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00643C"/>
      <color rgb="FF253746"/>
      <color rgb="FF76BC21"/>
      <color rgb="FF233746"/>
      <color rgb="FF43682A"/>
      <color rgb="FFC5C5C5"/>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36.4</c:v>
                </c:pt>
                <c:pt idx="1">
                  <c:v>40</c:v>
                </c:pt>
                <c:pt idx="2">
                  <c:v>30</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29.237499999999997</c:v>
                </c:pt>
                <c:pt idx="1">
                  <c:v>31.5</c:v>
                </c:pt>
                <c:pt idx="2">
                  <c:v>24</c:v>
                </c:pt>
                <c:pt idx="3">
                  <c:v>18</c:v>
                </c:pt>
                <c:pt idx="8">
                  <c:v>24.791666666666668</c:v>
                </c:pt>
                <c:pt idx="9">
                  <c:v>22.366666666666664</c:v>
                </c:pt>
                <c:pt idx="10">
                  <c:v>20.966666666666665</c:v>
                </c:pt>
                <c:pt idx="11">
                  <c:v>22.016666666666666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2026</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145.892</c:v>
                </c:pt>
                <c:pt idx="1">
                  <c:v>147</c:v>
                </c:pt>
                <c:pt idx="2">
                  <c:v>129.25</c:v>
                </c:pt>
                <c:pt idx="3">
                  <c:v>105.33333333333333</c:v>
                </c:pt>
                <c:pt idx="8">
                  <c:v>160.04499999999999</c:v>
                </c:pt>
                <c:pt idx="9">
                  <c:v>154.87599999999998</c:v>
                </c:pt>
                <c:pt idx="10">
                  <c:v>154.00749999999999</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104</c:v>
                </c:pt>
                <c:pt idx="1">
                  <c:v>105.72799999999999</c:v>
                </c:pt>
                <c:pt idx="2">
                  <c:v>105.24000000000001</c:v>
                </c:pt>
                <c:pt idx="3">
                  <c:v>105.33333333333333</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126.28425</c:v>
                </c:pt>
                <c:pt idx="1">
                  <c:v>128.10887500000001</c:v>
                </c:pt>
                <c:pt idx="2">
                  <c:v>117.245</c:v>
                </c:pt>
                <c:pt idx="3">
                  <c:v>105.33333333333333</c:v>
                </c:pt>
                <c:pt idx="8">
                  <c:v>131.69749999999999</c:v>
                </c:pt>
                <c:pt idx="9">
                  <c:v>130.24041666666668</c:v>
                </c:pt>
                <c:pt idx="10">
                  <c:v>128.11324999999999</c:v>
                </c:pt>
                <c:pt idx="11">
                  <c:v>126.20888888888889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2026</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148.87799999999999</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square"/>
            <c:size val="3"/>
            <c:spPr>
              <a:solidFill>
                <a:srgbClr val="253746"/>
              </a:solidFill>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3"/>
            <c:spPr>
              <a:solidFill>
                <a:srgbClr val="00643C"/>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12</c:v>
                </c:pt>
                <c:pt idx="1">
                  <c:v>12</c:v>
                </c:pt>
                <c:pt idx="2">
                  <c:v>12</c:v>
                </c:pt>
                <c:pt idx="3">
                  <c:v>12</c:v>
                </c:pt>
                <c:pt idx="4">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3"/>
            <c:spPr>
              <a:solidFill>
                <a:srgbClr val="76BC21"/>
              </a:solid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154.27000000000001</c:v>
                </c:pt>
                <c:pt idx="1">
                  <c:v>151.35</c:v>
                </c:pt>
                <c:pt idx="2">
                  <c:v>148.22999999999999</c:v>
                </c:pt>
                <c:pt idx="3">
                  <c:v>145.27000000000001</c:v>
                </c:pt>
                <c:pt idx="4">
                  <c:v>145.27000000000001</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marker val="1"/>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13416</xdr:rowOff>
    </xdr:from>
    <xdr:to>
      <xdr:col>13</xdr:col>
      <xdr:colOff>5013</xdr:colOff>
      <xdr:row>68</xdr:row>
      <xdr:rowOff>4035</xdr:rowOff>
    </xdr:to>
    <xdr:sp macro="" textlink="">
      <xdr:nvSpPr>
        <xdr:cNvPr id="15" name="3 Cuadro de texto"/>
        <xdr:cNvSpPr txBox="1"/>
      </xdr:nvSpPr>
      <xdr:spPr>
        <a:xfrm>
          <a:off x="0" y="10470793"/>
          <a:ext cx="6746298"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Cadena Alimentaria y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Finca La Grajera (Edificio Administrativo)</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estadistica.agri@larioja.org</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6/Observatorio%20Precio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BBDD"/>
      <sheetName val="CONTROL"/>
      <sheetName val="01"/>
      <sheetName val="02"/>
      <sheetName val="03"/>
      <sheetName val="04"/>
      <sheetName val="05"/>
    </sheetNames>
    <sheetDataSet>
      <sheetData sheetId="0"/>
      <sheetData sheetId="1"/>
      <sheetData sheetId="2">
        <row r="69">
          <cell r="D69">
            <v>12</v>
          </cell>
          <cell r="F69" t="str">
            <v>-</v>
          </cell>
          <cell r="G69">
            <v>154.27000000000001</v>
          </cell>
        </row>
      </sheetData>
      <sheetData sheetId="3">
        <row r="69">
          <cell r="D69">
            <v>12</v>
          </cell>
          <cell r="F69" t="str">
            <v>-</v>
          </cell>
          <cell r="G69">
            <v>151.35</v>
          </cell>
        </row>
      </sheetData>
      <sheetData sheetId="4">
        <row r="69">
          <cell r="D69">
            <v>12</v>
          </cell>
          <cell r="F69" t="str">
            <v>-</v>
          </cell>
          <cell r="G69">
            <v>148.22999999999999</v>
          </cell>
        </row>
      </sheetData>
      <sheetData sheetId="5">
        <row r="69">
          <cell r="D69">
            <v>12</v>
          </cell>
          <cell r="F69" t="str">
            <v>-</v>
          </cell>
          <cell r="G69">
            <v>145.27000000000001</v>
          </cell>
        </row>
      </sheetData>
      <sheetData sheetId="6">
        <row r="69">
          <cell r="D69">
            <v>12</v>
          </cell>
          <cell r="F69" t="str">
            <v>-</v>
          </cell>
          <cell r="G69">
            <v>145.27000000000001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Y62" sqref="Y62"/>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24</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23</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'[1]01'!$D$69</f>
        <v>12</v>
      </c>
      <c r="E12" s="31" t="str">
        <f>'[1]01'!$F$69</f>
        <v>-</v>
      </c>
      <c r="F12" s="31">
        <f>'[1]01'!$G$69</f>
        <v>154.27000000000001</v>
      </c>
    </row>
    <row r="13" spans="2:36" ht="9.9499999999999993" customHeight="1">
      <c r="B13" s="32">
        <v>2</v>
      </c>
      <c r="C13" s="34">
        <v>19.079999999999998</v>
      </c>
      <c r="D13" s="34">
        <f>'[1]02'!$D$69</f>
        <v>12</v>
      </c>
      <c r="E13" s="34" t="str">
        <f>'[1]02'!$F$69</f>
        <v>-</v>
      </c>
      <c r="F13" s="34">
        <f>'[1]02'!$G$69</f>
        <v>151.35</v>
      </c>
    </row>
    <row r="14" spans="2:36" ht="9.9499999999999993" customHeight="1">
      <c r="B14" s="30">
        <v>3</v>
      </c>
      <c r="C14" s="31">
        <v>19.079999999999998</v>
      </c>
      <c r="D14" s="31">
        <f>'[1]03'!$D$69</f>
        <v>12</v>
      </c>
      <c r="E14" s="31" t="str">
        <f>'[1]03'!$F$69</f>
        <v>-</v>
      </c>
      <c r="F14" s="31">
        <f>'[1]03'!$G$69</f>
        <v>148.22999999999999</v>
      </c>
    </row>
    <row r="15" spans="2:36" ht="9.9499999999999993" customHeight="1">
      <c r="B15" s="32">
        <v>4</v>
      </c>
      <c r="C15" s="33">
        <v>19.079999999999998</v>
      </c>
      <c r="D15" s="33">
        <f>'[1]04'!$D$69</f>
        <v>12</v>
      </c>
      <c r="E15" s="33" t="str">
        <f>'[1]04'!$F$69</f>
        <v>-</v>
      </c>
      <c r="F15" s="33">
        <f>'[1]04'!$G$69</f>
        <v>145.27000000000001</v>
      </c>
    </row>
    <row r="16" spans="2:36" ht="9.9499999999999993" customHeight="1">
      <c r="B16" s="30">
        <v>5</v>
      </c>
      <c r="C16" s="31">
        <v>19.079999999999998</v>
      </c>
      <c r="D16" s="31">
        <f>'[1]05'!$D$69</f>
        <v>12</v>
      </c>
      <c r="E16" s="31" t="str">
        <f>'[1]05'!$F$69</f>
        <v>-</v>
      </c>
      <c r="F16" s="31">
        <f>'[1]05'!$G$69</f>
        <v>145.27000000000001</v>
      </c>
    </row>
    <row r="17" spans="2:32" ht="9.9499999999999993" customHeight="1">
      <c r="B17" s="32">
        <v>6</v>
      </c>
      <c r="C17" s="33"/>
      <c r="D17" s="33"/>
      <c r="E17" s="33"/>
      <c r="F17" s="33"/>
    </row>
    <row r="18" spans="2:32" ht="9.9499999999999993" customHeight="1">
      <c r="B18" s="30">
        <v>7</v>
      </c>
      <c r="C18" s="31"/>
      <c r="D18" s="31"/>
      <c r="E18" s="31"/>
      <c r="F18" s="31"/>
    </row>
    <row r="19" spans="2:32" ht="9.9499999999999993" customHeight="1">
      <c r="B19" s="32">
        <v>8</v>
      </c>
      <c r="C19" s="33"/>
      <c r="D19" s="33"/>
      <c r="E19" s="33"/>
      <c r="F19" s="33"/>
    </row>
    <row r="20" spans="2:32" ht="9.9499999999999993" customHeight="1">
      <c r="B20" s="30">
        <v>9</v>
      </c>
      <c r="C20" s="42"/>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2020</v>
      </c>
      <c r="T27" s="23">
        <v>16.8</v>
      </c>
      <c r="U27" s="23">
        <v>18</v>
      </c>
      <c r="V27" s="23">
        <v>18</v>
      </c>
      <c r="W27" s="23">
        <v>18</v>
      </c>
      <c r="X27" s="23"/>
      <c r="Y27" s="23"/>
      <c r="Z27" s="23"/>
      <c r="AA27" s="23"/>
      <c r="AB27" s="23">
        <v>11</v>
      </c>
      <c r="AC27" s="23">
        <v>11</v>
      </c>
      <c r="AD27" s="23">
        <v>10</v>
      </c>
      <c r="AE27" s="23">
        <v>9</v>
      </c>
      <c r="AF27" s="24">
        <f t="shared" ref="AF27:AF31" si="0">AVERAGE(T27:AE27)</f>
        <v>13.975</v>
      </c>
    </row>
    <row r="28" spans="2:32" ht="9.9499999999999993" customHeight="1">
      <c r="B28" s="30">
        <v>17</v>
      </c>
      <c r="C28" s="31"/>
      <c r="D28" s="31"/>
      <c r="E28" s="31"/>
      <c r="F28" s="31"/>
      <c r="S28" s="22">
        <v>2021</v>
      </c>
      <c r="T28" s="23"/>
      <c r="U28" s="23"/>
      <c r="V28" s="23"/>
      <c r="W28" s="23"/>
      <c r="X28" s="23"/>
      <c r="Y28" s="23"/>
      <c r="Z28" s="23"/>
      <c r="AA28" s="23"/>
      <c r="AB28" s="23">
        <v>17</v>
      </c>
      <c r="AC28" s="23">
        <v>15.25</v>
      </c>
      <c r="AD28" s="23">
        <v>16.25</v>
      </c>
      <c r="AE28" s="23">
        <v>17.600000000000001</v>
      </c>
      <c r="AF28" s="24">
        <f t="shared" si="0"/>
        <v>16.524999999999999</v>
      </c>
    </row>
    <row r="29" spans="2:32" ht="9.9499999999999993" customHeight="1">
      <c r="B29" s="32">
        <v>18</v>
      </c>
      <c r="C29" s="33"/>
      <c r="D29" s="33"/>
      <c r="E29" s="33"/>
      <c r="F29" s="33"/>
      <c r="G29" s="1"/>
      <c r="S29" s="22">
        <v>2022</v>
      </c>
      <c r="T29" s="23"/>
      <c r="U29" s="23"/>
      <c r="V29" s="23"/>
      <c r="W29" s="23"/>
      <c r="X29" s="23"/>
      <c r="Y29" s="23"/>
      <c r="Z29" s="23"/>
      <c r="AA29" s="23"/>
      <c r="AB29" s="23">
        <v>32</v>
      </c>
      <c r="AC29" s="23">
        <v>32.75</v>
      </c>
      <c r="AD29" s="23">
        <v>32.75</v>
      </c>
      <c r="AE29" s="23">
        <v>32</v>
      </c>
      <c r="AF29" s="24">
        <f t="shared" si="0"/>
        <v>32.375</v>
      </c>
    </row>
    <row r="30" spans="2:32" ht="9.9499999999999993" customHeight="1">
      <c r="B30" s="30">
        <v>19</v>
      </c>
      <c r="C30" s="31"/>
      <c r="D30" s="31"/>
      <c r="E30" s="31"/>
      <c r="F30" s="31"/>
      <c r="S30" s="22">
        <v>2023</v>
      </c>
      <c r="T30" s="23">
        <v>31.5</v>
      </c>
      <c r="U30" s="23">
        <v>30</v>
      </c>
      <c r="V30" s="23">
        <v>30</v>
      </c>
      <c r="W30" s="23"/>
      <c r="X30" s="23"/>
      <c r="Y30" s="23"/>
      <c r="Z30" s="23"/>
      <c r="AA30" s="23"/>
      <c r="AB30" s="23">
        <v>35</v>
      </c>
      <c r="AC30" s="23">
        <v>30</v>
      </c>
      <c r="AD30" s="23">
        <v>25.8</v>
      </c>
      <c r="AE30" s="23">
        <v>29</v>
      </c>
      <c r="AF30" s="24">
        <f t="shared" si="0"/>
        <v>30.185714285714287</v>
      </c>
    </row>
    <row r="31" spans="2:32" ht="9.9499999999999993" customHeight="1">
      <c r="B31" s="32">
        <v>20</v>
      </c>
      <c r="C31" s="33"/>
      <c r="D31" s="33"/>
      <c r="E31" s="33"/>
      <c r="F31" s="33"/>
      <c r="S31" s="22">
        <v>2024</v>
      </c>
      <c r="T31" s="23">
        <v>32.25</v>
      </c>
      <c r="U31" s="23">
        <v>40</v>
      </c>
      <c r="V31" s="23"/>
      <c r="W31" s="23"/>
      <c r="X31" s="23"/>
      <c r="Y31" s="23"/>
      <c r="Z31" s="23"/>
      <c r="AA31" s="23"/>
      <c r="AB31" s="23">
        <v>32</v>
      </c>
      <c r="AC31" s="23">
        <v>28.8</v>
      </c>
      <c r="AD31" s="23">
        <v>28</v>
      </c>
      <c r="AE31" s="23">
        <v>32.5</v>
      </c>
      <c r="AF31" s="24">
        <f t="shared" si="0"/>
        <v>32.258333333333333</v>
      </c>
    </row>
    <row r="32" spans="2:32" ht="9.9499999999999993" customHeight="1">
      <c r="B32" s="30">
        <v>21</v>
      </c>
      <c r="C32" s="31"/>
      <c r="D32" s="31"/>
      <c r="E32" s="31"/>
      <c r="F32" s="31"/>
      <c r="S32" s="22">
        <v>2025</v>
      </c>
      <c r="T32" s="23">
        <v>36.4</v>
      </c>
      <c r="U32" s="23">
        <v>38</v>
      </c>
      <c r="V32" s="23"/>
      <c r="W32" s="23"/>
      <c r="X32" s="23"/>
      <c r="Y32" s="23"/>
      <c r="Z32" s="23"/>
      <c r="AA32" s="23"/>
      <c r="AB32" s="23">
        <v>21.75</v>
      </c>
      <c r="AC32" s="23">
        <v>16.399999999999999</v>
      </c>
      <c r="AD32" s="23">
        <v>13</v>
      </c>
      <c r="AE32" s="23">
        <v>12</v>
      </c>
      <c r="AF32" s="24">
        <f t="shared" ref="AF32:AF35" si="1">AVERAGE(T32:AE32)</f>
        <v>22.925000000000001</v>
      </c>
    </row>
    <row r="33" spans="2:32" ht="9.9499999999999993" customHeight="1">
      <c r="B33" s="32">
        <v>22</v>
      </c>
      <c r="C33" s="34"/>
      <c r="D33" s="34"/>
      <c r="E33" s="34"/>
      <c r="F33" s="34"/>
      <c r="S33" s="22" t="s">
        <v>25</v>
      </c>
      <c r="T33" s="23">
        <f>MAX(T27:T32)</f>
        <v>36.4</v>
      </c>
      <c r="U33" s="23">
        <f t="shared" ref="U33:AE33" si="2">MAX(U27:U32)</f>
        <v>40</v>
      </c>
      <c r="V33" s="23">
        <f t="shared" si="2"/>
        <v>30</v>
      </c>
      <c r="W33" s="23">
        <f t="shared" si="2"/>
        <v>18</v>
      </c>
      <c r="X33" s="23"/>
      <c r="Y33" s="23"/>
      <c r="Z33" s="23"/>
      <c r="AA33" s="23"/>
      <c r="AB33" s="23">
        <f t="shared" si="2"/>
        <v>35</v>
      </c>
      <c r="AC33" s="23">
        <f t="shared" si="2"/>
        <v>32.75</v>
      </c>
      <c r="AD33" s="23">
        <f t="shared" si="2"/>
        <v>32.75</v>
      </c>
      <c r="AE33" s="23">
        <f t="shared" si="2"/>
        <v>32.5</v>
      </c>
      <c r="AF33" s="24">
        <f t="shared" si="1"/>
        <v>32.174999999999997</v>
      </c>
    </row>
    <row r="34" spans="2:32" ht="9.9499999999999993" customHeight="1">
      <c r="B34" s="30">
        <v>23</v>
      </c>
      <c r="C34" s="35"/>
      <c r="D34" s="35"/>
      <c r="E34" s="35"/>
      <c r="F34" s="35"/>
      <c r="S34" s="22" t="s">
        <v>26</v>
      </c>
      <c r="T34" s="23">
        <f>MIN(T27:T32)</f>
        <v>16.8</v>
      </c>
      <c r="U34" s="23">
        <f t="shared" ref="U34:AE34" si="3">MIN(U27:U32)</f>
        <v>18</v>
      </c>
      <c r="V34" s="23">
        <f t="shared" si="3"/>
        <v>18</v>
      </c>
      <c r="W34" s="23">
        <f t="shared" si="3"/>
        <v>18</v>
      </c>
      <c r="X34" s="23"/>
      <c r="Y34" s="23"/>
      <c r="Z34" s="23"/>
      <c r="AA34" s="23"/>
      <c r="AB34" s="23">
        <f t="shared" si="3"/>
        <v>11</v>
      </c>
      <c r="AC34" s="23">
        <f t="shared" si="3"/>
        <v>11</v>
      </c>
      <c r="AD34" s="23">
        <f t="shared" si="3"/>
        <v>10</v>
      </c>
      <c r="AE34" s="23">
        <f t="shared" si="3"/>
        <v>9</v>
      </c>
      <c r="AF34" s="24">
        <f t="shared" si="1"/>
        <v>13.975</v>
      </c>
    </row>
    <row r="35" spans="2:32" ht="9.9499999999999993" customHeight="1">
      <c r="B35" s="32">
        <v>24</v>
      </c>
      <c r="C35" s="34"/>
      <c r="D35" s="34"/>
      <c r="E35" s="34"/>
      <c r="F35" s="34"/>
      <c r="S35" s="22" t="s">
        <v>27</v>
      </c>
      <c r="T35" s="23">
        <f>AVERAGE(T27:T32)</f>
        <v>29.237499999999997</v>
      </c>
      <c r="U35" s="23">
        <f t="shared" ref="U35:AE35" si="4">AVERAGE(U27:U32)</f>
        <v>31.5</v>
      </c>
      <c r="V35" s="23">
        <f t="shared" si="4"/>
        <v>24</v>
      </c>
      <c r="W35" s="23">
        <f t="shared" si="4"/>
        <v>18</v>
      </c>
      <c r="X35" s="23"/>
      <c r="Y35" s="23"/>
      <c r="Z35" s="23"/>
      <c r="AA35" s="23"/>
      <c r="AB35" s="23">
        <f t="shared" si="4"/>
        <v>24.791666666666668</v>
      </c>
      <c r="AC35" s="23">
        <f t="shared" si="4"/>
        <v>22.366666666666664</v>
      </c>
      <c r="AD35" s="23">
        <f t="shared" si="4"/>
        <v>20.966666666666665</v>
      </c>
      <c r="AE35" s="23">
        <f t="shared" si="4"/>
        <v>22.016666666666666</v>
      </c>
      <c r="AF35" s="24">
        <f t="shared" si="1"/>
        <v>24.109895833333333</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28</v>
      </c>
      <c r="T39" s="23">
        <f t="shared" ref="T39:AE41" si="5">T33</f>
        <v>36.4</v>
      </c>
      <c r="U39" s="23">
        <f t="shared" si="5"/>
        <v>40</v>
      </c>
      <c r="V39" s="23">
        <f t="shared" si="5"/>
        <v>30</v>
      </c>
      <c r="W39" s="23">
        <f t="shared" si="5"/>
        <v>18</v>
      </c>
      <c r="X39" s="23"/>
      <c r="Y39" s="23"/>
      <c r="Z39" s="23"/>
      <c r="AA39" s="23"/>
      <c r="AB39" s="23">
        <f t="shared" si="5"/>
        <v>35</v>
      </c>
      <c r="AC39" s="23">
        <f t="shared" si="5"/>
        <v>32.75</v>
      </c>
      <c r="AD39" s="23">
        <f t="shared" si="5"/>
        <v>32.75</v>
      </c>
      <c r="AE39" s="23">
        <f t="shared" si="5"/>
        <v>32.5</v>
      </c>
      <c r="AF39" s="20"/>
    </row>
    <row r="40" spans="2:32" ht="9.9499999999999993" customHeight="1">
      <c r="B40" s="30">
        <v>29</v>
      </c>
      <c r="C40" s="35"/>
      <c r="D40" s="35"/>
      <c r="E40" s="35"/>
      <c r="F40" s="35"/>
      <c r="S40" s="22"/>
      <c r="T40" s="23">
        <f t="shared" si="5"/>
        <v>16.8</v>
      </c>
      <c r="U40" s="23">
        <f t="shared" si="5"/>
        <v>18</v>
      </c>
      <c r="V40" s="23">
        <f t="shared" si="5"/>
        <v>18</v>
      </c>
      <c r="W40" s="23">
        <f t="shared" si="5"/>
        <v>18</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2020 - 2025</v>
      </c>
      <c r="T41" s="26">
        <f t="shared" si="5"/>
        <v>29.237499999999997</v>
      </c>
      <c r="U41" s="26">
        <f t="shared" si="5"/>
        <v>31.5</v>
      </c>
      <c r="V41" s="26">
        <f t="shared" si="5"/>
        <v>24</v>
      </c>
      <c r="W41" s="26">
        <f t="shared" si="5"/>
        <v>18</v>
      </c>
      <c r="X41" s="26"/>
      <c r="Y41" s="26"/>
      <c r="Z41" s="26"/>
      <c r="AA41" s="26"/>
      <c r="AB41" s="26">
        <f t="shared" si="5"/>
        <v>24.791666666666668</v>
      </c>
      <c r="AC41" s="26">
        <f t="shared" si="5"/>
        <v>22.366666666666664</v>
      </c>
      <c r="AD41" s="26">
        <f t="shared" si="5"/>
        <v>20.966666666666665</v>
      </c>
      <c r="AE41" s="26">
        <f t="shared" si="5"/>
        <v>22.016666666666666</v>
      </c>
      <c r="AF41" s="20"/>
    </row>
    <row r="42" spans="2:32" ht="9.9499999999999993" customHeight="1">
      <c r="B42" s="30">
        <v>31</v>
      </c>
      <c r="C42" s="35"/>
      <c r="D42" s="35"/>
      <c r="E42" s="35"/>
      <c r="F42" s="35"/>
      <c r="S42" s="22">
        <v>2026</v>
      </c>
      <c r="T42" s="27">
        <f>AVERAGE(D12:D16)</f>
        <v>12</v>
      </c>
      <c r="U42" s="27"/>
      <c r="V42" s="27"/>
      <c r="W42" s="27"/>
      <c r="X42" s="27"/>
      <c r="Y42" s="27"/>
      <c r="Z42" s="27"/>
      <c r="AA42" s="27"/>
      <c r="AB42" s="27"/>
      <c r="AC42" s="27"/>
      <c r="AD42" s="27"/>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2020</v>
      </c>
      <c r="T48" s="23">
        <v>104</v>
      </c>
      <c r="U48" s="23">
        <v>105.72799999999999</v>
      </c>
      <c r="V48" s="23">
        <v>105.24000000000001</v>
      </c>
      <c r="W48" s="23">
        <v>105.33333333333333</v>
      </c>
      <c r="X48" s="23"/>
      <c r="Y48" s="23"/>
      <c r="Z48" s="23"/>
      <c r="AA48" s="23"/>
      <c r="AB48" s="23">
        <v>101.88</v>
      </c>
      <c r="AC48" s="23">
        <v>102.88000000000002</v>
      </c>
      <c r="AD48" s="23">
        <v>97.282499999999985</v>
      </c>
      <c r="AE48" s="23">
        <v>92.963999999999999</v>
      </c>
      <c r="AF48" s="24">
        <f t="shared" ref="AF48:AF52" si="6">AVERAGE(T48:AE48)</f>
        <v>101.91347916666666</v>
      </c>
    </row>
    <row r="49" spans="2:36" ht="9.9499999999999993" customHeight="1">
      <c r="B49" s="32">
        <v>38</v>
      </c>
      <c r="C49" s="34"/>
      <c r="D49" s="34"/>
      <c r="E49" s="34"/>
      <c r="F49" s="34"/>
      <c r="S49" s="22">
        <v>2021</v>
      </c>
      <c r="T49" s="23"/>
      <c r="U49" s="23"/>
      <c r="V49" s="23"/>
      <c r="W49" s="23"/>
      <c r="X49" s="23"/>
      <c r="Y49" s="23"/>
      <c r="Z49" s="23"/>
      <c r="AA49" s="23"/>
      <c r="AB49" s="23">
        <v>102.83</v>
      </c>
      <c r="AC49" s="23">
        <v>106.1075</v>
      </c>
      <c r="AD49" s="23">
        <v>102.83250000000001</v>
      </c>
      <c r="AE49" s="23">
        <v>104.08</v>
      </c>
      <c r="AF49" s="24">
        <f t="shared" si="6"/>
        <v>103.96249999999999</v>
      </c>
    </row>
    <row r="50" spans="2:36" ht="9.9499999999999993" customHeight="1">
      <c r="B50" s="30">
        <v>39</v>
      </c>
      <c r="C50" s="35"/>
      <c r="D50" s="35"/>
      <c r="E50" s="35"/>
      <c r="F50" s="35"/>
      <c r="S50" s="22">
        <v>2022</v>
      </c>
      <c r="T50" s="23"/>
      <c r="U50" s="23"/>
      <c r="V50" s="23"/>
      <c r="W50" s="23"/>
      <c r="X50" s="23"/>
      <c r="Y50" s="23"/>
      <c r="Z50" s="23"/>
      <c r="AA50" s="23"/>
      <c r="AB50" s="23">
        <v>126.75</v>
      </c>
      <c r="AC50" s="23">
        <v>126.66</v>
      </c>
      <c r="AD50" s="23">
        <v>126.97499999999999</v>
      </c>
      <c r="AE50" s="23">
        <v>130.67599999999999</v>
      </c>
      <c r="AF50" s="24">
        <f t="shared" si="6"/>
        <v>127.76524999999999</v>
      </c>
    </row>
    <row r="51" spans="2:36" ht="9.9499999999999993" customHeight="1">
      <c r="B51" s="32">
        <v>40</v>
      </c>
      <c r="C51" s="34"/>
      <c r="D51" s="34"/>
      <c r="E51" s="34"/>
      <c r="F51" s="34"/>
      <c r="S51" s="22">
        <v>2023</v>
      </c>
      <c r="T51" s="23">
        <v>121.5675</v>
      </c>
      <c r="U51" s="23">
        <v>123.7475</v>
      </c>
      <c r="V51" s="23">
        <v>129.25</v>
      </c>
      <c r="W51" s="23"/>
      <c r="X51" s="23"/>
      <c r="Y51" s="23"/>
      <c r="Z51" s="23"/>
      <c r="AA51" s="23"/>
      <c r="AB51" s="23">
        <v>140.125</v>
      </c>
      <c r="AC51" s="23">
        <v>139.065</v>
      </c>
      <c r="AD51" s="23">
        <v>137.84200000000001</v>
      </c>
      <c r="AE51" s="23">
        <v>134.35499999999999</v>
      </c>
      <c r="AF51" s="24">
        <f>AVERAGE(T51:AE51)</f>
        <v>132.27885714285716</v>
      </c>
    </row>
    <row r="52" spans="2:36" ht="9.9499999999999993" customHeight="1">
      <c r="B52" s="30">
        <v>41</v>
      </c>
      <c r="C52" s="35"/>
      <c r="D52" s="35"/>
      <c r="E52" s="35"/>
      <c r="F52" s="35"/>
      <c r="S52" s="22">
        <v>2024</v>
      </c>
      <c r="T52" s="23">
        <v>133.67750000000001</v>
      </c>
      <c r="U52" s="23">
        <v>135.95999999999998</v>
      </c>
      <c r="V52" s="23"/>
      <c r="W52" s="23"/>
      <c r="X52" s="23"/>
      <c r="Y52" s="23"/>
      <c r="Z52" s="23"/>
      <c r="AA52" s="23"/>
      <c r="AB52" s="23">
        <v>160.04499999999999</v>
      </c>
      <c r="AC52" s="23">
        <v>154.87599999999998</v>
      </c>
      <c r="AD52" s="23">
        <v>149.73999999999998</v>
      </c>
      <c r="AE52" s="23">
        <v>149.58500000000001</v>
      </c>
      <c r="AF52" s="24">
        <f t="shared" si="6"/>
        <v>147.31391666666667</v>
      </c>
    </row>
    <row r="53" spans="2:36" ht="9.9499999999999993" customHeight="1">
      <c r="B53" s="32">
        <v>42</v>
      </c>
      <c r="C53" s="34"/>
      <c r="D53" s="34"/>
      <c r="E53" s="34"/>
      <c r="F53" s="34"/>
      <c r="S53" s="22">
        <v>2025</v>
      </c>
      <c r="T53" s="23">
        <v>145.892</v>
      </c>
      <c r="U53" s="23">
        <v>147</v>
      </c>
      <c r="V53" s="23"/>
      <c r="W53" s="23"/>
      <c r="X53" s="23"/>
      <c r="Y53" s="23"/>
      <c r="Z53" s="23"/>
      <c r="AA53" s="23"/>
      <c r="AB53" s="23">
        <v>158.55500000000001</v>
      </c>
      <c r="AC53" s="23">
        <v>151.85399999999998</v>
      </c>
      <c r="AD53" s="23">
        <v>154.00749999999999</v>
      </c>
      <c r="AE53" s="23">
        <v>145.59333333333333</v>
      </c>
      <c r="AF53" s="24">
        <f t="shared" ref="AF53:AF56" si="7">AVERAGE(T53:AE53)</f>
        <v>150.48363888888886</v>
      </c>
    </row>
    <row r="54" spans="2:36" ht="9.9499999999999993" customHeight="1">
      <c r="B54" s="30">
        <v>43</v>
      </c>
      <c r="C54" s="35"/>
      <c r="D54" s="35"/>
      <c r="E54" s="35"/>
      <c r="F54" s="35"/>
      <c r="S54" s="22" t="s">
        <v>25</v>
      </c>
      <c r="T54" s="23">
        <f>MAX(T48:T53)</f>
        <v>145.892</v>
      </c>
      <c r="U54" s="23">
        <f t="shared" ref="U54:AE54" si="8">MAX(U48:U53)</f>
        <v>147</v>
      </c>
      <c r="V54" s="23">
        <f t="shared" si="8"/>
        <v>129.25</v>
      </c>
      <c r="W54" s="23">
        <f t="shared" si="8"/>
        <v>105.33333333333333</v>
      </c>
      <c r="X54" s="23"/>
      <c r="Y54" s="23"/>
      <c r="Z54" s="23"/>
      <c r="AA54" s="23"/>
      <c r="AB54" s="23">
        <f t="shared" si="8"/>
        <v>160.04499999999999</v>
      </c>
      <c r="AC54" s="23">
        <f t="shared" si="8"/>
        <v>154.87599999999998</v>
      </c>
      <c r="AD54" s="23">
        <f t="shared" si="8"/>
        <v>154.00749999999999</v>
      </c>
      <c r="AE54" s="23">
        <f t="shared" si="8"/>
        <v>149.58500000000001</v>
      </c>
      <c r="AF54" s="24">
        <f t="shared" si="7"/>
        <v>143.24860416666667</v>
      </c>
    </row>
    <row r="55" spans="2:36" ht="9.9499999999999993" customHeight="1">
      <c r="B55" s="32">
        <v>44</v>
      </c>
      <c r="C55" s="34"/>
      <c r="D55" s="34"/>
      <c r="E55" s="34"/>
      <c r="F55" s="34"/>
      <c r="S55" s="22" t="s">
        <v>26</v>
      </c>
      <c r="T55" s="23">
        <f>MIN(T48:T53)</f>
        <v>104</v>
      </c>
      <c r="U55" s="23">
        <f t="shared" ref="U55:AE55" si="9">MIN(U48:U53)</f>
        <v>105.72799999999999</v>
      </c>
      <c r="V55" s="23">
        <f t="shared" si="9"/>
        <v>105.24000000000001</v>
      </c>
      <c r="W55" s="23">
        <f t="shared" si="9"/>
        <v>105.33333333333333</v>
      </c>
      <c r="X55" s="23"/>
      <c r="Y55" s="23"/>
      <c r="Z55" s="23"/>
      <c r="AA55" s="23"/>
      <c r="AB55" s="23">
        <f t="shared" si="9"/>
        <v>101.88</v>
      </c>
      <c r="AC55" s="23">
        <f t="shared" si="9"/>
        <v>102.88000000000002</v>
      </c>
      <c r="AD55" s="23">
        <f t="shared" si="9"/>
        <v>97.282499999999985</v>
      </c>
      <c r="AE55" s="23">
        <f t="shared" si="9"/>
        <v>92.963999999999999</v>
      </c>
      <c r="AF55" s="24">
        <f t="shared" si="7"/>
        <v>101.91347916666666</v>
      </c>
    </row>
    <row r="56" spans="2:36" ht="9.9499999999999993" customHeight="1">
      <c r="B56" s="30">
        <v>45</v>
      </c>
      <c r="C56" s="35"/>
      <c r="D56" s="35"/>
      <c r="E56" s="35"/>
      <c r="F56" s="35"/>
      <c r="S56" s="22" t="s">
        <v>27</v>
      </c>
      <c r="T56" s="23">
        <f>AVERAGE(T48:T53)</f>
        <v>126.28425</v>
      </c>
      <c r="U56" s="23">
        <f t="shared" ref="U56:AE56" si="10">AVERAGE(U48:U53)</f>
        <v>128.10887500000001</v>
      </c>
      <c r="V56" s="23">
        <f t="shared" si="10"/>
        <v>117.245</v>
      </c>
      <c r="W56" s="23">
        <f t="shared" si="10"/>
        <v>105.33333333333333</v>
      </c>
      <c r="X56" s="23"/>
      <c r="Y56" s="23"/>
      <c r="Z56" s="23"/>
      <c r="AA56" s="23"/>
      <c r="AB56" s="23">
        <f t="shared" si="10"/>
        <v>131.69749999999999</v>
      </c>
      <c r="AC56" s="23">
        <f t="shared" si="10"/>
        <v>130.24041666666668</v>
      </c>
      <c r="AD56" s="23">
        <f t="shared" si="10"/>
        <v>128.11324999999999</v>
      </c>
      <c r="AE56" s="23">
        <f t="shared" si="10"/>
        <v>126.20888888888889</v>
      </c>
      <c r="AF56" s="24">
        <f t="shared" si="7"/>
        <v>124.1539392361111</v>
      </c>
    </row>
    <row r="57" spans="2:36" ht="9.9499999999999993" customHeight="1">
      <c r="B57" s="32">
        <v>46</v>
      </c>
      <c r="C57" s="34"/>
      <c r="D57" s="34"/>
      <c r="E57" s="34"/>
      <c r="F57" s="34"/>
      <c r="S57" s="20"/>
      <c r="T57" s="20"/>
      <c r="U57" s="20"/>
      <c r="V57" s="20"/>
      <c r="W57" s="20"/>
      <c r="X57" s="20"/>
      <c r="Y57" s="20"/>
      <c r="Z57" s="20"/>
      <c r="AA57" s="20"/>
      <c r="AB57" s="20"/>
      <c r="AC57" s="20"/>
      <c r="AD57" s="20"/>
      <c r="AE57" s="20"/>
      <c r="AF57" s="20"/>
    </row>
    <row r="58" spans="2:36" ht="9.9499999999999993" customHeight="1">
      <c r="B58" s="30">
        <v>47</v>
      </c>
      <c r="C58" s="35"/>
      <c r="D58" s="35"/>
      <c r="E58" s="35"/>
      <c r="F58" s="35"/>
      <c r="S58" s="19" t="s">
        <v>1</v>
      </c>
      <c r="T58" s="20"/>
      <c r="U58" s="20"/>
      <c r="V58" s="20"/>
      <c r="W58" s="20"/>
      <c r="X58" s="20"/>
      <c r="Y58" s="20"/>
      <c r="Z58" s="20"/>
      <c r="AA58" s="20"/>
      <c r="AB58" s="20"/>
      <c r="AC58" s="20"/>
      <c r="AD58" s="20"/>
      <c r="AE58" s="20"/>
      <c r="AF58" s="20"/>
    </row>
    <row r="59" spans="2:36" ht="9.9499999999999993" customHeight="1">
      <c r="B59" s="32">
        <v>48</v>
      </c>
      <c r="C59" s="34"/>
      <c r="D59" s="34"/>
      <c r="E59" s="34"/>
      <c r="F59" s="34"/>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28</v>
      </c>
      <c r="T60" s="23">
        <f t="shared" ref="T60:AE62" si="11">T54</f>
        <v>145.892</v>
      </c>
      <c r="U60" s="23">
        <f t="shared" si="11"/>
        <v>147</v>
      </c>
      <c r="V60" s="23">
        <f t="shared" si="11"/>
        <v>129.25</v>
      </c>
      <c r="W60" s="23">
        <f t="shared" si="11"/>
        <v>105.33333333333333</v>
      </c>
      <c r="X60" s="23"/>
      <c r="Y60" s="23"/>
      <c r="Z60" s="23"/>
      <c r="AA60" s="23"/>
      <c r="AB60" s="23">
        <f t="shared" si="11"/>
        <v>160.04499999999999</v>
      </c>
      <c r="AC60" s="23">
        <f t="shared" si="11"/>
        <v>154.87599999999998</v>
      </c>
      <c r="AD60" s="23">
        <f t="shared" si="11"/>
        <v>154.00749999999999</v>
      </c>
      <c r="AE60" s="23">
        <f t="shared" si="11"/>
        <v>149.58500000000001</v>
      </c>
      <c r="AF60" s="20"/>
    </row>
    <row r="61" spans="2:36" ht="9.9499999999999993" customHeight="1">
      <c r="B61" s="32">
        <v>50</v>
      </c>
      <c r="C61" s="34"/>
      <c r="D61" s="34"/>
      <c r="E61" s="34"/>
      <c r="F61" s="34"/>
      <c r="S61" s="22"/>
      <c r="T61" s="23">
        <f t="shared" si="11"/>
        <v>104</v>
      </c>
      <c r="U61" s="23">
        <f t="shared" si="11"/>
        <v>105.72799999999999</v>
      </c>
      <c r="V61" s="23">
        <f t="shared" si="11"/>
        <v>105.24000000000001</v>
      </c>
      <c r="W61" s="23">
        <f t="shared" si="11"/>
        <v>105.33333333333333</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c r="D62" s="35"/>
      <c r="E62" s="35"/>
      <c r="F62" s="35"/>
      <c r="S62" s="25" t="str">
        <f>S56</f>
        <v>Promedio 2020 - 2025</v>
      </c>
      <c r="T62" s="26">
        <f t="shared" si="11"/>
        <v>126.28425</v>
      </c>
      <c r="U62" s="26">
        <f t="shared" si="11"/>
        <v>128.10887500000001</v>
      </c>
      <c r="V62" s="26">
        <f t="shared" si="11"/>
        <v>117.245</v>
      </c>
      <c r="W62" s="26">
        <f t="shared" si="11"/>
        <v>105.33333333333333</v>
      </c>
      <c r="X62" s="26"/>
      <c r="Y62" s="26"/>
      <c r="Z62" s="26"/>
      <c r="AA62" s="26"/>
      <c r="AB62" s="26">
        <f t="shared" si="11"/>
        <v>131.69749999999999</v>
      </c>
      <c r="AC62" s="26">
        <f t="shared" si="11"/>
        <v>130.24041666666668</v>
      </c>
      <c r="AD62" s="26">
        <f t="shared" si="11"/>
        <v>128.11324999999999</v>
      </c>
      <c r="AE62" s="26">
        <f t="shared" si="11"/>
        <v>126.20888888888889</v>
      </c>
      <c r="AF62" s="20"/>
    </row>
    <row r="63" spans="2:36" ht="9.9499999999999993" customHeight="1">
      <c r="B63" s="32">
        <v>52</v>
      </c>
      <c r="C63" s="34"/>
      <c r="D63" s="34"/>
      <c r="E63" s="34"/>
      <c r="F63" s="34"/>
      <c r="S63" s="22">
        <v>2026</v>
      </c>
      <c r="T63" s="27">
        <f>AVERAGE(F12:F16)</f>
        <v>148.87799999999999</v>
      </c>
      <c r="U63" s="27"/>
      <c r="V63" s="27"/>
      <c r="W63" s="27"/>
      <c r="X63" s="27"/>
      <c r="Y63" s="27"/>
      <c r="Z63" s="27"/>
      <c r="AA63" s="27"/>
      <c r="AB63" s="27"/>
      <c r="AC63" s="27"/>
      <c r="AD63" s="27"/>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-0.37106918238993702</v>
      </c>
      <c r="S72" s="28"/>
      <c r="T72" s="29"/>
      <c r="U72" s="29"/>
      <c r="V72" s="29"/>
      <c r="W72" s="29"/>
      <c r="X72" s="29"/>
      <c r="Y72" s="29"/>
      <c r="Z72" s="29"/>
      <c r="AA72" s="29"/>
      <c r="AB72" s="29"/>
      <c r="AC72" s="29"/>
      <c r="AD72" s="29"/>
      <c r="AE72" s="29"/>
    </row>
    <row r="73" spans="2:36">
      <c r="B73"/>
      <c r="C73"/>
      <c r="D73"/>
      <c r="E73"/>
      <c r="F73"/>
      <c r="R73" s="17">
        <f t="shared" si="12"/>
        <v>-0.37106918238993702</v>
      </c>
      <c r="S73" s="28"/>
    </row>
    <row r="74" spans="2:36">
      <c r="B74"/>
      <c r="C74"/>
      <c r="D74"/>
      <c r="E74"/>
      <c r="F74"/>
      <c r="R74" s="17">
        <f t="shared" si="12"/>
        <v>-0.37106918238993702</v>
      </c>
      <c r="S74" s="28"/>
    </row>
    <row r="75" spans="2:36">
      <c r="R75" s="17">
        <f t="shared" si="12"/>
        <v>-0.37106918238993702</v>
      </c>
      <c r="S75" s="28"/>
    </row>
    <row r="76" spans="2:36">
      <c r="R76" s="17">
        <f t="shared" si="12"/>
        <v>-0.37106918238993702</v>
      </c>
      <c r="S76" s="28"/>
    </row>
    <row r="77" spans="2:36">
      <c r="R77" s="17" t="e">
        <f t="shared" si="12"/>
        <v>#DIV/0!</v>
      </c>
      <c r="S77" s="28"/>
    </row>
    <row r="78" spans="2:36">
      <c r="R78" s="17" t="e">
        <f t="shared" si="12"/>
        <v>#DIV/0!</v>
      </c>
      <c r="S78" s="28"/>
    </row>
    <row r="79" spans="2:36">
      <c r="R79" s="17" t="e">
        <f t="shared" si="12"/>
        <v>#DIV/0!</v>
      </c>
      <c r="S79" s="28"/>
    </row>
    <row r="80" spans="2:36">
      <c r="R80" s="17" t="e">
        <f t="shared" si="12"/>
        <v>#DIV/0!</v>
      </c>
      <c r="S80" s="28"/>
    </row>
    <row r="81" spans="18:19">
      <c r="R81" s="17" t="e">
        <f>(E21-C21)/C21</f>
        <v>#DIV/0!</v>
      </c>
      <c r="S81" s="28"/>
    </row>
    <row r="82" spans="18:19">
      <c r="R82" s="17" t="e">
        <f>(D22-#REF!)/#REF!</f>
        <v>#REF!</v>
      </c>
      <c r="S82" s="28"/>
    </row>
    <row r="83" spans="18:19">
      <c r="R83" s="17" t="e">
        <f t="shared" ref="R83:R92" si="13">(D23-C23)/C23</f>
        <v>#DIV/0!</v>
      </c>
    </row>
    <row r="84" spans="18:19">
      <c r="R84" s="17" t="e">
        <f t="shared" si="13"/>
        <v>#DIV/0!</v>
      </c>
    </row>
    <row r="85" spans="18:19">
      <c r="R85" s="17" t="e">
        <f t="shared" si="13"/>
        <v>#DIV/0!</v>
      </c>
    </row>
    <row r="86" spans="18:19">
      <c r="R86" s="17" t="e">
        <f t="shared" si="13"/>
        <v>#DIV/0!</v>
      </c>
    </row>
    <row r="87" spans="18:19">
      <c r="R87" s="17" t="e">
        <f t="shared" si="13"/>
        <v>#DIV/0!</v>
      </c>
    </row>
    <row r="88" spans="18:19">
      <c r="R88" s="17" t="e">
        <f t="shared" si="13"/>
        <v>#DIV/0!</v>
      </c>
    </row>
    <row r="89" spans="18:19">
      <c r="R89" s="17" t="e">
        <f t="shared" si="13"/>
        <v>#DIV/0!</v>
      </c>
    </row>
    <row r="90" spans="18:19">
      <c r="R90" s="17" t="e">
        <f t="shared" si="13"/>
        <v>#DIV/0!</v>
      </c>
    </row>
    <row r="91" spans="18:19">
      <c r="R91" s="17" t="e">
        <f t="shared" si="13"/>
        <v>#DIV/0!</v>
      </c>
    </row>
    <row r="92" spans="18:19">
      <c r="R92" s="17" t="e">
        <f t="shared" si="13"/>
        <v>#DIV/0!</v>
      </c>
    </row>
    <row r="93" spans="18:19">
      <c r="R93" s="17" t="e">
        <f t="shared" ref="R93:R123" si="14">(D34-C34)/C34</f>
        <v>#DIV/0!</v>
      </c>
    </row>
    <row r="94" spans="18:19">
      <c r="R94" s="17" t="e">
        <f t="shared" si="14"/>
        <v>#DIV/0!</v>
      </c>
    </row>
    <row r="95" spans="18:19">
      <c r="R95" s="17" t="e">
        <f t="shared" si="14"/>
        <v>#DIV/0!</v>
      </c>
    </row>
    <row r="96" spans="18:19">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#DIV/0!</v>
      </c>
    </row>
    <row r="106" spans="18:18">
      <c r="R106" s="17" t="e">
        <f t="shared" si="14"/>
        <v>#DIV/0!</v>
      </c>
    </row>
    <row r="107" spans="18:18">
      <c r="R107" s="17" t="e">
        <f t="shared" si="14"/>
        <v>#DIV/0!</v>
      </c>
    </row>
    <row r="108" spans="18:18">
      <c r="R108" s="17" t="e">
        <f t="shared" si="14"/>
        <v>#DIV/0!</v>
      </c>
    </row>
    <row r="109" spans="18:18">
      <c r="R109" s="17" t="e">
        <f t="shared" si="14"/>
        <v>#DIV/0!</v>
      </c>
    </row>
    <row r="110" spans="18:18">
      <c r="R110" s="17" t="e">
        <f t="shared" si="14"/>
        <v>#DIV/0!</v>
      </c>
    </row>
    <row r="111" spans="18:18">
      <c r="R111" s="17" t="e">
        <f t="shared" si="14"/>
        <v>#DIV/0!</v>
      </c>
    </row>
    <row r="112" spans="18:18">
      <c r="R112" s="17" t="e">
        <f t="shared" si="14"/>
        <v>#DIV/0!</v>
      </c>
    </row>
    <row r="113" spans="18:18">
      <c r="R113" s="17" t="e">
        <f t="shared" si="14"/>
        <v>#DIV/0!</v>
      </c>
    </row>
    <row r="114" spans="18:18">
      <c r="R114" s="17" t="e">
        <f t="shared" si="14"/>
        <v>#DIV/0!</v>
      </c>
    </row>
    <row r="115" spans="18:18">
      <c r="R115" s="17" t="e">
        <f t="shared" si="14"/>
        <v>#DIV/0!</v>
      </c>
    </row>
    <row r="116" spans="18:18">
      <c r="R116" s="17" t="e">
        <f t="shared" si="14"/>
        <v>#DIV/0!</v>
      </c>
    </row>
    <row r="117" spans="18:18">
      <c r="R117" s="17" t="e">
        <f t="shared" si="14"/>
        <v>#DIV/0!</v>
      </c>
    </row>
    <row r="118" spans="18:18">
      <c r="R118" s="17" t="e">
        <f t="shared" si="14"/>
        <v>#DIV/0!</v>
      </c>
    </row>
    <row r="119" spans="18:18">
      <c r="R119" s="17" t="e">
        <f t="shared" si="14"/>
        <v>#DIV/0!</v>
      </c>
    </row>
    <row r="120" spans="18:18">
      <c r="R120" s="17" t="e">
        <f t="shared" si="14"/>
        <v>#DIV/0!</v>
      </c>
    </row>
    <row r="121" spans="18:18">
      <c r="R121" s="17" t="e">
        <f t="shared" si="14"/>
        <v>#DIV/0!</v>
      </c>
    </row>
    <row r="122" spans="18:18">
      <c r="R122" s="17" t="e">
        <f t="shared" si="14"/>
        <v>#DIV/0!</v>
      </c>
    </row>
    <row r="123" spans="18:18">
      <c r="R123" s="17" t="e">
        <f t="shared" si="14"/>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2026-02-03T14:16:37Z</dcterms:modified>
</cp:coreProperties>
</file>