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  <c r="D48" i="1"/>
  <c r="M77" i="1" l="1"/>
  <c r="L77" i="1" l="1"/>
  <c r="K77" i="1" l="1"/>
  <c r="J77" i="1"/>
  <c r="I77" i="1"/>
  <c r="H77" i="1"/>
  <c r="C48" i="1"/>
  <c r="D47" i="1"/>
  <c r="D38" i="1"/>
  <c r="D30" i="1"/>
  <c r="C24" i="1"/>
  <c r="B24" i="1"/>
  <c r="D24" i="1" l="1"/>
</calcChain>
</file>

<file path=xl/sharedStrings.xml><?xml version="1.0" encoding="utf-8"?>
<sst xmlns="http://schemas.openxmlformats.org/spreadsheetml/2006/main" count="90" uniqueCount="51">
  <si>
    <t>Cultivos</t>
  </si>
  <si>
    <t>Nº Parcelas</t>
  </si>
  <si>
    <t>Superf.TOTAL</t>
  </si>
  <si>
    <t>Superf./Parcela</t>
  </si>
  <si>
    <t>Nº Productores</t>
  </si>
  <si>
    <t>Nº elaboradores</t>
  </si>
  <si>
    <t>Perales</t>
  </si>
  <si>
    <t>Manzanos</t>
  </si>
  <si>
    <t>Melocotoneros</t>
  </si>
  <si>
    <t>Paraguayo</t>
  </si>
  <si>
    <t>Nectarinos</t>
  </si>
  <si>
    <t>Ciruelos</t>
  </si>
  <si>
    <t>Cerezos</t>
  </si>
  <si>
    <t>Albaricoqueros</t>
  </si>
  <si>
    <t>Patatas</t>
  </si>
  <si>
    <t>Coliflores</t>
  </si>
  <si>
    <t>Broculi</t>
  </si>
  <si>
    <t>Repollo</t>
  </si>
  <si>
    <t>Guisante Verde</t>
  </si>
  <si>
    <t>Judía Verde</t>
  </si>
  <si>
    <t>Remolacha Azucarera</t>
  </si>
  <si>
    <t>Zanahoria</t>
  </si>
  <si>
    <t>Pimiento</t>
  </si>
  <si>
    <t>Tomate</t>
  </si>
  <si>
    <t>Champiñón</t>
  </si>
  <si>
    <t>TOTALES</t>
  </si>
  <si>
    <t>CULTIVOS</t>
  </si>
  <si>
    <t>Superficie PI</t>
  </si>
  <si>
    <t>Superficie Total</t>
  </si>
  <si>
    <t xml:space="preserve">% PI </t>
  </si>
  <si>
    <t>Peral</t>
  </si>
  <si>
    <t>Manzano</t>
  </si>
  <si>
    <t>Melocotón</t>
  </si>
  <si>
    <t>Nectarina</t>
  </si>
  <si>
    <t>Albaricoquero</t>
  </si>
  <si>
    <t>Remolacha azucarera</t>
  </si>
  <si>
    <t>Patata</t>
  </si>
  <si>
    <t>Coliflor</t>
  </si>
  <si>
    <t>Total</t>
  </si>
  <si>
    <t>Años</t>
  </si>
  <si>
    <t>Sup. Ha</t>
  </si>
  <si>
    <t>Sup. Ha.</t>
  </si>
  <si>
    <t>Platerina</t>
  </si>
  <si>
    <t>Alcachofas</t>
  </si>
  <si>
    <t>Brócoli</t>
  </si>
  <si>
    <t xml:space="preserve">Repollo </t>
  </si>
  <si>
    <t>Romanescu</t>
  </si>
  <si>
    <t>Pleurotus ostreatus</t>
  </si>
  <si>
    <t>Cuadro 2. Superficie por cultivos y porcentaje sobre superficie total (ha)</t>
  </si>
  <si>
    <t>Cuadro 3. Evolución de la superficie de Producción Integrada (ha)</t>
  </si>
  <si>
    <t>Cuadro 1. Superficie y operadores de Producción Integrada en La Rioja (31 de diciembre de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</si>
</sst>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Riojana"/>
    </font>
    <font>
      <b/>
      <sz val="11"/>
      <color theme="1"/>
      <name val="Riojana"/>
    </font>
    <font>
      <b/>
      <sz val="10"/>
      <name val="Riojana"/>
    </font>
    <font>
      <b/>
      <sz val="10"/>
      <color indexed="8"/>
      <name val="Riojana"/>
    </font>
    <font>
      <sz val="11"/>
      <color rgb="FF000000"/>
      <name val="Riojana"/>
    </font>
    <font>
      <sz val="10"/>
      <color indexed="8"/>
      <name val="Riojana"/>
    </font>
    <font>
      <sz val="10"/>
      <color rgb="FFFF0000"/>
      <name val="Riojana"/>
    </font>
    <font>
      <sz val="10"/>
      <name val="Riojana"/>
    </font>
    <font>
      <b/>
      <i/>
      <sz val="10"/>
      <name val="Riojana"/>
    </font>
    <font>
      <sz val="11"/>
      <color indexed="8"/>
      <name val="Riojana"/>
    </font>
    <font>
      <b/>
      <sz val="11"/>
      <name val="Riojana"/>
    </font>
    <font>
      <sz val="11"/>
      <name val="Riojana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/>
    </xf>
    <xf numFmtId="0" fontId="3" fillId="4" borderId="5" xfId="0" applyFont="1" applyFill="1" applyBorder="1"/>
    <xf numFmtId="4" fontId="5" fillId="0" borderId="6" xfId="0" applyNumberFormat="1" applyFont="1" applyFill="1" applyBorder="1" applyAlignment="1" applyProtection="1">
      <alignment horizontal="right" vertical="center" wrapText="1"/>
    </xf>
    <xf numFmtId="4" fontId="6" fillId="0" borderId="6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wrapText="1"/>
    </xf>
    <xf numFmtId="0" fontId="3" fillId="4" borderId="8" xfId="0" applyFont="1" applyFill="1" applyBorder="1"/>
    <xf numFmtId="0" fontId="5" fillId="0" borderId="9" xfId="0" applyFont="1" applyFill="1" applyBorder="1" applyAlignment="1" applyProtection="1">
      <alignment horizontal="right" vertical="center" wrapText="1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Fill="1" applyBorder="1"/>
    <xf numFmtId="0" fontId="7" fillId="0" borderId="10" xfId="0" applyFont="1" applyFill="1" applyBorder="1"/>
    <xf numFmtId="4" fontId="8" fillId="0" borderId="0" xfId="0" applyNumberFormat="1" applyFont="1" applyFill="1" applyBorder="1" applyAlignment="1">
      <alignment wrapText="1"/>
    </xf>
    <xf numFmtId="0" fontId="3" fillId="5" borderId="8" xfId="0" applyFont="1" applyFill="1" applyBorder="1"/>
    <xf numFmtId="0" fontId="8" fillId="0" borderId="0" xfId="0" applyFont="1" applyFill="1" applyBorder="1" applyAlignment="1">
      <alignment wrapText="1"/>
    </xf>
    <xf numFmtId="0" fontId="1" fillId="0" borderId="9" xfId="0" applyFont="1" applyBorder="1"/>
    <xf numFmtId="0" fontId="8" fillId="0" borderId="0" xfId="0" applyFont="1"/>
    <xf numFmtId="3" fontId="6" fillId="0" borderId="9" xfId="0" applyNumberFormat="1" applyFont="1" applyFill="1" applyBorder="1" applyAlignment="1">
      <alignment horizontal="right" wrapText="1"/>
    </xf>
    <xf numFmtId="4" fontId="6" fillId="0" borderId="9" xfId="0" applyNumberFormat="1" applyFont="1" applyFill="1" applyBorder="1" applyAlignment="1">
      <alignment horizontal="right" wrapText="1"/>
    </xf>
    <xf numFmtId="17" fontId="8" fillId="0" borderId="0" xfId="0" applyNumberFormat="1" applyFont="1" applyFill="1"/>
    <xf numFmtId="4" fontId="4" fillId="0" borderId="0" xfId="0" applyNumberFormat="1" applyFont="1" applyFill="1" applyBorder="1" applyAlignment="1">
      <alignment wrapText="1"/>
    </xf>
    <xf numFmtId="0" fontId="8" fillId="0" borderId="0" xfId="0" applyFont="1" applyFill="1"/>
    <xf numFmtId="0" fontId="4" fillId="0" borderId="0" xfId="0" applyFont="1" applyFill="1" applyBorder="1" applyAlignment="1">
      <alignment wrapText="1"/>
    </xf>
    <xf numFmtId="0" fontId="3" fillId="3" borderId="11" xfId="0" applyFont="1" applyFill="1" applyBorder="1"/>
    <xf numFmtId="3" fontId="3" fillId="3" borderId="12" xfId="0" applyNumberFormat="1" applyFont="1" applyFill="1" applyBorder="1" applyAlignment="1">
      <alignment horizontal="right"/>
    </xf>
    <xf numFmtId="4" fontId="3" fillId="3" borderId="12" xfId="0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5" xfId="0" applyFont="1" applyFill="1" applyBorder="1"/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2" fontId="1" fillId="0" borderId="10" xfId="0" applyNumberFormat="1" applyFont="1" applyBorder="1" applyAlignment="1">
      <alignment horizontal="right"/>
    </xf>
    <xf numFmtId="0" fontId="9" fillId="4" borderId="14" xfId="0" applyFont="1" applyFill="1" applyBorder="1" applyAlignment="1">
      <alignment wrapText="1"/>
    </xf>
    <xf numFmtId="0" fontId="9" fillId="4" borderId="16" xfId="0" applyFont="1" applyFill="1" applyBorder="1"/>
    <xf numFmtId="0" fontId="3" fillId="4" borderId="17" xfId="0" applyFont="1" applyFill="1" applyBorder="1"/>
    <xf numFmtId="0" fontId="3" fillId="3" borderId="19" xfId="0" applyFont="1" applyFill="1" applyBorder="1"/>
    <xf numFmtId="2" fontId="3" fillId="3" borderId="20" xfId="0" applyNumberFormat="1" applyFont="1" applyFill="1" applyBorder="1" applyAlignment="1">
      <alignment horizontal="right"/>
    </xf>
    <xf numFmtId="3" fontId="3" fillId="3" borderId="20" xfId="0" applyNumberFormat="1" applyFont="1" applyFill="1" applyBorder="1" applyAlignment="1">
      <alignment horizontal="right"/>
    </xf>
    <xf numFmtId="2" fontId="3" fillId="3" borderId="21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22" xfId="0" applyFont="1" applyFill="1" applyBorder="1"/>
    <xf numFmtId="0" fontId="3" fillId="2" borderId="9" xfId="0" applyNumberFormat="1" applyFont="1" applyFill="1" applyBorder="1"/>
    <xf numFmtId="0" fontId="3" fillId="5" borderId="9" xfId="0" applyFont="1" applyFill="1" applyBorder="1"/>
    <xf numFmtId="2" fontId="5" fillId="0" borderId="6" xfId="0" applyNumberFormat="1" applyFont="1" applyFill="1" applyBorder="1" applyAlignment="1" applyProtection="1">
      <alignment horizontal="right" vertical="center" wrapText="1"/>
    </xf>
    <xf numFmtId="2" fontId="5" fillId="0" borderId="9" xfId="0" applyNumberFormat="1" applyFont="1" applyFill="1" applyBorder="1" applyAlignment="1" applyProtection="1">
      <alignment horizontal="right" vertical="center" wrapText="1"/>
    </xf>
    <xf numFmtId="0" fontId="8" fillId="6" borderId="9" xfId="0" applyFont="1" applyFill="1" applyBorder="1"/>
    <xf numFmtId="2" fontId="8" fillId="0" borderId="9" xfId="0" applyNumberFormat="1" applyFont="1" applyBorder="1" applyAlignment="1">
      <alignment horizontal="right" wrapText="1"/>
    </xf>
    <xf numFmtId="0" fontId="1" fillId="0" borderId="18" xfId="0" applyFont="1" applyFill="1" applyBorder="1"/>
    <xf numFmtId="2" fontId="1" fillId="0" borderId="9" xfId="0" applyNumberFormat="1" applyFont="1" applyBorder="1"/>
    <xf numFmtId="4" fontId="6" fillId="0" borderId="9" xfId="0" applyNumberFormat="1" applyFont="1" applyFill="1" applyBorder="1" applyAlignment="1">
      <alignment wrapText="1"/>
    </xf>
    <xf numFmtId="4" fontId="8" fillId="0" borderId="9" xfId="0" applyNumberFormat="1" applyFont="1" applyFill="1" applyBorder="1" applyAlignment="1">
      <alignment wrapText="1"/>
    </xf>
    <xf numFmtId="2" fontId="6" fillId="0" borderId="9" xfId="0" applyNumberFormat="1" applyFont="1" applyFill="1" applyBorder="1" applyAlignment="1">
      <alignment horizontal="right" wrapText="1"/>
    </xf>
    <xf numFmtId="4" fontId="5" fillId="0" borderId="22" xfId="0" applyNumberFormat="1" applyFont="1" applyFill="1" applyBorder="1" applyAlignment="1" applyProtection="1">
      <alignment horizontal="right" vertical="center" wrapText="1"/>
    </xf>
    <xf numFmtId="0" fontId="1" fillId="5" borderId="9" xfId="0" applyFont="1" applyFill="1" applyBorder="1"/>
    <xf numFmtId="2" fontId="3" fillId="2" borderId="9" xfId="0" applyNumberFormat="1" applyFont="1" applyFill="1" applyBorder="1"/>
    <xf numFmtId="1" fontId="8" fillId="7" borderId="9" xfId="0" applyNumberFormat="1" applyFont="1" applyFill="1" applyBorder="1" applyAlignment="1">
      <alignment horizontal="right" wrapText="1"/>
    </xf>
    <xf numFmtId="1" fontId="6" fillId="7" borderId="15" xfId="0" applyNumberFormat="1" applyFont="1" applyFill="1" applyBorder="1" applyAlignment="1">
      <alignment wrapText="1"/>
    </xf>
    <xf numFmtId="0" fontId="5" fillId="7" borderId="6" xfId="0" applyFont="1" applyFill="1" applyBorder="1" applyAlignment="1" applyProtection="1">
      <alignment horizontal="right" vertical="center" wrapText="1"/>
    </xf>
    <xf numFmtId="4" fontId="5" fillId="7" borderId="6" xfId="0" applyNumberFormat="1" applyFont="1" applyFill="1" applyBorder="1" applyAlignment="1" applyProtection="1">
      <alignment horizontal="right" vertical="center" wrapText="1"/>
    </xf>
    <xf numFmtId="0" fontId="5" fillId="7" borderId="9" xfId="0" applyFont="1" applyFill="1" applyBorder="1" applyAlignment="1" applyProtection="1">
      <alignment horizontal="right" vertical="center" wrapText="1"/>
    </xf>
    <xf numFmtId="4" fontId="5" fillId="7" borderId="9" xfId="0" applyNumberFormat="1" applyFont="1" applyFill="1" applyBorder="1" applyAlignment="1" applyProtection="1">
      <alignment horizontal="right" vertical="center" wrapText="1"/>
    </xf>
    <xf numFmtId="0" fontId="1" fillId="7" borderId="9" xfId="0" applyFont="1" applyFill="1" applyBorder="1"/>
    <xf numFmtId="0" fontId="7" fillId="7" borderId="10" xfId="0" applyFont="1" applyFill="1" applyBorder="1"/>
    <xf numFmtId="4" fontId="10" fillId="0" borderId="6" xfId="0" applyNumberFormat="1" applyFont="1" applyFill="1" applyBorder="1" applyAlignment="1">
      <alignment horizontal="right" wrapText="1"/>
    </xf>
    <xf numFmtId="4" fontId="10" fillId="7" borderId="6" xfId="0" applyNumberFormat="1" applyFont="1" applyFill="1" applyBorder="1" applyAlignment="1">
      <alignment horizontal="right" wrapText="1"/>
    </xf>
    <xf numFmtId="4" fontId="11" fillId="3" borderId="12" xfId="0" applyNumberFormat="1" applyFont="1" applyFill="1" applyBorder="1" applyAlignment="1">
      <alignment horizontal="right"/>
    </xf>
    <xf numFmtId="1" fontId="12" fillId="7" borderId="9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7"/>
  <sheetViews>
    <sheetView tabSelected="1" workbookViewId="0">
      <selection activeCell="C48" sqref="C48"/>
    </sheetView>
  </sheetViews>
  <sheetFormatPr baseColWidth="10" defaultColWidth="9.140625" defaultRowHeight="15.75" x14ac:dyDescent="0.25"/>
  <cols>
    <col min="1" max="1" width="21" style="1" customWidth="1"/>
    <col min="2" max="2" width="12.85546875" style="1" bestFit="1" customWidth="1"/>
    <col min="3" max="3" width="15.5703125" style="1" bestFit="1" customWidth="1"/>
    <col min="4" max="4" width="15.7109375" style="1" customWidth="1"/>
    <col min="5" max="5" width="14.5703125" style="1" bestFit="1" customWidth="1"/>
    <col min="6" max="6" width="15.42578125" style="1" customWidth="1"/>
    <col min="7" max="7" width="13" style="1" customWidth="1"/>
    <col min="8" max="8" width="8.85546875" style="1" bestFit="1" customWidth="1"/>
    <col min="9" max="9" width="9.7109375" style="1" bestFit="1" customWidth="1"/>
    <col min="10" max="11" width="9.28515625" style="1" bestFit="1" customWidth="1"/>
    <col min="12" max="16384" width="9.140625" style="1"/>
  </cols>
  <sheetData>
    <row r="2" spans="1:8" x14ac:dyDescent="0.25">
      <c r="A2" s="2" t="s">
        <v>50</v>
      </c>
    </row>
    <row r="3" spans="1:8" ht="16.5" thickBot="1" x14ac:dyDescent="0.3"/>
    <row r="4" spans="1:8" ht="17.25" thickTop="1" thickBot="1" x14ac:dyDescent="0.3">
      <c r="A4" s="3" t="s">
        <v>0</v>
      </c>
      <c r="B4" s="4" t="s">
        <v>1</v>
      </c>
      <c r="C4" s="5" t="s">
        <v>2</v>
      </c>
      <c r="D4" s="4" t="s">
        <v>3</v>
      </c>
      <c r="E4" s="5" t="s">
        <v>4</v>
      </c>
      <c r="F4" s="6" t="s">
        <v>5</v>
      </c>
      <c r="G4" s="7"/>
      <c r="H4" s="8"/>
    </row>
    <row r="5" spans="1:8" ht="17.25" thickTop="1" thickBot="1" x14ac:dyDescent="0.3">
      <c r="A5" s="9" t="s">
        <v>6</v>
      </c>
      <c r="B5" s="65">
        <v>7</v>
      </c>
      <c r="C5" s="66">
        <v>18.75</v>
      </c>
      <c r="D5" s="65">
        <v>2.68</v>
      </c>
      <c r="E5" s="65">
        <v>5</v>
      </c>
      <c r="F5" s="65">
        <v>1</v>
      </c>
      <c r="H5" s="12"/>
    </row>
    <row r="6" spans="1:8" ht="17.25" thickTop="1" thickBot="1" x14ac:dyDescent="0.3">
      <c r="A6" s="13" t="s">
        <v>7</v>
      </c>
      <c r="B6" s="14">
        <v>0</v>
      </c>
      <c r="C6" s="14">
        <v>0</v>
      </c>
      <c r="D6" s="71">
        <v>0</v>
      </c>
      <c r="E6" s="16">
        <v>0</v>
      </c>
      <c r="F6" s="17">
        <v>0</v>
      </c>
      <c r="H6" s="12"/>
    </row>
    <row r="7" spans="1:8" ht="17.25" thickTop="1" thickBot="1" x14ac:dyDescent="0.3">
      <c r="A7" s="13" t="s">
        <v>8</v>
      </c>
      <c r="B7" s="14">
        <v>0</v>
      </c>
      <c r="C7" s="14">
        <v>0</v>
      </c>
      <c r="D7" s="71">
        <v>0</v>
      </c>
      <c r="E7" s="16">
        <v>0</v>
      </c>
      <c r="F7" s="17">
        <v>0</v>
      </c>
      <c r="H7" s="18"/>
    </row>
    <row r="8" spans="1:8" ht="17.25" thickTop="1" thickBot="1" x14ac:dyDescent="0.3">
      <c r="A8" s="19" t="s">
        <v>9</v>
      </c>
      <c r="B8" s="14">
        <v>0</v>
      </c>
      <c r="C8" s="14">
        <v>0</v>
      </c>
      <c r="D8" s="71">
        <v>0</v>
      </c>
      <c r="E8" s="16">
        <v>0</v>
      </c>
      <c r="F8" s="17">
        <v>0</v>
      </c>
      <c r="H8" s="20"/>
    </row>
    <row r="9" spans="1:8" ht="17.25" thickTop="1" thickBot="1" x14ac:dyDescent="0.3">
      <c r="A9" s="13" t="s">
        <v>10</v>
      </c>
      <c r="B9" s="14">
        <v>0</v>
      </c>
      <c r="C9" s="14">
        <v>0</v>
      </c>
      <c r="D9" s="71">
        <v>0</v>
      </c>
      <c r="E9" s="16">
        <v>0</v>
      </c>
      <c r="F9" s="17">
        <v>0</v>
      </c>
      <c r="H9" s="12"/>
    </row>
    <row r="10" spans="1:8" ht="17.25" thickTop="1" thickBot="1" x14ac:dyDescent="0.3">
      <c r="A10" s="13" t="s">
        <v>11</v>
      </c>
      <c r="B10" s="14">
        <v>0</v>
      </c>
      <c r="C10" s="14">
        <v>0</v>
      </c>
      <c r="D10" s="71">
        <v>0</v>
      </c>
      <c r="E10" s="16">
        <v>0</v>
      </c>
      <c r="F10" s="17">
        <v>0</v>
      </c>
      <c r="H10" s="12"/>
    </row>
    <row r="11" spans="1:8" ht="17.25" thickTop="1" thickBot="1" x14ac:dyDescent="0.3">
      <c r="A11" s="13" t="s">
        <v>12</v>
      </c>
      <c r="B11" s="14">
        <v>0</v>
      </c>
      <c r="C11" s="14">
        <v>0</v>
      </c>
      <c r="D11" s="71">
        <v>0</v>
      </c>
      <c r="E11" s="16">
        <v>0</v>
      </c>
      <c r="F11" s="17">
        <v>0</v>
      </c>
      <c r="H11" s="12"/>
    </row>
    <row r="12" spans="1:8" ht="17.25" thickTop="1" thickBot="1" x14ac:dyDescent="0.3">
      <c r="A12" s="13" t="s">
        <v>13</v>
      </c>
      <c r="B12" s="14">
        <v>0</v>
      </c>
      <c r="C12" s="14">
        <v>0</v>
      </c>
      <c r="D12" s="71">
        <v>0</v>
      </c>
      <c r="E12" s="16">
        <v>0</v>
      </c>
      <c r="F12" s="17">
        <v>0</v>
      </c>
      <c r="H12" s="12"/>
    </row>
    <row r="13" spans="1:8" ht="17.25" thickTop="1" thickBot="1" x14ac:dyDescent="0.3">
      <c r="A13" s="13" t="s">
        <v>14</v>
      </c>
      <c r="B13" s="14">
        <v>0</v>
      </c>
      <c r="C13" s="14">
        <v>0</v>
      </c>
      <c r="D13" s="71">
        <v>0</v>
      </c>
      <c r="E13" s="16">
        <v>0</v>
      </c>
      <c r="F13" s="17">
        <v>0</v>
      </c>
      <c r="G13" s="22"/>
      <c r="H13" s="12"/>
    </row>
    <row r="14" spans="1:8" ht="17.25" thickTop="1" thickBot="1" x14ac:dyDescent="0.3">
      <c r="A14" s="13" t="s">
        <v>15</v>
      </c>
      <c r="B14" s="14">
        <v>0</v>
      </c>
      <c r="C14" s="14">
        <v>0</v>
      </c>
      <c r="D14" s="71">
        <v>0</v>
      </c>
      <c r="E14" s="16">
        <v>0</v>
      </c>
      <c r="F14" s="17">
        <v>0</v>
      </c>
      <c r="G14" s="25"/>
      <c r="H14" s="12"/>
    </row>
    <row r="15" spans="1:8" ht="17.25" thickTop="1" thickBot="1" x14ac:dyDescent="0.3">
      <c r="A15" s="13" t="s">
        <v>16</v>
      </c>
      <c r="B15" s="14">
        <v>0</v>
      </c>
      <c r="C15" s="14">
        <v>0</v>
      </c>
      <c r="D15" s="71">
        <v>0</v>
      </c>
      <c r="E15" s="16">
        <v>0</v>
      </c>
      <c r="F15" s="17">
        <v>0</v>
      </c>
      <c r="G15" s="25"/>
      <c r="H15" s="26"/>
    </row>
    <row r="16" spans="1:8" ht="17.25" thickTop="1" thickBot="1" x14ac:dyDescent="0.3">
      <c r="A16" s="13" t="s">
        <v>17</v>
      </c>
      <c r="B16" s="14">
        <v>0</v>
      </c>
      <c r="C16" s="14">
        <v>0</v>
      </c>
      <c r="D16" s="71">
        <v>0</v>
      </c>
      <c r="E16" s="16">
        <v>0</v>
      </c>
      <c r="F16" s="17">
        <v>0</v>
      </c>
      <c r="G16" s="25"/>
      <c r="H16" s="26"/>
    </row>
    <row r="17" spans="1:8" ht="17.25" thickTop="1" thickBot="1" x14ac:dyDescent="0.3">
      <c r="A17" s="13" t="s">
        <v>18</v>
      </c>
      <c r="B17" s="14">
        <v>0</v>
      </c>
      <c r="C17" s="14">
        <v>0</v>
      </c>
      <c r="D17" s="71">
        <v>0</v>
      </c>
      <c r="E17" s="16">
        <v>0</v>
      </c>
      <c r="F17" s="17">
        <v>0</v>
      </c>
      <c r="G17" s="27"/>
      <c r="H17" s="28"/>
    </row>
    <row r="18" spans="1:8" ht="17.25" thickTop="1" thickBot="1" x14ac:dyDescent="0.3">
      <c r="A18" s="13" t="s">
        <v>19</v>
      </c>
      <c r="B18" s="14">
        <v>0</v>
      </c>
      <c r="C18" s="14">
        <v>0</v>
      </c>
      <c r="D18" s="71">
        <v>0</v>
      </c>
      <c r="E18" s="16">
        <v>0</v>
      </c>
      <c r="F18" s="17">
        <v>0</v>
      </c>
      <c r="G18" s="27"/>
      <c r="H18" s="28"/>
    </row>
    <row r="19" spans="1:8" ht="17.25" thickTop="1" thickBot="1" x14ac:dyDescent="0.3">
      <c r="A19" s="13" t="s">
        <v>20</v>
      </c>
      <c r="B19" s="67">
        <v>229</v>
      </c>
      <c r="C19" s="68">
        <v>816</v>
      </c>
      <c r="D19" s="72">
        <v>3.56</v>
      </c>
      <c r="E19" s="69">
        <v>82</v>
      </c>
      <c r="F19" s="70">
        <v>0</v>
      </c>
      <c r="G19" s="27"/>
      <c r="H19" s="20"/>
    </row>
    <row r="20" spans="1:8" ht="17.25" thickTop="1" thickBot="1" x14ac:dyDescent="0.3">
      <c r="A20" s="13" t="s">
        <v>21</v>
      </c>
      <c r="B20" s="14">
        <v>0</v>
      </c>
      <c r="C20" s="15">
        <v>0</v>
      </c>
      <c r="D20" s="71">
        <v>0</v>
      </c>
      <c r="E20" s="16">
        <v>0</v>
      </c>
      <c r="F20" s="17">
        <v>0</v>
      </c>
      <c r="G20" s="27"/>
      <c r="H20" s="20"/>
    </row>
    <row r="21" spans="1:8" ht="17.25" thickTop="1" thickBot="1" x14ac:dyDescent="0.3">
      <c r="A21" s="13" t="s">
        <v>22</v>
      </c>
      <c r="B21" s="14">
        <v>0</v>
      </c>
      <c r="C21" s="15">
        <v>0</v>
      </c>
      <c r="D21" s="71">
        <v>0</v>
      </c>
      <c r="E21" s="16">
        <v>0</v>
      </c>
      <c r="F21" s="17">
        <v>0</v>
      </c>
      <c r="H21" s="28"/>
    </row>
    <row r="22" spans="1:8" ht="17.25" thickTop="1" thickBot="1" x14ac:dyDescent="0.3">
      <c r="A22" s="13" t="s">
        <v>23</v>
      </c>
      <c r="B22" s="23">
        <v>0</v>
      </c>
      <c r="C22" s="24">
        <v>0</v>
      </c>
      <c r="D22" s="71">
        <v>0</v>
      </c>
      <c r="E22" s="16">
        <v>0</v>
      </c>
      <c r="F22" s="17">
        <v>0</v>
      </c>
      <c r="H22" s="12"/>
    </row>
    <row r="23" spans="1:8" ht="16.5" thickTop="1" x14ac:dyDescent="0.25">
      <c r="A23" s="13" t="s">
        <v>24</v>
      </c>
      <c r="B23" s="67">
        <v>2</v>
      </c>
      <c r="C23" s="68">
        <v>0.67</v>
      </c>
      <c r="D23" s="72">
        <v>0.34</v>
      </c>
      <c r="E23" s="69">
        <v>1</v>
      </c>
      <c r="F23" s="70">
        <v>0</v>
      </c>
      <c r="H23" s="28"/>
    </row>
    <row r="24" spans="1:8" ht="16.5" thickBot="1" x14ac:dyDescent="0.3">
      <c r="A24" s="29" t="s">
        <v>25</v>
      </c>
      <c r="B24" s="30">
        <f>SUM(B5:B23)</f>
        <v>238</v>
      </c>
      <c r="C24" s="31">
        <f>SUM(C5:C23)</f>
        <v>835.42</v>
      </c>
      <c r="D24" s="73">
        <f>C24/B24</f>
        <v>3.5101680672268905</v>
      </c>
      <c r="E24" s="32">
        <v>78</v>
      </c>
      <c r="F24" s="33">
        <v>1</v>
      </c>
      <c r="H24" s="12"/>
    </row>
    <row r="25" spans="1:8" ht="16.5" thickTop="1" x14ac:dyDescent="0.25"/>
    <row r="27" spans="1:8" x14ac:dyDescent="0.25">
      <c r="A27" s="2" t="s">
        <v>48</v>
      </c>
    </row>
    <row r="28" spans="1:8" ht="16.5" thickBot="1" x14ac:dyDescent="0.3"/>
    <row r="29" spans="1:8" ht="17.25" thickTop="1" thickBot="1" x14ac:dyDescent="0.3">
      <c r="A29" s="34" t="s">
        <v>26</v>
      </c>
      <c r="B29" s="35" t="s">
        <v>27</v>
      </c>
      <c r="C29" s="35" t="s">
        <v>28</v>
      </c>
      <c r="D29" s="36" t="s">
        <v>29</v>
      </c>
    </row>
    <row r="30" spans="1:8" ht="16.5" thickTop="1" x14ac:dyDescent="0.25">
      <c r="A30" s="13" t="s">
        <v>30</v>
      </c>
      <c r="B30" s="10">
        <v>18.75</v>
      </c>
      <c r="C30" s="66">
        <v>2131</v>
      </c>
      <c r="D30" s="37">
        <f>B30*100/C30</f>
        <v>0.87986860628812769</v>
      </c>
    </row>
    <row r="31" spans="1:8" x14ac:dyDescent="0.25">
      <c r="A31" s="13" t="s">
        <v>31</v>
      </c>
      <c r="B31" s="24"/>
      <c r="C31" s="63"/>
      <c r="D31" s="37"/>
    </row>
    <row r="32" spans="1:8" x14ac:dyDescent="0.25">
      <c r="A32" s="13" t="s">
        <v>32</v>
      </c>
      <c r="B32" s="24"/>
      <c r="C32" s="63"/>
      <c r="D32" s="37"/>
    </row>
    <row r="33" spans="1:4" x14ac:dyDescent="0.25">
      <c r="A33" s="13" t="s">
        <v>33</v>
      </c>
      <c r="B33" s="24"/>
      <c r="C33" s="63"/>
      <c r="D33" s="37"/>
    </row>
    <row r="34" spans="1:4" x14ac:dyDescent="0.25">
      <c r="A34" s="13" t="s">
        <v>9</v>
      </c>
      <c r="B34" s="24"/>
      <c r="C34" s="63"/>
      <c r="D34" s="37"/>
    </row>
    <row r="35" spans="1:4" x14ac:dyDescent="0.25">
      <c r="A35" s="13" t="s">
        <v>11</v>
      </c>
      <c r="B35" s="24"/>
      <c r="C35" s="63"/>
      <c r="D35" s="37"/>
    </row>
    <row r="36" spans="1:4" x14ac:dyDescent="0.25">
      <c r="A36" s="13" t="s">
        <v>12</v>
      </c>
      <c r="B36" s="24"/>
      <c r="C36" s="63"/>
      <c r="D36" s="37"/>
    </row>
    <row r="37" spans="1:4" x14ac:dyDescent="0.25">
      <c r="A37" s="13" t="s">
        <v>34</v>
      </c>
      <c r="B37" s="24"/>
      <c r="C37" s="63"/>
      <c r="D37" s="37"/>
    </row>
    <row r="38" spans="1:4" x14ac:dyDescent="0.25">
      <c r="A38" s="13" t="s">
        <v>35</v>
      </c>
      <c r="B38" s="52">
        <v>816</v>
      </c>
      <c r="C38" s="74">
        <v>954</v>
      </c>
      <c r="D38" s="37">
        <f t="shared" ref="D31:D47" si="0">B38*100/C38</f>
        <v>85.534591194968556</v>
      </c>
    </row>
    <row r="39" spans="1:4" x14ac:dyDescent="0.25">
      <c r="A39" s="13" t="s">
        <v>36</v>
      </c>
      <c r="B39" s="24"/>
      <c r="C39" s="63"/>
      <c r="D39" s="37"/>
    </row>
    <row r="40" spans="1:4" x14ac:dyDescent="0.25">
      <c r="A40" s="38" t="s">
        <v>37</v>
      </c>
      <c r="B40" s="24"/>
      <c r="C40" s="64"/>
      <c r="D40" s="37"/>
    </row>
    <row r="41" spans="1:4" x14ac:dyDescent="0.25">
      <c r="A41" s="39" t="s">
        <v>16</v>
      </c>
      <c r="B41" s="24"/>
      <c r="C41" s="64"/>
      <c r="D41" s="37"/>
    </row>
    <row r="42" spans="1:4" x14ac:dyDescent="0.25">
      <c r="A42" s="13" t="s">
        <v>18</v>
      </c>
      <c r="B42" s="24"/>
      <c r="C42" s="63"/>
      <c r="D42" s="37"/>
    </row>
    <row r="43" spans="1:4" x14ac:dyDescent="0.25">
      <c r="A43" s="38" t="s">
        <v>19</v>
      </c>
      <c r="B43" s="24"/>
      <c r="C43" s="64"/>
      <c r="D43" s="37"/>
    </row>
    <row r="44" spans="1:4" x14ac:dyDescent="0.25">
      <c r="A44" s="13" t="s">
        <v>21</v>
      </c>
      <c r="B44" s="24"/>
      <c r="C44" s="63"/>
      <c r="D44" s="37"/>
    </row>
    <row r="45" spans="1:4" x14ac:dyDescent="0.25">
      <c r="A45" s="13" t="s">
        <v>22</v>
      </c>
      <c r="B45" s="24"/>
      <c r="C45" s="63"/>
      <c r="D45" s="37"/>
    </row>
    <row r="46" spans="1:4" x14ac:dyDescent="0.25">
      <c r="A46" s="13" t="s">
        <v>23</v>
      </c>
      <c r="B46" s="24"/>
      <c r="C46" s="63"/>
      <c r="D46" s="37"/>
    </row>
    <row r="47" spans="1:4" ht="16.5" thickBot="1" x14ac:dyDescent="0.3">
      <c r="A47" s="40" t="s">
        <v>24</v>
      </c>
      <c r="B47" s="15">
        <v>0.67</v>
      </c>
      <c r="C47" s="68">
        <v>288</v>
      </c>
      <c r="D47" s="37">
        <f t="shared" si="0"/>
        <v>0.2326388888888889</v>
      </c>
    </row>
    <row r="48" spans="1:4" ht="16.5" thickBot="1" x14ac:dyDescent="0.3">
      <c r="A48" s="41" t="s">
        <v>38</v>
      </c>
      <c r="B48" s="42">
        <f>SUM(B30:B47)</f>
        <v>835.42</v>
      </c>
      <c r="C48" s="43">
        <f>SUM(C30:C47)</f>
        <v>3373</v>
      </c>
      <c r="D48" s="44">
        <f>SUM(D30:D47)</f>
        <v>86.647098690145569</v>
      </c>
    </row>
    <row r="49" spans="1:13" ht="16.5" thickTop="1" x14ac:dyDescent="0.25"/>
    <row r="50" spans="1:13" x14ac:dyDescent="0.25">
      <c r="A50" s="2" t="s">
        <v>49</v>
      </c>
    </row>
    <row r="52" spans="1:13" x14ac:dyDescent="0.25">
      <c r="A52" s="45" t="s">
        <v>39</v>
      </c>
      <c r="B52" s="45">
        <v>2013</v>
      </c>
      <c r="C52" s="45">
        <v>2014</v>
      </c>
      <c r="D52" s="45">
        <v>2015</v>
      </c>
      <c r="E52" s="45">
        <v>2016</v>
      </c>
      <c r="F52" s="45">
        <v>2017</v>
      </c>
      <c r="G52" s="45">
        <v>2018</v>
      </c>
      <c r="H52" s="45">
        <v>2019</v>
      </c>
      <c r="I52" s="45">
        <v>2020</v>
      </c>
      <c r="J52" s="45">
        <v>2021</v>
      </c>
      <c r="K52" s="46">
        <v>2022</v>
      </c>
      <c r="L52" s="46">
        <v>2023</v>
      </c>
      <c r="M52" s="46">
        <v>2024</v>
      </c>
    </row>
    <row r="53" spans="1:13" ht="16.5" thickBot="1" x14ac:dyDescent="0.3">
      <c r="A53" s="47" t="s">
        <v>0</v>
      </c>
      <c r="B53" s="47" t="s">
        <v>40</v>
      </c>
      <c r="C53" s="47" t="s">
        <v>40</v>
      </c>
      <c r="D53" s="47" t="s">
        <v>40</v>
      </c>
      <c r="E53" s="47" t="s">
        <v>40</v>
      </c>
      <c r="F53" s="47" t="s">
        <v>40</v>
      </c>
      <c r="G53" s="47" t="s">
        <v>40</v>
      </c>
      <c r="H53" s="47" t="s">
        <v>41</v>
      </c>
      <c r="I53" s="48" t="s">
        <v>41</v>
      </c>
      <c r="J53" s="47" t="s">
        <v>41</v>
      </c>
      <c r="K53" s="49" t="s">
        <v>41</v>
      </c>
      <c r="L53" s="49" t="s">
        <v>41</v>
      </c>
      <c r="M53" s="49" t="s">
        <v>41</v>
      </c>
    </row>
    <row r="54" spans="1:13" ht="16.5" thickTop="1" x14ac:dyDescent="0.25">
      <c r="A54" s="50" t="s">
        <v>6</v>
      </c>
      <c r="B54" s="21">
        <v>656.33</v>
      </c>
      <c r="C54" s="21">
        <v>626.39</v>
      </c>
      <c r="D54" s="21">
        <v>673.34</v>
      </c>
      <c r="E54" s="21">
        <v>720.05</v>
      </c>
      <c r="F54" s="21">
        <v>688.33</v>
      </c>
      <c r="G54" s="21">
        <v>676.23</v>
      </c>
      <c r="H54" s="21">
        <v>596.99</v>
      </c>
      <c r="I54" s="15">
        <v>517.23</v>
      </c>
      <c r="J54" s="11">
        <v>287.97000000000003</v>
      </c>
      <c r="K54" s="51">
        <v>271.81409903988202</v>
      </c>
      <c r="L54" s="51">
        <v>47.18</v>
      </c>
      <c r="M54" s="51">
        <v>18.75</v>
      </c>
    </row>
    <row r="55" spans="1:13" x14ac:dyDescent="0.25">
      <c r="A55" s="50" t="s">
        <v>7</v>
      </c>
      <c r="B55" s="21">
        <v>88.12</v>
      </c>
      <c r="C55" s="21">
        <v>87.46</v>
      </c>
      <c r="D55" s="21">
        <v>99.9</v>
      </c>
      <c r="E55" s="21">
        <v>112.97</v>
      </c>
      <c r="F55" s="21">
        <v>111.69</v>
      </c>
      <c r="G55" s="21">
        <v>98.56</v>
      </c>
      <c r="H55" s="21">
        <v>90.16</v>
      </c>
      <c r="I55" s="15">
        <v>76.14</v>
      </c>
      <c r="J55" s="24">
        <v>64.98</v>
      </c>
      <c r="K55" s="52">
        <v>68.168099598959103</v>
      </c>
      <c r="L55" s="56">
        <v>0</v>
      </c>
      <c r="M55" s="56">
        <v>0</v>
      </c>
    </row>
    <row r="56" spans="1:13" x14ac:dyDescent="0.25">
      <c r="A56" s="50" t="s">
        <v>8</v>
      </c>
      <c r="B56" s="53">
        <v>77.739999999999995</v>
      </c>
      <c r="C56" s="53">
        <v>74.97</v>
      </c>
      <c r="D56" s="53">
        <v>77.040000000000006</v>
      </c>
      <c r="E56" s="53">
        <v>70.3</v>
      </c>
      <c r="F56" s="53">
        <v>68.349999999999994</v>
      </c>
      <c r="G56" s="53">
        <v>63.82</v>
      </c>
      <c r="H56" s="53">
        <v>58.4</v>
      </c>
      <c r="I56" s="53">
        <v>54.03</v>
      </c>
      <c r="J56" s="24">
        <v>20.77</v>
      </c>
      <c r="K56" s="52">
        <v>19.141700152307699</v>
      </c>
      <c r="L56" s="56">
        <v>0</v>
      </c>
      <c r="M56" s="56">
        <v>0</v>
      </c>
    </row>
    <row r="57" spans="1:13" x14ac:dyDescent="0.25">
      <c r="A57" s="50" t="s">
        <v>9</v>
      </c>
      <c r="B57" s="21">
        <v>0</v>
      </c>
      <c r="C57" s="21">
        <v>0</v>
      </c>
      <c r="D57" s="21">
        <v>0</v>
      </c>
      <c r="E57" s="21">
        <v>6.68</v>
      </c>
      <c r="F57" s="21">
        <v>6.14</v>
      </c>
      <c r="G57" s="21">
        <v>6.87</v>
      </c>
      <c r="H57" s="15">
        <v>2.5099999999999998</v>
      </c>
      <c r="I57" s="54">
        <v>1.61</v>
      </c>
      <c r="J57" s="24">
        <v>0.39</v>
      </c>
      <c r="K57" s="52">
        <v>0.38839999958872801</v>
      </c>
      <c r="L57" s="56">
        <v>0</v>
      </c>
      <c r="M57" s="56">
        <v>0</v>
      </c>
    </row>
    <row r="58" spans="1:13" x14ac:dyDescent="0.25">
      <c r="A58" s="50" t="s">
        <v>42</v>
      </c>
      <c r="B58" s="21">
        <v>0</v>
      </c>
      <c r="C58" s="21">
        <v>0</v>
      </c>
      <c r="D58" s="21">
        <v>0</v>
      </c>
      <c r="E58" s="21">
        <v>0</v>
      </c>
      <c r="F58" s="21">
        <v>0.1</v>
      </c>
      <c r="G58" s="21">
        <v>0.1</v>
      </c>
      <c r="H58" s="55">
        <v>0</v>
      </c>
      <c r="I58" s="16">
        <v>0</v>
      </c>
      <c r="J58" s="21">
        <v>0</v>
      </c>
      <c r="K58" s="56">
        <v>0</v>
      </c>
      <c r="L58" s="56">
        <v>0</v>
      </c>
      <c r="M58" s="56">
        <v>0</v>
      </c>
    </row>
    <row r="59" spans="1:13" x14ac:dyDescent="0.25">
      <c r="A59" s="50" t="s">
        <v>10</v>
      </c>
      <c r="B59" s="21">
        <v>31.99</v>
      </c>
      <c r="C59" s="21">
        <v>32.14</v>
      </c>
      <c r="D59" s="21">
        <v>32.96</v>
      </c>
      <c r="E59" s="21">
        <v>28.47</v>
      </c>
      <c r="F59" s="21">
        <v>23.56</v>
      </c>
      <c r="G59" s="21">
        <v>22.67</v>
      </c>
      <c r="H59" s="21">
        <v>21.95</v>
      </c>
      <c r="I59" s="16">
        <v>18.72</v>
      </c>
      <c r="J59" s="24">
        <v>1.24</v>
      </c>
      <c r="K59" s="52">
        <v>1.24330002069473</v>
      </c>
      <c r="L59" s="56">
        <v>0</v>
      </c>
      <c r="M59" s="56">
        <v>0</v>
      </c>
    </row>
    <row r="60" spans="1:13" x14ac:dyDescent="0.25">
      <c r="A60" s="50" t="s">
        <v>11</v>
      </c>
      <c r="B60" s="21">
        <v>30.61</v>
      </c>
      <c r="C60" s="21">
        <v>33.07</v>
      </c>
      <c r="D60" s="21">
        <v>35.75</v>
      </c>
      <c r="E60" s="21">
        <v>32.590000000000003</v>
      </c>
      <c r="F60" s="21">
        <v>32.409999999999997</v>
      </c>
      <c r="G60" s="21">
        <v>31.43</v>
      </c>
      <c r="H60" s="21">
        <v>25.78</v>
      </c>
      <c r="I60" s="15">
        <v>22</v>
      </c>
      <c r="J60" s="24">
        <v>13.33</v>
      </c>
      <c r="K60" s="52">
        <v>12.7780000348575</v>
      </c>
      <c r="L60" s="56">
        <v>0</v>
      </c>
      <c r="M60" s="56">
        <v>0</v>
      </c>
    </row>
    <row r="61" spans="1:13" x14ac:dyDescent="0.25">
      <c r="A61" s="50" t="s">
        <v>12</v>
      </c>
      <c r="B61" s="21">
        <v>59.86</v>
      </c>
      <c r="C61" s="21">
        <v>58.25</v>
      </c>
      <c r="D61" s="21">
        <v>119.86</v>
      </c>
      <c r="E61" s="21">
        <v>117.84</v>
      </c>
      <c r="F61" s="21">
        <v>113</v>
      </c>
      <c r="G61" s="21">
        <v>112.47</v>
      </c>
      <c r="H61" s="21">
        <v>111.08</v>
      </c>
      <c r="I61" s="15">
        <v>106.24</v>
      </c>
      <c r="J61" s="24">
        <v>90.91</v>
      </c>
      <c r="K61" s="52">
        <v>85.609700196888298</v>
      </c>
      <c r="L61" s="56">
        <v>0</v>
      </c>
      <c r="M61" s="56">
        <v>0</v>
      </c>
    </row>
    <row r="62" spans="1:13" x14ac:dyDescent="0.25">
      <c r="A62" s="50" t="s">
        <v>13</v>
      </c>
      <c r="B62" s="21">
        <v>10.44</v>
      </c>
      <c r="C62" s="21">
        <v>15.2</v>
      </c>
      <c r="D62" s="21">
        <v>15.34</v>
      </c>
      <c r="E62" s="21">
        <v>15.34</v>
      </c>
      <c r="F62" s="21">
        <v>16.329999999999998</v>
      </c>
      <c r="G62" s="21">
        <v>15.47</v>
      </c>
      <c r="H62" s="21">
        <v>13.24</v>
      </c>
      <c r="I62" s="57">
        <v>10.56</v>
      </c>
      <c r="J62" s="24">
        <v>7.42</v>
      </c>
      <c r="K62" s="52">
        <v>4.3363000936806202</v>
      </c>
      <c r="L62" s="56">
        <v>0</v>
      </c>
      <c r="M62" s="56">
        <v>0</v>
      </c>
    </row>
    <row r="63" spans="1:13" x14ac:dyDescent="0.25">
      <c r="A63" s="50" t="s">
        <v>43</v>
      </c>
      <c r="B63" s="21">
        <v>23.51</v>
      </c>
      <c r="C63" s="21">
        <v>15.87</v>
      </c>
      <c r="D63" s="21">
        <v>10.66</v>
      </c>
      <c r="E63" s="21">
        <v>3.64</v>
      </c>
      <c r="F63" s="21">
        <v>3.64</v>
      </c>
      <c r="G63" s="21">
        <v>3.64</v>
      </c>
      <c r="H63" s="55">
        <v>0</v>
      </c>
      <c r="I63" s="16">
        <v>0</v>
      </c>
      <c r="J63" s="21">
        <v>0</v>
      </c>
      <c r="K63" s="56">
        <v>0</v>
      </c>
      <c r="L63" s="56">
        <v>0</v>
      </c>
      <c r="M63" s="56">
        <v>0</v>
      </c>
    </row>
    <row r="64" spans="1:13" x14ac:dyDescent="0.25">
      <c r="A64" s="50" t="s">
        <v>14</v>
      </c>
      <c r="B64" s="21">
        <v>830.07</v>
      </c>
      <c r="C64" s="21">
        <v>747.96</v>
      </c>
      <c r="D64" s="21">
        <v>638.27</v>
      </c>
      <c r="E64" s="21">
        <v>585.09</v>
      </c>
      <c r="F64" s="21">
        <v>587.55999999999995</v>
      </c>
      <c r="G64" s="21">
        <v>555.82000000000005</v>
      </c>
      <c r="H64" s="21">
        <v>547.6</v>
      </c>
      <c r="I64" s="15">
        <v>469.68</v>
      </c>
      <c r="J64" s="24">
        <v>429.77</v>
      </c>
      <c r="K64" s="52">
        <v>393.49659953731998</v>
      </c>
      <c r="L64" s="56">
        <v>0</v>
      </c>
      <c r="M64" s="56">
        <v>0</v>
      </c>
    </row>
    <row r="65" spans="1:13" x14ac:dyDescent="0.25">
      <c r="A65" s="50" t="s">
        <v>44</v>
      </c>
      <c r="B65" s="21">
        <v>1.54</v>
      </c>
      <c r="C65" s="21">
        <v>1.1399999999999999</v>
      </c>
      <c r="D65" s="21">
        <v>53.35</v>
      </c>
      <c r="E65" s="21">
        <v>52.29</v>
      </c>
      <c r="F65" s="21">
        <v>0</v>
      </c>
      <c r="G65" s="21">
        <v>33.07</v>
      </c>
      <c r="H65" s="58">
        <v>27.94</v>
      </c>
      <c r="I65" s="58">
        <v>17.27</v>
      </c>
      <c r="J65" s="24">
        <v>17.38</v>
      </c>
      <c r="K65" s="52">
        <v>14.739200130105001</v>
      </c>
      <c r="L65" s="56">
        <v>0</v>
      </c>
      <c r="M65" s="56">
        <v>0</v>
      </c>
    </row>
    <row r="66" spans="1:13" x14ac:dyDescent="0.25">
      <c r="A66" s="50" t="s">
        <v>37</v>
      </c>
      <c r="B66" s="21">
        <v>59.04</v>
      </c>
      <c r="C66" s="21">
        <v>57.15</v>
      </c>
      <c r="D66" s="21">
        <v>124.76</v>
      </c>
      <c r="E66" s="21">
        <v>147.68</v>
      </c>
      <c r="F66" s="21">
        <v>67.88</v>
      </c>
      <c r="G66" s="21">
        <v>54.58</v>
      </c>
      <c r="H66" s="21">
        <v>45.95</v>
      </c>
      <c r="I66" s="15">
        <v>34.06</v>
      </c>
      <c r="J66" s="21">
        <v>0</v>
      </c>
      <c r="K66" s="56">
        <v>0</v>
      </c>
      <c r="L66" s="56">
        <v>0</v>
      </c>
      <c r="M66" s="56">
        <v>0</v>
      </c>
    </row>
    <row r="67" spans="1:13" x14ac:dyDescent="0.25">
      <c r="A67" s="50" t="s">
        <v>45</v>
      </c>
      <c r="B67" s="21">
        <v>0</v>
      </c>
      <c r="C67" s="21">
        <v>0</v>
      </c>
      <c r="D67" s="21">
        <v>3.99</v>
      </c>
      <c r="E67" s="21">
        <v>6.93</v>
      </c>
      <c r="F67" s="21">
        <v>0</v>
      </c>
      <c r="G67" s="21">
        <v>0.17</v>
      </c>
      <c r="H67" s="16">
        <v>0</v>
      </c>
      <c r="I67" s="16">
        <v>0</v>
      </c>
      <c r="J67" s="24">
        <v>1.48</v>
      </c>
      <c r="K67" s="59">
        <v>0</v>
      </c>
      <c r="L67" s="56">
        <v>0</v>
      </c>
      <c r="M67" s="56">
        <v>0</v>
      </c>
    </row>
    <row r="68" spans="1:13" x14ac:dyDescent="0.25">
      <c r="A68" s="50" t="s">
        <v>46</v>
      </c>
      <c r="B68" s="21">
        <v>0</v>
      </c>
      <c r="C68" s="21">
        <v>0</v>
      </c>
      <c r="D68" s="21">
        <v>0.2</v>
      </c>
      <c r="E68" s="21">
        <v>0.32</v>
      </c>
      <c r="F68" s="21">
        <v>0</v>
      </c>
      <c r="G68" s="21">
        <v>0</v>
      </c>
      <c r="H68" s="16">
        <v>0</v>
      </c>
      <c r="I68" s="16">
        <v>0</v>
      </c>
      <c r="J68" s="21">
        <v>0</v>
      </c>
      <c r="K68" s="56">
        <v>0</v>
      </c>
      <c r="L68" s="56">
        <v>0</v>
      </c>
      <c r="M68" s="56">
        <v>0</v>
      </c>
    </row>
    <row r="69" spans="1:13" x14ac:dyDescent="0.25">
      <c r="A69" s="50" t="s">
        <v>18</v>
      </c>
      <c r="B69" s="21">
        <v>0</v>
      </c>
      <c r="C69" s="21">
        <v>0</v>
      </c>
      <c r="D69" s="21">
        <v>18.04</v>
      </c>
      <c r="E69" s="21">
        <v>1114.82</v>
      </c>
      <c r="F69" s="21">
        <v>1196.2</v>
      </c>
      <c r="G69" s="21">
        <v>1160.29</v>
      </c>
      <c r="H69" s="15">
        <v>1313.24</v>
      </c>
      <c r="I69" s="15">
        <v>1396.06</v>
      </c>
      <c r="J69" s="24">
        <v>1419.1</v>
      </c>
      <c r="K69" s="52">
        <v>1222.5665988763801</v>
      </c>
      <c r="L69" s="56">
        <v>0</v>
      </c>
      <c r="M69" s="56">
        <v>0</v>
      </c>
    </row>
    <row r="70" spans="1:13" x14ac:dyDescent="0.25">
      <c r="A70" s="50" t="s">
        <v>19</v>
      </c>
      <c r="B70" s="21">
        <v>0</v>
      </c>
      <c r="C70" s="21">
        <v>0</v>
      </c>
      <c r="D70" s="21">
        <v>0</v>
      </c>
      <c r="E70" s="21">
        <v>0</v>
      </c>
      <c r="F70" s="21">
        <v>26.72</v>
      </c>
      <c r="G70" s="21">
        <v>46.53</v>
      </c>
      <c r="H70" s="21">
        <v>73.98</v>
      </c>
      <c r="I70" s="15">
        <v>74.069999999999993</v>
      </c>
      <c r="J70" s="24">
        <v>82.8</v>
      </c>
      <c r="K70" s="52">
        <v>120.34879943355899</v>
      </c>
      <c r="L70" s="56">
        <v>0</v>
      </c>
      <c r="M70" s="56">
        <v>0</v>
      </c>
    </row>
    <row r="71" spans="1:13" x14ac:dyDescent="0.25">
      <c r="A71" s="50" t="s">
        <v>20</v>
      </c>
      <c r="B71" s="21">
        <v>1191.52</v>
      </c>
      <c r="C71" s="21">
        <v>1320.52</v>
      </c>
      <c r="D71" s="21">
        <v>1319.85</v>
      </c>
      <c r="E71" s="21">
        <v>1319.52</v>
      </c>
      <c r="F71" s="21">
        <v>1294.8900000000001</v>
      </c>
      <c r="G71" s="21">
        <v>1326.57</v>
      </c>
      <c r="H71" s="21">
        <v>918.39</v>
      </c>
      <c r="I71" s="15">
        <v>647.19000000000005</v>
      </c>
      <c r="J71" s="24">
        <v>473.87</v>
      </c>
      <c r="K71" s="52">
        <v>527.36669949628401</v>
      </c>
      <c r="L71" s="52">
        <v>670.11</v>
      </c>
      <c r="M71" s="52">
        <v>816</v>
      </c>
    </row>
    <row r="72" spans="1:13" x14ac:dyDescent="0.25">
      <c r="A72" s="50" t="s">
        <v>21</v>
      </c>
      <c r="B72" s="21">
        <v>77.540000000000006</v>
      </c>
      <c r="C72" s="21">
        <v>76.040000000000006</v>
      </c>
      <c r="D72" s="21">
        <v>86.96</v>
      </c>
      <c r="E72" s="21">
        <v>73.86</v>
      </c>
      <c r="F72" s="21">
        <v>71.11</v>
      </c>
      <c r="G72" s="21">
        <v>57.34</v>
      </c>
      <c r="H72" s="21">
        <v>73.88</v>
      </c>
      <c r="I72" s="15">
        <v>80.73</v>
      </c>
      <c r="J72" s="24">
        <v>103.49</v>
      </c>
      <c r="K72" s="52">
        <v>96.804999267682405</v>
      </c>
      <c r="L72" s="56">
        <v>0</v>
      </c>
      <c r="M72" s="56">
        <v>0</v>
      </c>
    </row>
    <row r="73" spans="1:13" x14ac:dyDescent="0.25">
      <c r="A73" s="50" t="s">
        <v>22</v>
      </c>
      <c r="B73" s="21">
        <v>0</v>
      </c>
      <c r="C73" s="21">
        <v>0</v>
      </c>
      <c r="D73" s="21">
        <v>55</v>
      </c>
      <c r="E73" s="21">
        <v>60.67</v>
      </c>
      <c r="F73" s="21">
        <v>57.57</v>
      </c>
      <c r="G73" s="21">
        <v>51.68</v>
      </c>
      <c r="H73" s="21">
        <v>57.55</v>
      </c>
      <c r="I73" s="15">
        <v>38.14</v>
      </c>
      <c r="J73" s="24">
        <v>43.02</v>
      </c>
      <c r="K73" s="52">
        <v>31.9810999520123</v>
      </c>
      <c r="L73" s="56">
        <v>0</v>
      </c>
      <c r="M73" s="56">
        <v>0</v>
      </c>
    </row>
    <row r="74" spans="1:13" x14ac:dyDescent="0.25">
      <c r="A74" s="50" t="s">
        <v>23</v>
      </c>
      <c r="B74" s="21">
        <v>0</v>
      </c>
      <c r="C74" s="21">
        <v>1</v>
      </c>
      <c r="D74" s="21">
        <v>1.32</v>
      </c>
      <c r="E74" s="21">
        <v>0.83</v>
      </c>
      <c r="F74" s="21">
        <v>0.83</v>
      </c>
      <c r="G74" s="21">
        <v>0.83</v>
      </c>
      <c r="H74" s="21">
        <v>0.83</v>
      </c>
      <c r="I74" s="60">
        <v>0.83</v>
      </c>
      <c r="J74" s="21">
        <v>0</v>
      </c>
      <c r="K74" s="56">
        <v>0</v>
      </c>
      <c r="L74" s="56">
        <v>0</v>
      </c>
      <c r="M74" s="56">
        <v>0</v>
      </c>
    </row>
    <row r="75" spans="1:13" x14ac:dyDescent="0.25">
      <c r="A75" s="50" t="s">
        <v>24</v>
      </c>
      <c r="B75" s="21">
        <v>0.7</v>
      </c>
      <c r="C75" s="21">
        <v>0.64</v>
      </c>
      <c r="D75" s="21">
        <v>0.64</v>
      </c>
      <c r="E75" s="21">
        <v>0.64</v>
      </c>
      <c r="F75" s="21">
        <v>0.64</v>
      </c>
      <c r="G75" s="21">
        <v>0.64</v>
      </c>
      <c r="H75" s="21">
        <v>0.64</v>
      </c>
      <c r="I75" s="15">
        <v>0.64</v>
      </c>
      <c r="J75" s="24">
        <v>0.64</v>
      </c>
      <c r="K75" s="52">
        <v>0.64400001987814903</v>
      </c>
      <c r="L75" s="52">
        <v>0.64</v>
      </c>
      <c r="M75" s="52">
        <v>0.67</v>
      </c>
    </row>
    <row r="76" spans="1:13" x14ac:dyDescent="0.25">
      <c r="A76" s="61" t="s">
        <v>47</v>
      </c>
      <c r="B76" s="21">
        <v>3.51</v>
      </c>
      <c r="C76" s="21">
        <v>3.45</v>
      </c>
      <c r="D76" s="21">
        <v>2.62</v>
      </c>
      <c r="E76" s="21">
        <v>0</v>
      </c>
      <c r="F76" s="21">
        <v>0</v>
      </c>
      <c r="G76" s="21">
        <v>0</v>
      </c>
      <c r="H76" s="16">
        <v>0</v>
      </c>
      <c r="I76" s="15">
        <v>0</v>
      </c>
      <c r="J76" s="21">
        <v>0</v>
      </c>
      <c r="K76" s="56">
        <v>0</v>
      </c>
      <c r="L76" s="56">
        <v>0</v>
      </c>
      <c r="M76" s="56">
        <v>0</v>
      </c>
    </row>
    <row r="77" spans="1:13" x14ac:dyDescent="0.25">
      <c r="A77" s="47" t="s">
        <v>25</v>
      </c>
      <c r="B77" s="47">
        <v>3142.52</v>
      </c>
      <c r="C77" s="47">
        <v>3151.25</v>
      </c>
      <c r="D77" s="47">
        <v>3369.85</v>
      </c>
      <c r="E77" s="47">
        <v>4470.53</v>
      </c>
      <c r="F77" s="47">
        <v>4366.95</v>
      </c>
      <c r="G77" s="47">
        <v>4318.78</v>
      </c>
      <c r="H77" s="47">
        <f t="shared" ref="H77:M77" si="1">SUM(H54:H76)</f>
        <v>3980.11</v>
      </c>
      <c r="I77" s="47">
        <f t="shared" si="1"/>
        <v>3565.2</v>
      </c>
      <c r="J77" s="47">
        <f t="shared" si="1"/>
        <v>3058.5599999999995</v>
      </c>
      <c r="K77" s="62">
        <f t="shared" si="1"/>
        <v>2871.4275958500803</v>
      </c>
      <c r="L77" s="62">
        <f t="shared" si="1"/>
        <v>717.93</v>
      </c>
      <c r="M77" s="62">
        <f t="shared" si="1"/>
        <v>835.42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2025-11-03T12:03:35Z</dcterms:modified>
</cp:coreProperties>
</file>