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Estadis\ESTUDIOS\Estadística Web\Precios de la Tierra\"/>
    </mc:Choice>
  </mc:AlternateContent>
  <bookViews>
    <workbookView xWindow="360" yWindow="75" windowWidth="19440" windowHeight="8505"/>
  </bookViews>
  <sheets>
    <sheet name="PRECIOS DE LA TIERRA" sheetId="1" r:id="rId1"/>
  </sheets>
  <calcPr calcId="162913"/>
</workbook>
</file>

<file path=xl/calcChain.xml><?xml version="1.0" encoding="utf-8"?>
<calcChain xmlns="http://schemas.openxmlformats.org/spreadsheetml/2006/main">
  <c r="L31" i="1" l="1"/>
  <c r="L32" i="1"/>
  <c r="L33" i="1"/>
  <c r="L30" i="1"/>
  <c r="M30" i="1" s="1"/>
  <c r="I31" i="1"/>
  <c r="I32" i="1"/>
  <c r="I33" i="1"/>
  <c r="J33" i="1" s="1"/>
  <c r="I30" i="1"/>
  <c r="J30" i="1" s="1"/>
  <c r="J32" i="1" l="1"/>
  <c r="J31" i="1"/>
  <c r="M31" i="1"/>
  <c r="M32" i="1"/>
  <c r="M33" i="1"/>
  <c r="J19" i="1"/>
  <c r="J20" i="1"/>
  <c r="J18" i="1"/>
  <c r="M19" i="1"/>
  <c r="M20" i="1"/>
  <c r="M18" i="1"/>
  <c r="N20" i="1" l="1"/>
  <c r="N18" i="1"/>
  <c r="K18" i="1"/>
  <c r="N19" i="1"/>
  <c r="K9" i="1"/>
  <c r="N9" i="1"/>
  <c r="N8" i="1"/>
  <c r="K8" i="1"/>
  <c r="N7" i="1"/>
  <c r="K7" i="1"/>
  <c r="N6" i="1"/>
  <c r="O6" i="1" s="1"/>
  <c r="K6" i="1"/>
  <c r="K5" i="1"/>
  <c r="O8" i="1" l="1"/>
  <c r="L8" i="1"/>
  <c r="O7" i="1"/>
  <c r="K19" i="1"/>
  <c r="L7" i="1"/>
  <c r="L9" i="1"/>
  <c r="O9" i="1"/>
  <c r="L6" i="1"/>
  <c r="K20" i="1"/>
</calcChain>
</file>

<file path=xl/sharedStrings.xml><?xml version="1.0" encoding="utf-8"?>
<sst xmlns="http://schemas.openxmlformats.org/spreadsheetml/2006/main" count="53" uniqueCount="34">
  <si>
    <t>Año</t>
  </si>
  <si>
    <t>Hortalizas aire libre regadío</t>
  </si>
  <si>
    <t>Frutales de hueso regadío</t>
  </si>
  <si>
    <t>Frutales de pepita regadío</t>
  </si>
  <si>
    <t>Pastizales</t>
  </si>
  <si>
    <t>Precio medio La Rioja</t>
  </si>
  <si>
    <t>Índice
2011=100</t>
  </si>
  <si>
    <t>Var. %
Interanual</t>
  </si>
  <si>
    <t>Precio medio España</t>
  </si>
  <si>
    <t>Índice
2016=100</t>
  </si>
  <si>
    <t>Herbáceos secano + Barbecho</t>
  </si>
  <si>
    <t>Herbáceos regadío</t>
  </si>
  <si>
    <t>Uva de vinificación Secano</t>
  </si>
  <si>
    <t>Frutales de clima templado regadío</t>
  </si>
  <si>
    <t>Uva de vinificación regadío</t>
  </si>
  <si>
    <t>Otras superficies para pastos</t>
  </si>
  <si>
    <t>Frutos secos de secano</t>
  </si>
  <si>
    <t>Índice
2020=100</t>
  </si>
  <si>
    <t>Encuesta de precios de la tierra (base 2011)</t>
  </si>
  <si>
    <t>Encuesta de precios de la tierra (base 2016)</t>
  </si>
  <si>
    <t>Encuesta de precios de la tierra (base 2020)</t>
  </si>
  <si>
    <t>LA RIOJA   (€/ha  precios corrientes)</t>
  </si>
  <si>
    <t>ESPAÑA (€/ha precios corrientes)</t>
  </si>
  <si>
    <t>Precio medio
La Rioja</t>
  </si>
  <si>
    <t>Tierra labor 
secano</t>
  </si>
  <si>
    <t>Tierra labor 
regadío</t>
  </si>
  <si>
    <t>Viñedo 
transformación secano</t>
  </si>
  <si>
    <t>Hortalizas 
aire libre regadío</t>
  </si>
  <si>
    <t>Viñedo 
transformación regadío</t>
  </si>
  <si>
    <t>Var. %
interanual</t>
  </si>
  <si>
    <t>LA RIOJA   (€/ha  Precios corrientes)</t>
  </si>
  <si>
    <t>ESPAÑA (€/ha  Precios corrientes)</t>
  </si>
  <si>
    <t>Cambio de base, cambio de metodología y cambio de ponderación provincial.</t>
  </si>
  <si>
    <t>Cambio de base y cambio de metodología.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</si>
</sst>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1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Riojana Bold"/>
    </font>
    <font>
      <b/>
      <sz val="7"/>
      <color indexed="8"/>
      <name val="Riojana SemiBold"/>
    </font>
    <font>
      <sz val="7"/>
      <name val="Riojana SemiBold"/>
    </font>
    <font>
      <b/>
      <sz val="7"/>
      <color indexed="8"/>
      <name val="Riojana Book"/>
    </font>
    <font>
      <sz val="7"/>
      <color indexed="8"/>
      <name val="Riojana Book"/>
    </font>
    <font>
      <b/>
      <sz val="9"/>
      <name val="Riojana Bold"/>
    </font>
    <font>
      <sz val="6.5"/>
      <name val="Riojana Book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6BC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5D5D5"/>
        <bgColor indexed="64"/>
      </patternFill>
    </fill>
  </fills>
  <borders count="3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thin">
        <color theme="0" tint="-0.249977111117893"/>
      </right>
      <top style="thin">
        <color theme="0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/>
      </top>
      <bottom style="thin">
        <color theme="0" tint="-0.249977111117893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 tint="-0.249977111117893"/>
      </right>
      <top style="thin">
        <color theme="0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 tint="-0.249977111117893"/>
      </left>
      <right/>
      <top style="thin">
        <color theme="0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rgb="FFD5D5D5"/>
      </top>
      <bottom/>
      <diagonal/>
    </border>
    <border>
      <left style="thin">
        <color theme="0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rgb="FF76BC2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rgb="FF76BC21"/>
      </right>
      <top style="thin">
        <color rgb="FF76BC21"/>
      </top>
      <bottom style="thin">
        <color theme="0"/>
      </bottom>
      <diagonal/>
    </border>
    <border>
      <left style="thin">
        <color rgb="FF76BC21"/>
      </left>
      <right/>
      <top/>
      <bottom/>
      <diagonal/>
    </border>
    <border>
      <left style="thin">
        <color theme="0"/>
      </left>
      <right/>
      <top style="thin">
        <color rgb="FF76BC21"/>
      </top>
      <bottom style="thin">
        <color theme="0"/>
      </bottom>
      <diagonal/>
    </border>
  </borders>
  <cellStyleXfs count="7">
    <xf numFmtId="0" fontId="0" fillId="0" borderId="0"/>
    <xf numFmtId="0" fontId="5" fillId="3" borderId="18">
      <alignment horizontal="center" vertical="center" wrapText="1"/>
    </xf>
    <xf numFmtId="0" fontId="9" fillId="3" borderId="1">
      <alignment horizontal="center" vertical="center"/>
    </xf>
    <xf numFmtId="0" fontId="8" fillId="4" borderId="10">
      <alignment horizontal="center" vertical="center" wrapText="1"/>
    </xf>
    <xf numFmtId="3" fontId="8" fillId="0" borderId="11">
      <alignment horizontal="right" vertical="center" wrapText="1" indent="1"/>
    </xf>
    <xf numFmtId="3" fontId="7" fillId="5" borderId="2">
      <alignment horizontal="right" vertical="center" wrapText="1" indent="1"/>
    </xf>
    <xf numFmtId="2" fontId="8" fillId="5" borderId="1">
      <alignment horizontal="right" vertical="center" wrapText="1" indent="1"/>
    </xf>
  </cellStyleXfs>
  <cellXfs count="67">
    <xf numFmtId="0" fontId="0" fillId="0" borderId="0" xfId="0"/>
    <xf numFmtId="0" fontId="1" fillId="0" borderId="0" xfId="0" applyFont="1"/>
    <xf numFmtId="0" fontId="0" fillId="0" borderId="0" xfId="0" applyFill="1"/>
    <xf numFmtId="0" fontId="0" fillId="2" borderId="0" xfId="0" applyFill="1"/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0" borderId="3" xfId="0" applyFont="1" applyBorder="1"/>
    <xf numFmtId="0" fontId="1" fillId="0" borderId="5" xfId="0" applyFont="1" applyBorder="1"/>
    <xf numFmtId="0" fontId="5" fillId="3" borderId="1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3" fontId="8" fillId="0" borderId="11" xfId="0" applyNumberFormat="1" applyFont="1" applyFill="1" applyBorder="1" applyAlignment="1">
      <alignment horizontal="right" vertical="center" wrapText="1" indent="1"/>
    </xf>
    <xf numFmtId="3" fontId="8" fillId="0" borderId="8" xfId="0" applyNumberFormat="1" applyFont="1" applyFill="1" applyBorder="1" applyAlignment="1">
      <alignment horizontal="right" vertical="center" wrapText="1" indent="1"/>
    </xf>
    <xf numFmtId="3" fontId="8" fillId="0" borderId="13" xfId="0" applyNumberFormat="1" applyFont="1" applyFill="1" applyBorder="1" applyAlignment="1">
      <alignment horizontal="right" vertical="center" wrapText="1" indent="1"/>
    </xf>
    <xf numFmtId="2" fontId="8" fillId="4" borderId="13" xfId="0" applyNumberFormat="1" applyFont="1" applyFill="1" applyBorder="1" applyAlignment="1">
      <alignment horizontal="right" vertical="center" wrapText="1" indent="1"/>
    </xf>
    <xf numFmtId="3" fontId="8" fillId="0" borderId="14" xfId="0" applyNumberFormat="1" applyFont="1" applyFill="1" applyBorder="1" applyAlignment="1">
      <alignment horizontal="right" vertical="center" wrapText="1" indent="1"/>
    </xf>
    <xf numFmtId="2" fontId="8" fillId="4" borderId="14" xfId="0" applyNumberFormat="1" applyFont="1" applyFill="1" applyBorder="1" applyAlignment="1">
      <alignment horizontal="right" vertical="center" wrapText="1" indent="1"/>
    </xf>
    <xf numFmtId="3" fontId="7" fillId="4" borderId="11" xfId="0" applyNumberFormat="1" applyFont="1" applyFill="1" applyBorder="1" applyAlignment="1">
      <alignment horizontal="right" vertical="center" wrapText="1" indent="1"/>
    </xf>
    <xf numFmtId="3" fontId="7" fillId="4" borderId="8" xfId="0" applyNumberFormat="1" applyFont="1" applyFill="1" applyBorder="1" applyAlignment="1">
      <alignment horizontal="right" vertical="center" wrapText="1" inden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3" fontId="8" fillId="4" borderId="16" xfId="0" applyNumberFormat="1" applyFont="1" applyFill="1" applyBorder="1" applyAlignment="1">
      <alignment horizontal="right" vertical="center" wrapText="1" indent="1"/>
    </xf>
    <xf numFmtId="4" fontId="8" fillId="4" borderId="17" xfId="0" applyNumberFormat="1" applyFont="1" applyFill="1" applyBorder="1" applyAlignment="1">
      <alignment horizontal="right" vertical="center" wrapText="1" indent="1"/>
    </xf>
    <xf numFmtId="0" fontId="5" fillId="3" borderId="18" xfId="1">
      <alignment horizontal="center" vertical="center" wrapText="1"/>
    </xf>
    <xf numFmtId="0" fontId="8" fillId="4" borderId="10" xfId="3">
      <alignment horizontal="center" vertical="center" wrapText="1"/>
    </xf>
    <xf numFmtId="3" fontId="8" fillId="0" borderId="11" xfId="4">
      <alignment horizontal="right" vertical="center" wrapText="1" indent="1"/>
    </xf>
    <xf numFmtId="0" fontId="1" fillId="2" borderId="0" xfId="0" applyFont="1" applyFill="1"/>
    <xf numFmtId="0" fontId="8" fillId="4" borderId="22" xfId="0" applyFont="1" applyFill="1" applyBorder="1" applyAlignment="1">
      <alignment horizontal="center" vertical="center" wrapText="1"/>
    </xf>
    <xf numFmtId="3" fontId="8" fillId="0" borderId="23" xfId="0" applyNumberFormat="1" applyFont="1" applyFill="1" applyBorder="1" applyAlignment="1">
      <alignment horizontal="right" vertical="center" wrapText="1" indent="1"/>
    </xf>
    <xf numFmtId="3" fontId="8" fillId="0" borderId="24" xfId="0" applyNumberFormat="1" applyFont="1" applyFill="1" applyBorder="1" applyAlignment="1">
      <alignment horizontal="right" vertical="center" wrapText="1" indent="1"/>
    </xf>
    <xf numFmtId="3" fontId="7" fillId="4" borderId="23" xfId="0" applyNumberFormat="1" applyFont="1" applyFill="1" applyBorder="1" applyAlignment="1">
      <alignment horizontal="right" vertical="center" wrapText="1" indent="1"/>
    </xf>
    <xf numFmtId="2" fontId="8" fillId="4" borderId="24" xfId="0" applyNumberFormat="1" applyFont="1" applyFill="1" applyBorder="1" applyAlignment="1">
      <alignment horizontal="right" vertical="center" wrapText="1" indent="1"/>
    </xf>
    <xf numFmtId="4" fontId="8" fillId="4" borderId="25" xfId="0" applyNumberFormat="1" applyFont="1" applyFill="1" applyBorder="1" applyAlignment="1">
      <alignment horizontal="right" vertical="center" wrapText="1" indent="1"/>
    </xf>
    <xf numFmtId="0" fontId="0" fillId="2" borderId="21" xfId="0" applyFill="1" applyBorder="1"/>
    <xf numFmtId="0" fontId="0" fillId="2" borderId="0" xfId="0" applyFill="1" applyBorder="1"/>
    <xf numFmtId="0" fontId="10" fillId="2" borderId="0" xfId="0" applyFont="1" applyFill="1"/>
    <xf numFmtId="0" fontId="0" fillId="2" borderId="0" xfId="0" applyFill="1" applyAlignment="1">
      <alignment horizontal="left"/>
    </xf>
    <xf numFmtId="0" fontId="3" fillId="2" borderId="0" xfId="0" applyFont="1" applyFill="1" applyBorder="1" applyAlignment="1">
      <alignment horizontal="left" vertical="center" wrapText="1"/>
    </xf>
    <xf numFmtId="0" fontId="0" fillId="2" borderId="7" xfId="0" applyFill="1" applyBorder="1"/>
    <xf numFmtId="0" fontId="8" fillId="4" borderId="10" xfId="3" applyFill="1">
      <alignment horizontal="center" vertical="center" wrapText="1"/>
    </xf>
    <xf numFmtId="3" fontId="7" fillId="4" borderId="8" xfId="5" applyFill="1" applyBorder="1">
      <alignment horizontal="right" vertical="center" wrapText="1" indent="1"/>
    </xf>
    <xf numFmtId="2" fontId="8" fillId="4" borderId="8" xfId="6" applyFill="1" applyBorder="1">
      <alignment horizontal="right" vertical="center" wrapText="1" indent="1"/>
    </xf>
    <xf numFmtId="3" fontId="7" fillId="5" borderId="8" xfId="5" applyBorder="1">
      <alignment horizontal="right" vertical="center" wrapText="1" indent="1"/>
    </xf>
    <xf numFmtId="2" fontId="8" fillId="5" borderId="8" xfId="6" applyBorder="1">
      <alignment horizontal="right" vertical="center" wrapText="1" indent="1"/>
    </xf>
    <xf numFmtId="0" fontId="5" fillId="3" borderId="20" xfId="0" applyFont="1" applyFill="1" applyBorder="1" applyAlignment="1">
      <alignment horizontal="center" vertical="center" wrapText="1"/>
    </xf>
    <xf numFmtId="3" fontId="7" fillId="5" borderId="8" xfId="0" applyNumberFormat="1" applyFont="1" applyFill="1" applyBorder="1" applyAlignment="1">
      <alignment horizontal="right" vertical="center" wrapText="1" indent="1"/>
    </xf>
    <xf numFmtId="2" fontId="8" fillId="5" borderId="8" xfId="0" applyNumberFormat="1" applyFont="1" applyFill="1" applyBorder="1" applyAlignment="1">
      <alignment horizontal="right" vertical="center" wrapText="1" indent="1"/>
    </xf>
    <xf numFmtId="3" fontId="8" fillId="5" borderId="8" xfId="0" applyNumberFormat="1" applyFont="1" applyFill="1" applyBorder="1" applyAlignment="1">
      <alignment horizontal="right" vertical="center" wrapText="1" indent="1"/>
    </xf>
    <xf numFmtId="4" fontId="8" fillId="5" borderId="8" xfId="0" applyNumberFormat="1" applyFont="1" applyFill="1" applyBorder="1" applyAlignment="1">
      <alignment horizontal="right" vertical="center" wrapText="1" indent="1"/>
    </xf>
    <xf numFmtId="0" fontId="1" fillId="0" borderId="26" xfId="0" applyFont="1" applyBorder="1"/>
    <xf numFmtId="0" fontId="1" fillId="0" borderId="20" xfId="0" applyFont="1" applyBorder="1"/>
    <xf numFmtId="0" fontId="1" fillId="0" borderId="18" xfId="0" applyFont="1" applyBorder="1"/>
    <xf numFmtId="0" fontId="1" fillId="0" borderId="28" xfId="0" applyFont="1" applyBorder="1"/>
    <xf numFmtId="0" fontId="5" fillId="3" borderId="26" xfId="0" applyFont="1" applyFill="1" applyBorder="1" applyAlignment="1">
      <alignment horizontal="center" vertical="center" wrapText="1"/>
    </xf>
    <xf numFmtId="0" fontId="0" fillId="2" borderId="30" xfId="0" applyFill="1" applyBorder="1"/>
    <xf numFmtId="0" fontId="5" fillId="3" borderId="5" xfId="1" applyBorder="1">
      <alignment horizontal="center" vertical="center" wrapText="1"/>
    </xf>
    <xf numFmtId="0" fontId="5" fillId="3" borderId="19" xfId="1" applyBorder="1">
      <alignment horizontal="center" vertical="center" wrapText="1"/>
    </xf>
    <xf numFmtId="0" fontId="5" fillId="3" borderId="18" xfId="1">
      <alignment horizontal="center" vertical="center" wrapText="1"/>
    </xf>
    <xf numFmtId="0" fontId="9" fillId="3" borderId="27" xfId="2" applyBorder="1">
      <alignment horizontal="center" vertical="center"/>
    </xf>
    <xf numFmtId="0" fontId="9" fillId="3" borderId="31" xfId="2" applyBorder="1">
      <alignment horizontal="center" vertic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9" fillId="3" borderId="29" xfId="2" applyBorder="1">
      <alignment horizontal="center" vertical="center"/>
    </xf>
    <xf numFmtId="0" fontId="5" fillId="3" borderId="1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/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</cellXfs>
  <cellStyles count="7">
    <cellStyle name="Estilo 1" xfId="1"/>
    <cellStyle name="Estilo 2" xfId="2"/>
    <cellStyle name="Estilo 3" xfId="3"/>
    <cellStyle name="Estilo 4" xfId="4"/>
    <cellStyle name="Estilo 5" xfId="5"/>
    <cellStyle name="Estilo 6" xfId="6"/>
    <cellStyle name="Normal" xfId="0" builtinId="0"/>
  </cellStyles>
  <dxfs count="0"/>
  <tableStyles count="0" defaultTableStyle="TableStyleMedium2" defaultPivotStyle="PivotStyleLight16"/>
  <colors>
    <mruColors>
      <color rgb="FF76BC21"/>
      <color rgb="FFF2F2F2"/>
      <color rgb="FFD5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4"/>
  <sheetViews>
    <sheetView tabSelected="1" topLeftCell="A13" zoomScale="140" zoomScaleNormal="140" workbookViewId="0">
      <selection activeCell="A35" sqref="A35"/>
    </sheetView>
  </sheetViews>
  <sheetFormatPr baseColWidth="10" defaultRowHeight="12.75" x14ac:dyDescent="0.2"/>
  <cols>
    <col min="1" max="1" width="11.140625" style="3" customWidth="1"/>
    <col min="2" max="2" width="11.42578125" style="3"/>
    <col min="3" max="3" width="11.7109375" style="3" customWidth="1"/>
    <col min="4" max="4" width="14" style="3" customWidth="1"/>
    <col min="5" max="5" width="11.42578125" style="3"/>
    <col min="6" max="6" width="12.5703125" style="3" customWidth="1"/>
    <col min="7" max="7" width="11.42578125" style="3"/>
    <col min="8" max="8" width="14.42578125" style="3" customWidth="1"/>
    <col min="9" max="10" width="11.42578125" style="3"/>
    <col min="11" max="11" width="9.5703125" style="3" customWidth="1"/>
    <col min="12" max="12" width="11.140625" style="3" customWidth="1"/>
    <col min="13" max="54" width="11.42578125" style="3"/>
  </cols>
  <sheetData>
    <row r="1" spans="1:16" s="3" customFormat="1" ht="23.25" x14ac:dyDescent="0.4">
      <c r="A1" s="60" t="s">
        <v>18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6" ht="6.75" customHeight="1" x14ac:dyDescent="0.2">
      <c r="A2" s="6"/>
      <c r="B2" s="49"/>
      <c r="C2" s="50"/>
      <c r="D2" s="51"/>
      <c r="E2" s="7"/>
      <c r="F2" s="49"/>
      <c r="G2" s="50"/>
      <c r="H2" s="7"/>
      <c r="I2" s="50"/>
      <c r="J2" s="50"/>
      <c r="K2" s="7"/>
      <c r="L2" s="50"/>
      <c r="M2" s="52"/>
      <c r="N2" s="52"/>
      <c r="O2" s="1"/>
      <c r="P2" s="38"/>
    </row>
    <row r="3" spans="1:16" ht="24" customHeight="1" x14ac:dyDescent="0.2">
      <c r="A3" s="63" t="s">
        <v>0</v>
      </c>
      <c r="B3" s="58" t="s">
        <v>21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 t="s">
        <v>22</v>
      </c>
      <c r="N3" s="58"/>
      <c r="O3" s="62"/>
    </row>
    <row r="4" spans="1:16" ht="27" x14ac:dyDescent="0.2">
      <c r="A4" s="64"/>
      <c r="B4" s="8" t="s">
        <v>24</v>
      </c>
      <c r="C4" s="9" t="s">
        <v>25</v>
      </c>
      <c r="D4" s="9" t="s">
        <v>26</v>
      </c>
      <c r="E4" s="9" t="s">
        <v>28</v>
      </c>
      <c r="F4" s="9" t="s">
        <v>27</v>
      </c>
      <c r="G4" s="9" t="s">
        <v>2</v>
      </c>
      <c r="H4" s="9" t="s">
        <v>3</v>
      </c>
      <c r="I4" s="9" t="s">
        <v>4</v>
      </c>
      <c r="J4" s="9" t="s">
        <v>23</v>
      </c>
      <c r="K4" s="9" t="s">
        <v>6</v>
      </c>
      <c r="L4" s="9" t="s">
        <v>7</v>
      </c>
      <c r="M4" s="44" t="s">
        <v>8</v>
      </c>
      <c r="N4" s="44" t="s">
        <v>6</v>
      </c>
      <c r="O4" s="53" t="s">
        <v>29</v>
      </c>
      <c r="P4" s="54"/>
    </row>
    <row r="5" spans="1:16" x14ac:dyDescent="0.2">
      <c r="A5" s="18">
        <v>2011</v>
      </c>
      <c r="B5" s="10">
        <v>7085</v>
      </c>
      <c r="C5" s="10">
        <v>16640</v>
      </c>
      <c r="D5" s="10">
        <v>30785</v>
      </c>
      <c r="E5" s="10">
        <v>33833</v>
      </c>
      <c r="F5" s="10">
        <v>18530</v>
      </c>
      <c r="G5" s="12">
        <v>19465</v>
      </c>
      <c r="H5" s="10">
        <v>24608</v>
      </c>
      <c r="I5" s="12">
        <v>2735</v>
      </c>
      <c r="J5" s="16">
        <v>11462</v>
      </c>
      <c r="K5" s="13">
        <f>(J5/$J$5)*100</f>
        <v>100</v>
      </c>
      <c r="L5" s="21"/>
      <c r="M5" s="45">
        <v>10358</v>
      </c>
      <c r="N5" s="46">
        <v>100</v>
      </c>
      <c r="O5" s="47"/>
    </row>
    <row r="6" spans="1:16" x14ac:dyDescent="0.2">
      <c r="A6" s="19">
        <v>2012</v>
      </c>
      <c r="B6" s="11">
        <v>7123</v>
      </c>
      <c r="C6" s="11">
        <v>16571</v>
      </c>
      <c r="D6" s="11">
        <v>30605</v>
      </c>
      <c r="E6" s="11">
        <v>34275</v>
      </c>
      <c r="F6" s="11">
        <v>18375</v>
      </c>
      <c r="G6" s="14">
        <v>19281</v>
      </c>
      <c r="H6" s="11">
        <v>24318</v>
      </c>
      <c r="I6" s="14">
        <v>2685</v>
      </c>
      <c r="J6" s="17">
        <v>11440</v>
      </c>
      <c r="K6" s="15">
        <f>(J6/$J$5)*100</f>
        <v>99.808061420345481</v>
      </c>
      <c r="L6" s="22">
        <f>K6-K5</f>
        <v>-0.19193857965451855</v>
      </c>
      <c r="M6" s="45">
        <v>10017</v>
      </c>
      <c r="N6" s="46">
        <f>(M6/$M$5)*100</f>
        <v>96.70785865997297</v>
      </c>
      <c r="O6" s="48">
        <f>N6-N5</f>
        <v>-3.2921413400270296</v>
      </c>
    </row>
    <row r="7" spans="1:16" x14ac:dyDescent="0.2">
      <c r="A7" s="19">
        <v>2013</v>
      </c>
      <c r="B7" s="11">
        <v>7586</v>
      </c>
      <c r="C7" s="11">
        <v>16525</v>
      </c>
      <c r="D7" s="11">
        <v>30530</v>
      </c>
      <c r="E7" s="11">
        <v>34097</v>
      </c>
      <c r="F7" s="11">
        <v>18320</v>
      </c>
      <c r="G7" s="14">
        <v>19395</v>
      </c>
      <c r="H7" s="11">
        <v>24414</v>
      </c>
      <c r="I7" s="14">
        <v>2630</v>
      </c>
      <c r="J7" s="17">
        <v>11532</v>
      </c>
      <c r="K7" s="15">
        <f>(J7/$J$5)*100</f>
        <v>100.61071366253709</v>
      </c>
      <c r="L7" s="22">
        <f>K7-K6</f>
        <v>0.80265224219161269</v>
      </c>
      <c r="M7" s="45">
        <v>9955</v>
      </c>
      <c r="N7" s="46">
        <f>(M7/$M$5)*100</f>
        <v>96.109287507240779</v>
      </c>
      <c r="O7" s="48">
        <f>N7-N6</f>
        <v>-0.59857115273219108</v>
      </c>
    </row>
    <row r="8" spans="1:16" x14ac:dyDescent="0.2">
      <c r="A8" s="20">
        <v>2014</v>
      </c>
      <c r="B8" s="11">
        <v>7627</v>
      </c>
      <c r="C8" s="11">
        <v>17155</v>
      </c>
      <c r="D8" s="11">
        <v>30130</v>
      </c>
      <c r="E8" s="11">
        <v>33701</v>
      </c>
      <c r="F8" s="11">
        <v>18712</v>
      </c>
      <c r="G8" s="14">
        <v>20186</v>
      </c>
      <c r="H8" s="11">
        <v>25022</v>
      </c>
      <c r="I8" s="14">
        <v>2580</v>
      </c>
      <c r="J8" s="17">
        <v>11515</v>
      </c>
      <c r="K8" s="15">
        <f>(J8/$J$5)*100</f>
        <v>100.46239748734951</v>
      </c>
      <c r="L8" s="22">
        <f>K8-K7</f>
        <v>-0.14831617518758833</v>
      </c>
      <c r="M8" s="45">
        <v>10127</v>
      </c>
      <c r="N8" s="46">
        <f>(M8/$M$5)*100</f>
        <v>97.769839737401043</v>
      </c>
      <c r="O8" s="48">
        <f>N8-N7</f>
        <v>1.6605522301602633</v>
      </c>
    </row>
    <row r="9" spans="1:16" x14ac:dyDescent="0.2">
      <c r="A9" s="27">
        <v>2015</v>
      </c>
      <c r="B9" s="28">
        <v>8142</v>
      </c>
      <c r="C9" s="28">
        <v>17085</v>
      </c>
      <c r="D9" s="28">
        <v>30685</v>
      </c>
      <c r="E9" s="28">
        <v>33675</v>
      </c>
      <c r="F9" s="28">
        <v>19010</v>
      </c>
      <c r="G9" s="29">
        <v>20622</v>
      </c>
      <c r="H9" s="28">
        <v>25374</v>
      </c>
      <c r="I9" s="29">
        <v>2560</v>
      </c>
      <c r="J9" s="30">
        <v>11826</v>
      </c>
      <c r="K9" s="31">
        <f>(J9/$J$5)*100</f>
        <v>103.17571104519281</v>
      </c>
      <c r="L9" s="32">
        <f>K9-K8</f>
        <v>2.713313557843307</v>
      </c>
      <c r="M9" s="45">
        <v>10451</v>
      </c>
      <c r="N9" s="46">
        <f>(M9/$M$5)*100</f>
        <v>100.89785672909828</v>
      </c>
      <c r="O9" s="48">
        <f>N9-N8</f>
        <v>3.1280169916972369</v>
      </c>
    </row>
    <row r="10" spans="1:16" x14ac:dyDescent="0.2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4"/>
      <c r="N10" s="34"/>
      <c r="O10" s="34"/>
    </row>
    <row r="11" spans="1:16" x14ac:dyDescent="0.2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pans="1:16" x14ac:dyDescent="0.2">
      <c r="E12" s="34"/>
    </row>
    <row r="13" spans="1:16" s="3" customFormat="1" ht="23.25" x14ac:dyDescent="0.2">
      <c r="A13" s="65" t="s">
        <v>19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</row>
    <row r="14" spans="1:16" x14ac:dyDescent="0.2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</row>
    <row r="15" spans="1:16" ht="24" customHeight="1" x14ac:dyDescent="0.2">
      <c r="A15" s="57" t="s">
        <v>0</v>
      </c>
      <c r="B15" s="58" t="s">
        <v>30</v>
      </c>
      <c r="C15" s="58"/>
      <c r="D15" s="58"/>
      <c r="E15" s="58"/>
      <c r="F15" s="58"/>
      <c r="G15" s="58"/>
      <c r="H15" s="58"/>
      <c r="I15" s="58"/>
      <c r="J15" s="58"/>
      <c r="K15" s="58"/>
      <c r="L15" s="58" t="s">
        <v>31</v>
      </c>
      <c r="M15" s="58"/>
      <c r="N15" s="62"/>
      <c r="O15" s="54"/>
    </row>
    <row r="16" spans="1:16" ht="36" x14ac:dyDescent="0.2">
      <c r="A16" s="57"/>
      <c r="B16" s="23" t="s">
        <v>10</v>
      </c>
      <c r="C16" s="23" t="s">
        <v>11</v>
      </c>
      <c r="D16" s="23" t="s">
        <v>12</v>
      </c>
      <c r="E16" s="23" t="s">
        <v>14</v>
      </c>
      <c r="F16" s="23" t="s">
        <v>1</v>
      </c>
      <c r="G16" s="23" t="s">
        <v>13</v>
      </c>
      <c r="H16" s="23" t="s">
        <v>15</v>
      </c>
      <c r="I16" s="23" t="s">
        <v>5</v>
      </c>
      <c r="J16" s="23" t="s">
        <v>9</v>
      </c>
      <c r="K16" s="23" t="s">
        <v>7</v>
      </c>
      <c r="L16" s="23" t="s">
        <v>8</v>
      </c>
      <c r="M16" s="23" t="s">
        <v>9</v>
      </c>
      <c r="N16" s="55" t="s">
        <v>7</v>
      </c>
      <c r="O16" s="54"/>
    </row>
    <row r="17" spans="1:54" x14ac:dyDescent="0.2">
      <c r="A17" s="39">
        <v>2016</v>
      </c>
      <c r="B17" s="25">
        <v>8814</v>
      </c>
      <c r="C17" s="25">
        <v>18863</v>
      </c>
      <c r="D17" s="25">
        <v>31250</v>
      </c>
      <c r="E17" s="25">
        <v>33797</v>
      </c>
      <c r="F17" s="25">
        <v>20131</v>
      </c>
      <c r="G17" s="25">
        <v>26224</v>
      </c>
      <c r="H17" s="25">
        <v>2570</v>
      </c>
      <c r="I17" s="40">
        <v>11979</v>
      </c>
      <c r="J17" s="41">
        <v>100</v>
      </c>
      <c r="K17" s="41"/>
      <c r="L17" s="42">
        <v>9882</v>
      </c>
      <c r="M17" s="43">
        <v>100</v>
      </c>
      <c r="N17" s="43"/>
    </row>
    <row r="18" spans="1:54" x14ac:dyDescent="0.2">
      <c r="A18" s="39">
        <v>2017</v>
      </c>
      <c r="B18" s="25">
        <v>9220</v>
      </c>
      <c r="C18" s="25">
        <v>19590</v>
      </c>
      <c r="D18" s="25">
        <v>33960</v>
      </c>
      <c r="E18" s="25">
        <v>37113</v>
      </c>
      <c r="F18" s="25">
        <v>20845</v>
      </c>
      <c r="G18" s="25">
        <v>27331</v>
      </c>
      <c r="H18" s="25">
        <v>2575</v>
      </c>
      <c r="I18" s="40">
        <v>12800</v>
      </c>
      <c r="J18" s="41">
        <f>(I18/$I$17)*100</f>
        <v>106.85366057266883</v>
      </c>
      <c r="K18" s="41">
        <f>J18-J17</f>
        <v>6.8536605726688293</v>
      </c>
      <c r="L18" s="42">
        <v>10082</v>
      </c>
      <c r="M18" s="43">
        <f>(L18/$L$17)*100</f>
        <v>102.02388180530258</v>
      </c>
      <c r="N18" s="43">
        <f>M18-M17</f>
        <v>2.0238818053025796</v>
      </c>
    </row>
    <row r="19" spans="1:54" x14ac:dyDescent="0.2">
      <c r="A19" s="39">
        <v>2018</v>
      </c>
      <c r="B19" s="25">
        <v>9783</v>
      </c>
      <c r="C19" s="25">
        <v>21116</v>
      </c>
      <c r="D19" s="25">
        <v>37915</v>
      </c>
      <c r="E19" s="25">
        <v>41519</v>
      </c>
      <c r="F19" s="25">
        <v>20988</v>
      </c>
      <c r="G19" s="25">
        <v>28738</v>
      </c>
      <c r="H19" s="25">
        <v>2805</v>
      </c>
      <c r="I19" s="40">
        <v>13979</v>
      </c>
      <c r="J19" s="41">
        <f>(I19/$I$17)*100</f>
        <v>116.69588446447952</v>
      </c>
      <c r="K19" s="41">
        <f>J19-J18</f>
        <v>9.8422238918106899</v>
      </c>
      <c r="L19" s="42">
        <v>10209</v>
      </c>
      <c r="M19" s="43">
        <f>(L19/$L$17)*100</f>
        <v>103.3090467516697</v>
      </c>
      <c r="N19" s="43">
        <f>M19-M18</f>
        <v>1.285164946367118</v>
      </c>
    </row>
    <row r="20" spans="1:54" x14ac:dyDescent="0.2">
      <c r="A20" s="39">
        <v>2019</v>
      </c>
      <c r="B20" s="25">
        <v>9991</v>
      </c>
      <c r="C20" s="25">
        <v>22016</v>
      </c>
      <c r="D20" s="25">
        <v>39170</v>
      </c>
      <c r="E20" s="25">
        <v>42470</v>
      </c>
      <c r="F20" s="25">
        <v>21537</v>
      </c>
      <c r="G20" s="25">
        <v>29929</v>
      </c>
      <c r="H20" s="25">
        <v>2830</v>
      </c>
      <c r="I20" s="40">
        <v>14417</v>
      </c>
      <c r="J20" s="41">
        <f>(I20/$I$17)*100</f>
        <v>120.35228316220052</v>
      </c>
      <c r="K20" s="41">
        <f>J20-J19</f>
        <v>3.6563986977210021</v>
      </c>
      <c r="L20" s="42">
        <v>10178</v>
      </c>
      <c r="M20" s="43">
        <f>(L20/$L$17)*100</f>
        <v>102.99534507184779</v>
      </c>
      <c r="N20" s="43">
        <f>M20-M19</f>
        <v>-0.31370167982190367</v>
      </c>
    </row>
    <row r="21" spans="1:54" x14ac:dyDescent="0.2">
      <c r="A21" s="35" t="s">
        <v>33</v>
      </c>
    </row>
    <row r="23" spans="1:54" x14ac:dyDescent="0.2">
      <c r="A23" s="34"/>
      <c r="B23" s="38"/>
    </row>
    <row r="24" spans="1:54" s="5" customFormat="1" ht="21" x14ac:dyDescent="0.3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N24" s="4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</row>
    <row r="25" spans="1:54" ht="23.25" x14ac:dyDescent="0.4">
      <c r="A25" s="60" t="s">
        <v>20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26"/>
    </row>
    <row r="26" spans="1:54" s="2" customFormat="1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26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</row>
    <row r="27" spans="1:54" ht="24" customHeight="1" x14ac:dyDescent="0.2">
      <c r="A27" s="56" t="s">
        <v>0</v>
      </c>
      <c r="B27" s="58" t="s">
        <v>30</v>
      </c>
      <c r="C27" s="58"/>
      <c r="D27" s="58"/>
      <c r="E27" s="58"/>
      <c r="F27" s="58"/>
      <c r="G27" s="58"/>
      <c r="H27" s="58"/>
      <c r="I27" s="58"/>
      <c r="J27" s="58"/>
      <c r="K27" s="58" t="s">
        <v>31</v>
      </c>
      <c r="L27" s="58"/>
      <c r="M27" s="59"/>
      <c r="N27" s="54"/>
    </row>
    <row r="28" spans="1:54" ht="27" x14ac:dyDescent="0.2">
      <c r="A28" s="57"/>
      <c r="B28" s="23" t="s">
        <v>10</v>
      </c>
      <c r="C28" s="23" t="s">
        <v>11</v>
      </c>
      <c r="D28" s="23" t="s">
        <v>12</v>
      </c>
      <c r="E28" s="23" t="s">
        <v>14</v>
      </c>
      <c r="F28" s="23" t="s">
        <v>13</v>
      </c>
      <c r="G28" s="23" t="s">
        <v>16</v>
      </c>
      <c r="H28" s="23" t="s">
        <v>5</v>
      </c>
      <c r="I28" s="23" t="s">
        <v>17</v>
      </c>
      <c r="J28" s="23" t="s">
        <v>7</v>
      </c>
      <c r="K28" s="23" t="s">
        <v>8</v>
      </c>
      <c r="L28" s="23" t="s">
        <v>17</v>
      </c>
      <c r="M28" s="55" t="s">
        <v>7</v>
      </c>
      <c r="N28" s="54"/>
    </row>
    <row r="29" spans="1:54" x14ac:dyDescent="0.2">
      <c r="A29" s="24">
        <v>2020</v>
      </c>
      <c r="B29" s="25">
        <v>10265</v>
      </c>
      <c r="C29" s="25">
        <v>15652</v>
      </c>
      <c r="D29" s="25">
        <v>40258</v>
      </c>
      <c r="E29" s="25">
        <v>46741</v>
      </c>
      <c r="F29" s="25">
        <v>20331</v>
      </c>
      <c r="G29" s="25">
        <v>6456</v>
      </c>
      <c r="H29" s="40">
        <v>21602</v>
      </c>
      <c r="I29" s="41">
        <v>100</v>
      </c>
      <c r="J29" s="41"/>
      <c r="K29" s="42">
        <v>9007</v>
      </c>
      <c r="L29" s="43">
        <v>100</v>
      </c>
      <c r="M29" s="43"/>
    </row>
    <row r="30" spans="1:54" x14ac:dyDescent="0.2">
      <c r="A30" s="24">
        <v>2021</v>
      </c>
      <c r="B30" s="25">
        <v>10497</v>
      </c>
      <c r="C30" s="25">
        <v>15800</v>
      </c>
      <c r="D30" s="25">
        <v>37280</v>
      </c>
      <c r="E30" s="25">
        <v>45470</v>
      </c>
      <c r="F30" s="25">
        <v>21924</v>
      </c>
      <c r="G30" s="25">
        <v>6235</v>
      </c>
      <c r="H30" s="40">
        <v>21080</v>
      </c>
      <c r="I30" s="41">
        <f>(H30/$H$29)*100</f>
        <v>97.583557078048329</v>
      </c>
      <c r="J30" s="41">
        <f>I30-I29</f>
        <v>-2.4164429219516705</v>
      </c>
      <c r="K30" s="42">
        <v>9258</v>
      </c>
      <c r="L30" s="43">
        <f>(K30/$K$29)*100</f>
        <v>102.78672143888087</v>
      </c>
      <c r="M30" s="43">
        <f>L30-L29</f>
        <v>2.7867214388808748</v>
      </c>
    </row>
    <row r="31" spans="1:54" x14ac:dyDescent="0.2">
      <c r="A31" s="24">
        <v>2022</v>
      </c>
      <c r="B31" s="25">
        <v>10742</v>
      </c>
      <c r="C31" s="25">
        <v>16439</v>
      </c>
      <c r="D31" s="25">
        <v>39264</v>
      </c>
      <c r="E31" s="25">
        <v>47169</v>
      </c>
      <c r="F31" s="25">
        <v>23254</v>
      </c>
      <c r="G31" s="25">
        <v>6187</v>
      </c>
      <c r="H31" s="40">
        <v>21815</v>
      </c>
      <c r="I31" s="41">
        <f t="shared" ref="I31:I33" si="0">(H31/$H$29)*100</f>
        <v>100.98601981298027</v>
      </c>
      <c r="J31" s="41">
        <f>I31-I30</f>
        <v>3.4024627349319445</v>
      </c>
      <c r="K31" s="42">
        <v>9588</v>
      </c>
      <c r="L31" s="43">
        <f t="shared" ref="L31:L33" si="1">(K31/$K$29)*100</f>
        <v>106.45053847007884</v>
      </c>
      <c r="M31" s="43">
        <f>L31-L30</f>
        <v>3.663817031197965</v>
      </c>
    </row>
    <row r="32" spans="1:54" x14ac:dyDescent="0.2">
      <c r="A32" s="24">
        <v>2023</v>
      </c>
      <c r="B32" s="25">
        <v>11066</v>
      </c>
      <c r="C32" s="25">
        <v>16797</v>
      </c>
      <c r="D32" s="25">
        <v>39142</v>
      </c>
      <c r="E32" s="25">
        <v>46136</v>
      </c>
      <c r="F32" s="25">
        <v>25127</v>
      </c>
      <c r="G32" s="25">
        <v>6341</v>
      </c>
      <c r="H32" s="40">
        <v>21934</v>
      </c>
      <c r="I32" s="41">
        <f t="shared" si="0"/>
        <v>101.53689473196926</v>
      </c>
      <c r="J32" s="41">
        <f>I32-I31</f>
        <v>0.55087491898898122</v>
      </c>
      <c r="K32" s="42">
        <v>9967</v>
      </c>
      <c r="L32" s="43">
        <f t="shared" si="1"/>
        <v>110.65837681803042</v>
      </c>
      <c r="M32" s="43">
        <f>L32-L31</f>
        <v>4.2078383479515793</v>
      </c>
    </row>
    <row r="33" spans="1:13" x14ac:dyDescent="0.2">
      <c r="A33" s="24">
        <v>2024</v>
      </c>
      <c r="B33" s="25">
        <v>10199</v>
      </c>
      <c r="C33" s="25">
        <v>16489</v>
      </c>
      <c r="D33" s="25">
        <v>40155</v>
      </c>
      <c r="E33" s="25">
        <v>44509</v>
      </c>
      <c r="F33" s="25">
        <v>23882</v>
      </c>
      <c r="G33" s="25">
        <v>6775</v>
      </c>
      <c r="H33" s="40">
        <v>21560</v>
      </c>
      <c r="I33" s="41">
        <f t="shared" si="0"/>
        <v>99.805573558003886</v>
      </c>
      <c r="J33" s="41">
        <f>I33-I32</f>
        <v>-1.7313211739653696</v>
      </c>
      <c r="K33" s="42">
        <v>10248</v>
      </c>
      <c r="L33" s="43">
        <f t="shared" si="1"/>
        <v>113.77817253247476</v>
      </c>
      <c r="M33" s="43">
        <f>L33-L32</f>
        <v>3.1197957144443365</v>
      </c>
    </row>
    <row r="34" spans="1:13" x14ac:dyDescent="0.2">
      <c r="A34" s="35" t="s">
        <v>32</v>
      </c>
      <c r="B34"/>
      <c r="C34"/>
      <c r="D34"/>
    </row>
  </sheetData>
  <mergeCells count="12">
    <mergeCell ref="A1:O1"/>
    <mergeCell ref="A3:A4"/>
    <mergeCell ref="B3:L3"/>
    <mergeCell ref="M3:O3"/>
    <mergeCell ref="B15:K15"/>
    <mergeCell ref="A13:N13"/>
    <mergeCell ref="A27:A28"/>
    <mergeCell ref="B27:J27"/>
    <mergeCell ref="K27:M27"/>
    <mergeCell ref="A25:M25"/>
    <mergeCell ref="A15:A16"/>
    <mergeCell ref="L15:N15"/>
  </mergeCells>
  <pageMargins left="0.25" right="0.25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PRECIOS DE LA TIERRA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Rosario Díez Reinares</dc:creator>
  <cp:lastModifiedBy>María Villena Fernández</cp:lastModifiedBy>
  <cp:lastPrinted>2021-05-31T11:11:08Z</cp:lastPrinted>
  <dcterms:created xsi:type="dcterms:W3CDTF">2016-03-02T10:45:16Z</dcterms:created>
  <dcterms:modified xsi:type="dcterms:W3CDTF">2025-10-06T08:14:49Z</dcterms:modified>
</cp:coreProperties>
</file>