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Precios de la Tierra\"/>
    </mc:Choice>
  </mc:AlternateContent>
  <bookViews>
    <workbookView xWindow="360" yWindow="30" windowWidth="19440" windowHeight="7995"/>
  </bookViews>
  <sheets>
    <sheet name="ARRENDAMIENTOS" sheetId="1" r:id="rId1"/>
  </sheets>
  <calcPr calcId="162913"/>
</workbook>
</file>

<file path=xl/calcChain.xml><?xml version="1.0" encoding="utf-8"?>
<calcChain xmlns="http://schemas.openxmlformats.org/spreadsheetml/2006/main">
  <c r="I30" i="1" l="1"/>
  <c r="I31" i="1"/>
  <c r="H29" i="1"/>
  <c r="H30" i="1"/>
  <c r="H31" i="1"/>
  <c r="H28" i="1"/>
  <c r="F30" i="1"/>
  <c r="F31" i="1"/>
  <c r="E29" i="1"/>
  <c r="E30" i="1"/>
  <c r="E31" i="1"/>
  <c r="E28" i="1"/>
  <c r="I29" i="1"/>
  <c r="F29" i="1"/>
  <c r="H19" i="1" l="1"/>
  <c r="H20" i="1"/>
  <c r="H18" i="1"/>
  <c r="F19" i="1"/>
  <c r="F20" i="1"/>
  <c r="E18" i="1"/>
  <c r="E19" i="1"/>
  <c r="E20" i="1"/>
  <c r="E17" i="1"/>
  <c r="I19" i="1"/>
  <c r="I20" i="1"/>
  <c r="I18" i="1"/>
  <c r="F18" i="1"/>
  <c r="I17" i="1"/>
  <c r="I11" i="1"/>
  <c r="H11" i="1"/>
  <c r="F11" i="1"/>
  <c r="E11" i="1"/>
  <c r="I10" i="1"/>
  <c r="H10" i="1"/>
  <c r="F10" i="1"/>
  <c r="E10" i="1"/>
  <c r="I9" i="1"/>
  <c r="H9" i="1"/>
  <c r="F9" i="1"/>
  <c r="E9" i="1"/>
  <c r="I8" i="1"/>
  <c r="H8" i="1"/>
  <c r="F8" i="1"/>
  <c r="E8" i="1"/>
  <c r="I7" i="1"/>
  <c r="H7" i="1"/>
  <c r="F7" i="1"/>
  <c r="E7" i="1"/>
  <c r="I6" i="1"/>
  <c r="H6" i="1"/>
  <c r="F6" i="1"/>
  <c r="E6" i="1"/>
  <c r="H5" i="1"/>
</calcChain>
</file>

<file path=xl/sharedStrings.xml><?xml version="1.0" encoding="utf-8"?>
<sst xmlns="http://schemas.openxmlformats.org/spreadsheetml/2006/main" count="37" uniqueCount="13">
  <si>
    <r>
      <t xml:space="preserve">CÁNONES DE ARRENDAMIENTO RÚSTICO  </t>
    </r>
    <r>
      <rPr>
        <b/>
        <sz val="8"/>
        <color indexed="9"/>
        <rFont val="HelveticaNeue LT 55 Roman"/>
      </rPr>
      <t>(BASE 2009)</t>
    </r>
  </si>
  <si>
    <t>Años</t>
  </si>
  <si>
    <r>
      <t xml:space="preserve">LA RIOJA  </t>
    </r>
    <r>
      <rPr>
        <b/>
        <sz val="8"/>
        <rFont val="HelveticaNeue LT 55 Roman"/>
      </rPr>
      <t>(€/ha Precios corrientes)</t>
    </r>
  </si>
  <si>
    <r>
      <t xml:space="preserve">ESPAÑA  </t>
    </r>
    <r>
      <rPr>
        <b/>
        <sz val="8"/>
        <rFont val="HelveticaNeue LT 55 Roman"/>
      </rPr>
      <t>(€/ha  Precios corrientes)</t>
    </r>
  </si>
  <si>
    <t>Tierra labor secano</t>
  </si>
  <si>
    <t>Tierra labor regadío</t>
  </si>
  <si>
    <t>Canon medio</t>
  </si>
  <si>
    <t>Índice 
2009=100</t>
  </si>
  <si>
    <t>Variación interanual</t>
  </si>
  <si>
    <r>
      <t xml:space="preserve">CÁNONES DE ARRENDAMIENTO RÚSTICO  </t>
    </r>
    <r>
      <rPr>
        <b/>
        <sz val="8"/>
        <color indexed="9"/>
        <rFont val="HelveticaNeue LT 55 Roman"/>
      </rPr>
      <t>(BASE 2016)</t>
    </r>
  </si>
  <si>
    <t>Índice 
2016=100</t>
  </si>
  <si>
    <r>
      <t xml:space="preserve">CÁNONES DE ARRENDAMIENTO RÚSTICO  </t>
    </r>
    <r>
      <rPr>
        <b/>
        <sz val="8"/>
        <color indexed="9"/>
        <rFont val="HelveticaNeue LT 55 Roman"/>
      </rPr>
      <t>(BASE 2020)</t>
    </r>
  </si>
  <si>
    <t>Cambios de ponderación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</si>
</sst>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8" x14ac:knownFonts="1">
    <font>
      <sz val="10"/>
      <name val="Arial"/>
    </font>
    <font>
      <b/>
      <sz val="8"/>
      <color indexed="9"/>
      <name val="HelveticaNeue LT 55 Roman"/>
    </font>
    <font>
      <sz val="10"/>
      <name val="HelveticaNeue LT 55 Roman"/>
    </font>
    <font>
      <b/>
      <sz val="8"/>
      <color indexed="8"/>
      <name val="HelveticaNeue LT 55 Roman"/>
    </font>
    <font>
      <b/>
      <sz val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b/>
      <sz val="16"/>
      <color theme="0"/>
      <name val="HelveticaNeue LT 55 Roman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 wrapText="1"/>
    </xf>
    <xf numFmtId="166" fontId="6" fillId="4" borderId="7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165" fontId="6" fillId="5" borderId="8" xfId="0" applyNumberFormat="1" applyFont="1" applyFill="1" applyBorder="1" applyAlignment="1">
      <alignment horizontal="center" vertical="center" wrapText="1"/>
    </xf>
    <xf numFmtId="166" fontId="6" fillId="5" borderId="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165" fontId="6" fillId="4" borderId="12" xfId="0" applyNumberFormat="1" applyFont="1" applyFill="1" applyBorder="1" applyAlignment="1">
      <alignment horizontal="center" vertical="center" wrapText="1"/>
    </xf>
    <xf numFmtId="166" fontId="6" fillId="4" borderId="11" xfId="0" applyNumberFormat="1" applyFont="1" applyFill="1" applyBorder="1" applyAlignment="1">
      <alignment horizontal="center" vertical="center" wrapText="1"/>
    </xf>
    <xf numFmtId="164" fontId="6" fillId="5" borderId="10" xfId="0" applyNumberFormat="1" applyFont="1" applyFill="1" applyBorder="1" applyAlignment="1">
      <alignment horizontal="center" vertical="center" wrapText="1"/>
    </xf>
    <xf numFmtId="165" fontId="6" fillId="5" borderId="12" xfId="0" applyNumberFormat="1" applyFont="1" applyFill="1" applyBorder="1" applyAlignment="1">
      <alignment horizontal="center" vertical="center" wrapText="1"/>
    </xf>
    <xf numFmtId="166" fontId="6" fillId="5" borderId="11" xfId="0" applyNumberFormat="1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center" wrapText="1"/>
    </xf>
    <xf numFmtId="165" fontId="6" fillId="4" borderId="14" xfId="0" applyNumberFormat="1" applyFont="1" applyFill="1" applyBorder="1" applyAlignment="1">
      <alignment horizontal="center" vertical="center" wrapText="1"/>
    </xf>
    <xf numFmtId="166" fontId="6" fillId="4" borderId="14" xfId="0" applyNumberFormat="1" applyFont="1" applyFill="1" applyBorder="1" applyAlignment="1">
      <alignment horizontal="center" vertical="center" wrapText="1"/>
    </xf>
    <xf numFmtId="164" fontId="6" fillId="5" borderId="14" xfId="0" applyNumberFormat="1" applyFont="1" applyFill="1" applyBorder="1" applyAlignment="1">
      <alignment horizontal="center" vertical="center" wrapText="1"/>
    </xf>
    <xf numFmtId="165" fontId="6" fillId="5" borderId="14" xfId="0" applyNumberFormat="1" applyFont="1" applyFill="1" applyBorder="1" applyAlignment="1">
      <alignment horizontal="center" vertical="center" wrapText="1"/>
    </xf>
    <xf numFmtId="166" fontId="6" fillId="5" borderId="15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6" fontId="6" fillId="4" borderId="8" xfId="0" applyNumberFormat="1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4" borderId="12" xfId="0" applyNumberFormat="1" applyFont="1" applyFill="1" applyBorder="1" applyAlignment="1">
      <alignment horizontal="center" vertical="center" wrapText="1"/>
    </xf>
    <xf numFmtId="166" fontId="6" fillId="4" borderId="12" xfId="0" applyNumberFormat="1" applyFont="1" applyFill="1" applyBorder="1" applyAlignment="1">
      <alignment horizontal="center" vertical="center" wrapText="1"/>
    </xf>
    <xf numFmtId="164" fontId="6" fillId="5" borderId="12" xfId="0" applyNumberFormat="1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166" fontId="6" fillId="4" borderId="15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165" fontId="6" fillId="4" borderId="18" xfId="0" applyNumberFormat="1" applyFont="1" applyFill="1" applyBorder="1" applyAlignment="1">
      <alignment horizontal="center" vertical="center" wrapText="1"/>
    </xf>
    <xf numFmtId="166" fontId="6" fillId="4" borderId="18" xfId="0" applyNumberFormat="1" applyFont="1" applyFill="1" applyBorder="1" applyAlignment="1">
      <alignment horizontal="center" vertical="center" wrapText="1"/>
    </xf>
    <xf numFmtId="164" fontId="6" fillId="5" borderId="18" xfId="0" applyNumberFormat="1" applyFont="1" applyFill="1" applyBorder="1" applyAlignment="1">
      <alignment horizontal="center" vertical="center" wrapText="1"/>
    </xf>
    <xf numFmtId="165" fontId="6" fillId="5" borderId="18" xfId="0" applyNumberFormat="1" applyFont="1" applyFill="1" applyBorder="1" applyAlignment="1">
      <alignment horizontal="center" vertical="center" wrapText="1"/>
    </xf>
    <xf numFmtId="166" fontId="6" fillId="5" borderId="1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/>
    <xf numFmtId="0" fontId="2" fillId="7" borderId="3" xfId="0" applyFont="1" applyFill="1" applyBorder="1" applyAlignment="1"/>
    <xf numFmtId="0" fontId="4" fillId="8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A10" zoomScale="115" zoomScaleNormal="115" workbookViewId="0">
      <selection activeCell="N23" sqref="N23"/>
    </sheetView>
  </sheetViews>
  <sheetFormatPr baseColWidth="10" defaultRowHeight="12.75" x14ac:dyDescent="0.2"/>
  <cols>
    <col min="1" max="1" width="8.7109375" customWidth="1"/>
    <col min="6" max="6" width="13.7109375" customWidth="1"/>
  </cols>
  <sheetData>
    <row r="1" spans="1:9" ht="19.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3.5" thickBo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7.25" customHeight="1" thickBot="1" x14ac:dyDescent="0.25">
      <c r="A3" s="59" t="s">
        <v>1</v>
      </c>
      <c r="B3" s="61" t="s">
        <v>2</v>
      </c>
      <c r="C3" s="62"/>
      <c r="D3" s="62"/>
      <c r="E3" s="63"/>
      <c r="F3" s="64"/>
      <c r="G3" s="65" t="s">
        <v>3</v>
      </c>
      <c r="H3" s="66"/>
      <c r="I3" s="67"/>
    </row>
    <row r="4" spans="1:9" ht="23.25" customHeight="1" thickBot="1" x14ac:dyDescent="0.25">
      <c r="A4" s="60"/>
      <c r="B4" s="3" t="s">
        <v>4</v>
      </c>
      <c r="C4" s="4" t="s">
        <v>5</v>
      </c>
      <c r="D4" s="5" t="s">
        <v>6</v>
      </c>
      <c r="E4" s="6" t="s">
        <v>7</v>
      </c>
      <c r="F4" s="7" t="s">
        <v>8</v>
      </c>
      <c r="G4" s="8" t="s">
        <v>6</v>
      </c>
      <c r="H4" s="9" t="s">
        <v>7</v>
      </c>
      <c r="I4" s="10" t="s">
        <v>8</v>
      </c>
    </row>
    <row r="5" spans="1:9" x14ac:dyDescent="0.2">
      <c r="A5" s="2">
        <v>2009</v>
      </c>
      <c r="B5" s="29">
        <v>141.22</v>
      </c>
      <c r="C5" s="45">
        <v>421.14</v>
      </c>
      <c r="D5" s="46">
        <v>232.2</v>
      </c>
      <c r="E5" s="32">
        <v>100</v>
      </c>
      <c r="F5" s="47"/>
      <c r="G5" s="48">
        <v>138.41085374649822</v>
      </c>
      <c r="H5" s="35">
        <f t="shared" ref="H5:H11" si="0">(G5/$G$5)*100</f>
        <v>100</v>
      </c>
      <c r="I5" s="36"/>
    </row>
    <row r="6" spans="1:9" x14ac:dyDescent="0.2">
      <c r="A6" s="11">
        <v>2010</v>
      </c>
      <c r="B6" s="12">
        <v>143.6</v>
      </c>
      <c r="C6" s="13">
        <v>435.62</v>
      </c>
      <c r="D6" s="14">
        <v>238.5</v>
      </c>
      <c r="E6" s="15">
        <f t="shared" ref="E6:E11" si="1">(D6/$D$5)*100</f>
        <v>102.71317829457365</v>
      </c>
      <c r="F6" s="16">
        <f t="shared" ref="F6:F20" si="2">(D6-D5)/D5</f>
        <v>2.7131782945736486E-2</v>
      </c>
      <c r="G6" s="17">
        <v>138.81985581178841</v>
      </c>
      <c r="H6" s="18">
        <f t="shared" si="0"/>
        <v>100.29549854958577</v>
      </c>
      <c r="I6" s="19">
        <f t="shared" ref="I6:I20" si="3">(G6-G5)/G5</f>
        <v>2.9549854958577861E-3</v>
      </c>
    </row>
    <row r="7" spans="1:9" x14ac:dyDescent="0.2">
      <c r="A7" s="11">
        <v>2011</v>
      </c>
      <c r="B7" s="12">
        <v>142.1</v>
      </c>
      <c r="C7" s="13">
        <v>438.25</v>
      </c>
      <c r="D7" s="14">
        <v>239.3</v>
      </c>
      <c r="E7" s="15">
        <f t="shared" si="1"/>
        <v>103.05770887166237</v>
      </c>
      <c r="F7" s="16">
        <f t="shared" si="2"/>
        <v>3.354297693920383E-3</v>
      </c>
      <c r="G7" s="17">
        <v>135.90770708206034</v>
      </c>
      <c r="H7" s="18">
        <f t="shared" si="0"/>
        <v>98.191509844291232</v>
      </c>
      <c r="I7" s="19">
        <f t="shared" si="3"/>
        <v>-2.0977897669598195E-2</v>
      </c>
    </row>
    <row r="8" spans="1:9" x14ac:dyDescent="0.2">
      <c r="A8" s="11">
        <v>2012</v>
      </c>
      <c r="B8" s="12">
        <v>139.66</v>
      </c>
      <c r="C8" s="13">
        <v>447.47</v>
      </c>
      <c r="D8" s="14">
        <v>239.7</v>
      </c>
      <c r="E8" s="15">
        <f t="shared" si="1"/>
        <v>103.22997416020672</v>
      </c>
      <c r="F8" s="16">
        <f t="shared" si="2"/>
        <v>1.6715419974925919E-3</v>
      </c>
      <c r="G8" s="17">
        <v>133.64361018457998</v>
      </c>
      <c r="H8" s="18">
        <f t="shared" si="0"/>
        <v>96.555729964176422</v>
      </c>
      <c r="I8" s="19">
        <f t="shared" si="3"/>
        <v>-1.665907656078185E-2</v>
      </c>
    </row>
    <row r="9" spans="1:9" x14ac:dyDescent="0.2">
      <c r="A9" s="11">
        <v>2013</v>
      </c>
      <c r="B9" s="12">
        <v>139.84</v>
      </c>
      <c r="C9" s="13">
        <v>448.16</v>
      </c>
      <c r="D9" s="14">
        <v>240</v>
      </c>
      <c r="E9" s="15">
        <f t="shared" si="1"/>
        <v>103.359173126615</v>
      </c>
      <c r="F9" s="16">
        <f t="shared" si="2"/>
        <v>1.2515644555695093E-3</v>
      </c>
      <c r="G9" s="17">
        <v>136.19393434624791</v>
      </c>
      <c r="H9" s="18">
        <f t="shared" si="0"/>
        <v>98.398305233843416</v>
      </c>
      <c r="I9" s="19">
        <f t="shared" si="3"/>
        <v>1.9083023559043236E-2</v>
      </c>
    </row>
    <row r="10" spans="1:9" x14ac:dyDescent="0.2">
      <c r="A10" s="11">
        <v>2014</v>
      </c>
      <c r="B10" s="12">
        <v>141</v>
      </c>
      <c r="C10" s="13">
        <v>440.6</v>
      </c>
      <c r="D10" s="14">
        <v>238.4</v>
      </c>
      <c r="E10" s="15">
        <f t="shared" si="1"/>
        <v>102.67011197243757</v>
      </c>
      <c r="F10" s="16">
        <f t="shared" si="2"/>
        <v>-6.6666666666666428E-3</v>
      </c>
      <c r="G10" s="17">
        <v>137.73095216951089</v>
      </c>
      <c r="H10" s="18">
        <f t="shared" si="0"/>
        <v>99.508780158070138</v>
      </c>
      <c r="I10" s="19">
        <f t="shared" si="3"/>
        <v>1.1285508643544927E-2</v>
      </c>
    </row>
    <row r="11" spans="1:9" ht="13.5" thickBot="1" x14ac:dyDescent="0.25">
      <c r="A11" s="20">
        <v>2015</v>
      </c>
      <c r="B11" s="21">
        <v>141.35</v>
      </c>
      <c r="C11" s="22">
        <v>423.67</v>
      </c>
      <c r="D11" s="23">
        <v>233.1</v>
      </c>
      <c r="E11" s="24">
        <f t="shared" si="1"/>
        <v>100.3875968992248</v>
      </c>
      <c r="F11" s="25">
        <f t="shared" si="2"/>
        <v>-2.2231543624161122E-2</v>
      </c>
      <c r="G11" s="26">
        <v>139.80000000000001</v>
      </c>
      <c r="H11" s="27">
        <f t="shared" si="0"/>
        <v>101.00363968279976</v>
      </c>
      <c r="I11" s="28">
        <f t="shared" si="3"/>
        <v>1.502238819886083E-2</v>
      </c>
    </row>
    <row r="13" spans="1:9" ht="19.5" x14ac:dyDescent="0.25">
      <c r="A13" s="68" t="s">
        <v>9</v>
      </c>
      <c r="B13" s="68"/>
      <c r="C13" s="68"/>
      <c r="D13" s="68"/>
      <c r="E13" s="68"/>
      <c r="F13" s="68"/>
      <c r="G13" s="68"/>
      <c r="H13" s="68"/>
      <c r="I13" s="68"/>
    </row>
    <row r="14" spans="1:9" ht="13.5" thickBo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7.25" customHeight="1" thickBot="1" x14ac:dyDescent="0.25">
      <c r="A15" s="59" t="s">
        <v>1</v>
      </c>
      <c r="B15" s="61" t="s">
        <v>2</v>
      </c>
      <c r="C15" s="62"/>
      <c r="D15" s="62"/>
      <c r="E15" s="63"/>
      <c r="F15" s="64"/>
      <c r="G15" s="65" t="s">
        <v>3</v>
      </c>
      <c r="H15" s="66"/>
      <c r="I15" s="67"/>
    </row>
    <row r="16" spans="1:9" ht="23.25" customHeight="1" thickBot="1" x14ac:dyDescent="0.25">
      <c r="A16" s="60"/>
      <c r="B16" s="3" t="s">
        <v>4</v>
      </c>
      <c r="C16" s="4" t="s">
        <v>5</v>
      </c>
      <c r="D16" s="5" t="s">
        <v>6</v>
      </c>
      <c r="E16" s="6" t="s">
        <v>10</v>
      </c>
      <c r="F16" s="7" t="s">
        <v>8</v>
      </c>
      <c r="G16" s="8" t="s">
        <v>6</v>
      </c>
      <c r="H16" s="9" t="s">
        <v>10</v>
      </c>
      <c r="I16" s="10" t="s">
        <v>8</v>
      </c>
    </row>
    <row r="17" spans="1:9" x14ac:dyDescent="0.2">
      <c r="A17" s="2">
        <v>2016</v>
      </c>
      <c r="B17" s="29">
        <v>143.85</v>
      </c>
      <c r="C17" s="30">
        <v>416.55</v>
      </c>
      <c r="D17" s="31">
        <v>232.5</v>
      </c>
      <c r="E17" s="32">
        <f>(D17/$D$17)*100</f>
        <v>100</v>
      </c>
      <c r="F17" s="33"/>
      <c r="G17" s="34">
        <v>143.9</v>
      </c>
      <c r="H17" s="35">
        <v>100</v>
      </c>
      <c r="I17" s="36">
        <f>(G17-G11)/G11</f>
        <v>2.9327610872675207E-2</v>
      </c>
    </row>
    <row r="18" spans="1:9" x14ac:dyDescent="0.2">
      <c r="A18" s="11">
        <v>2017</v>
      </c>
      <c r="B18" s="12">
        <v>147.25</v>
      </c>
      <c r="C18" s="37">
        <v>416.05</v>
      </c>
      <c r="D18" s="38">
        <v>234.6</v>
      </c>
      <c r="E18" s="15">
        <f>(D18/$D$17)*100</f>
        <v>100.90322580645162</v>
      </c>
      <c r="F18" s="39">
        <f t="shared" si="2"/>
        <v>9.0322580645161039E-3</v>
      </c>
      <c r="G18" s="40">
        <v>148.19999999999999</v>
      </c>
      <c r="H18" s="18">
        <f>(G18/$G$17)*100</f>
        <v>102.98818624044475</v>
      </c>
      <c r="I18" s="19">
        <f t="shared" si="3"/>
        <v>2.9881862404447412E-2</v>
      </c>
    </row>
    <row r="19" spans="1:9" x14ac:dyDescent="0.2">
      <c r="A19" s="11">
        <v>2018</v>
      </c>
      <c r="B19" s="12">
        <v>151.11000000000001</v>
      </c>
      <c r="C19" s="37">
        <v>422.11</v>
      </c>
      <c r="D19" s="38">
        <v>239.2</v>
      </c>
      <c r="E19" s="15">
        <f>(D19/$D$17)*100</f>
        <v>102.88172043010752</v>
      </c>
      <c r="F19" s="39">
        <f t="shared" si="2"/>
        <v>1.9607843137254877E-2</v>
      </c>
      <c r="G19" s="40">
        <v>154</v>
      </c>
      <c r="H19" s="18">
        <f>(G19/$G$17)*100</f>
        <v>107.01876302988185</v>
      </c>
      <c r="I19" s="19">
        <f t="shared" si="3"/>
        <v>3.9136302294197109E-2</v>
      </c>
    </row>
    <row r="20" spans="1:9" x14ac:dyDescent="0.2">
      <c r="A20" s="11">
        <v>2019</v>
      </c>
      <c r="B20" s="12">
        <v>152.91</v>
      </c>
      <c r="C20" s="37">
        <v>422.55</v>
      </c>
      <c r="D20" s="38">
        <v>240.5</v>
      </c>
      <c r="E20" s="15">
        <f>(D20/$D$17)*100</f>
        <v>103.44086021505376</v>
      </c>
      <c r="F20" s="39">
        <f t="shared" si="2"/>
        <v>5.4347826086956997E-3</v>
      </c>
      <c r="G20" s="40">
        <v>155.5</v>
      </c>
      <c r="H20" s="18">
        <f>(G20/$G$17)*100</f>
        <v>108.06115357887423</v>
      </c>
      <c r="I20" s="19">
        <f t="shared" si="3"/>
        <v>9.74025974025974E-3</v>
      </c>
    </row>
    <row r="24" spans="1:9" ht="19.5" x14ac:dyDescent="0.25">
      <c r="A24" s="68" t="s">
        <v>11</v>
      </c>
      <c r="B24" s="68"/>
      <c r="C24" s="68"/>
      <c r="D24" s="68"/>
      <c r="E24" s="68"/>
      <c r="F24" s="68"/>
      <c r="G24" s="68"/>
      <c r="H24" s="68"/>
      <c r="I24" s="68"/>
    </row>
    <row r="25" spans="1:9" ht="13.5" thickBo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13.5" thickBot="1" x14ac:dyDescent="0.25">
      <c r="A26" s="59" t="s">
        <v>1</v>
      </c>
      <c r="B26" s="61" t="s">
        <v>2</v>
      </c>
      <c r="C26" s="62"/>
      <c r="D26" s="62"/>
      <c r="E26" s="63"/>
      <c r="F26" s="64"/>
      <c r="G26" s="65" t="s">
        <v>3</v>
      </c>
      <c r="H26" s="66"/>
      <c r="I26" s="67"/>
    </row>
    <row r="27" spans="1:9" ht="21.75" thickBot="1" x14ac:dyDescent="0.25">
      <c r="A27" s="60"/>
      <c r="B27" s="3" t="s">
        <v>4</v>
      </c>
      <c r="C27" s="4" t="s">
        <v>5</v>
      </c>
      <c r="D27" s="5" t="s">
        <v>6</v>
      </c>
      <c r="E27" s="6" t="s">
        <v>10</v>
      </c>
      <c r="F27" s="7" t="s">
        <v>8</v>
      </c>
      <c r="G27" s="8" t="s">
        <v>6</v>
      </c>
      <c r="H27" s="9" t="s">
        <v>10</v>
      </c>
      <c r="I27" s="10" t="s">
        <v>8</v>
      </c>
    </row>
    <row r="28" spans="1:9" x14ac:dyDescent="0.2">
      <c r="A28" s="49">
        <v>2020</v>
      </c>
      <c r="B28" s="50">
        <v>154.62</v>
      </c>
      <c r="C28" s="51">
        <v>426.51</v>
      </c>
      <c r="D28" s="52">
        <v>225.1</v>
      </c>
      <c r="E28" s="53">
        <f>(D28/$D$28)*100</f>
        <v>100</v>
      </c>
      <c r="F28" s="54"/>
      <c r="G28" s="55">
        <v>151.30000000000001</v>
      </c>
      <c r="H28" s="56">
        <f>(G28/$G$28)*100</f>
        <v>100</v>
      </c>
      <c r="I28" s="57"/>
    </row>
    <row r="29" spans="1:9" x14ac:dyDescent="0.2">
      <c r="A29" s="49">
        <v>2021</v>
      </c>
      <c r="B29" s="50">
        <v>163.92</v>
      </c>
      <c r="C29" s="51">
        <v>448.11</v>
      </c>
      <c r="D29" s="52">
        <v>237.5</v>
      </c>
      <c r="E29" s="53">
        <f t="shared" ref="E29:E31" si="4">(D29/$D$28)*100</f>
        <v>105.508662816526</v>
      </c>
      <c r="F29" s="54">
        <f t="shared" ref="F29:F31" si="5">(D29-D28)/D28</f>
        <v>5.5086628165259909E-2</v>
      </c>
      <c r="G29" s="55">
        <v>154.80000000000001</v>
      </c>
      <c r="H29" s="56">
        <f t="shared" ref="H29:H31" si="6">(G29/$G$28)*100</f>
        <v>102.31328486450759</v>
      </c>
      <c r="I29" s="57">
        <f t="shared" ref="I29:I31" si="7">(G29-G28)/G28</f>
        <v>2.3132848645076007E-2</v>
      </c>
    </row>
    <row r="30" spans="1:9" x14ac:dyDescent="0.2">
      <c r="A30" s="49">
        <v>2022</v>
      </c>
      <c r="B30" s="50">
        <v>168.15</v>
      </c>
      <c r="C30" s="51">
        <v>450.62</v>
      </c>
      <c r="D30" s="52">
        <v>241.3</v>
      </c>
      <c r="E30" s="53">
        <f t="shared" si="4"/>
        <v>107.19680142159041</v>
      </c>
      <c r="F30" s="54">
        <f t="shared" si="5"/>
        <v>1.6000000000000049E-2</v>
      </c>
      <c r="G30" s="55">
        <v>158.9</v>
      </c>
      <c r="H30" s="56">
        <f t="shared" si="6"/>
        <v>105.02313284864506</v>
      </c>
      <c r="I30" s="57">
        <f t="shared" si="7"/>
        <v>2.6485788113695053E-2</v>
      </c>
    </row>
    <row r="31" spans="1:9" x14ac:dyDescent="0.2">
      <c r="A31" s="49">
        <v>2023</v>
      </c>
      <c r="B31" s="50">
        <v>166.55</v>
      </c>
      <c r="C31" s="51">
        <v>452.97</v>
      </c>
      <c r="D31" s="52">
        <v>240.8</v>
      </c>
      <c r="E31" s="53">
        <f t="shared" si="4"/>
        <v>106.97467792092404</v>
      </c>
      <c r="F31" s="54">
        <f t="shared" si="5"/>
        <v>-2.0721094073767096E-3</v>
      </c>
      <c r="G31" s="55">
        <v>159.69999999999999</v>
      </c>
      <c r="H31" s="56">
        <f t="shared" si="6"/>
        <v>105.55188367481823</v>
      </c>
      <c r="I31" s="57">
        <f t="shared" si="7"/>
        <v>5.0346129641282754E-3</v>
      </c>
    </row>
    <row r="32" spans="1:9" ht="13.5" thickBot="1" x14ac:dyDescent="0.25">
      <c r="A32" s="58">
        <v>2024</v>
      </c>
      <c r="B32" s="21"/>
      <c r="C32" s="41"/>
      <c r="D32" s="42"/>
      <c r="E32" s="24"/>
      <c r="F32" s="43"/>
      <c r="G32" s="44"/>
      <c r="H32" s="27"/>
      <c r="I32" s="28"/>
    </row>
    <row r="33" spans="1:1" x14ac:dyDescent="0.2">
      <c r="A33" t="s">
        <v>12</v>
      </c>
    </row>
  </sheetData>
  <mergeCells count="12">
    <mergeCell ref="A24:I24"/>
    <mergeCell ref="A26:A27"/>
    <mergeCell ref="B26:F26"/>
    <mergeCell ref="G26:I26"/>
    <mergeCell ref="A15:A16"/>
    <mergeCell ref="B15:F15"/>
    <mergeCell ref="G15:I15"/>
    <mergeCell ref="A1:I1"/>
    <mergeCell ref="A3:A4"/>
    <mergeCell ref="B3:F3"/>
    <mergeCell ref="G3:I3"/>
    <mergeCell ref="A13:I13"/>
  </mergeCells>
  <pageMargins left="0.35433070866141736" right="0.15748031496062992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ARRENDAMIENTOS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Díez Reinares</dc:creator>
  <cp:lastModifiedBy>José Ignacio Fernández Alcázar</cp:lastModifiedBy>
  <cp:lastPrinted>2025-04-24T06:58:38Z</cp:lastPrinted>
  <dcterms:created xsi:type="dcterms:W3CDTF">2019-05-06T12:35:45Z</dcterms:created>
  <dcterms:modified xsi:type="dcterms:W3CDTF">2025-05-07T06:40:54Z</dcterms:modified>
</cp:coreProperties>
</file>