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\OBSERVATORIO DE PRECIOS\2023\COSTES DE PRODUCCIÓN 2022\Industriales 2022\"/>
    </mc:Choice>
  </mc:AlternateContent>
  <bookViews>
    <workbookView xWindow="0" yWindow="0" windowWidth="15360" windowHeight="7620" activeTab="1"/>
  </bookViews>
  <sheets>
    <sheet name="Operaciones" sheetId="4" r:id="rId1"/>
    <sheet name="Balance" sheetId="5" r:id="rId2"/>
  </sheets>
  <externalReferences>
    <externalReference r:id="rId3"/>
  </externalReferences>
  <definedNames>
    <definedName name="_xlnm.Print_Area" localSheetId="1">Balance!$A$1:$M$54</definedName>
    <definedName name="_xlnm.Print_Area" localSheetId="0">Operaciones!$A$1:$M$41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5" l="1"/>
  <c r="I16" i="5"/>
  <c r="I15" i="5"/>
  <c r="I14" i="5"/>
  <c r="I18" i="5" l="1"/>
</calcChain>
</file>

<file path=xl/sharedStrings.xml><?xml version="1.0" encoding="utf-8"?>
<sst xmlns="http://schemas.openxmlformats.org/spreadsheetml/2006/main" count="209" uniqueCount="83">
  <si>
    <t>Operaciones de cultivo</t>
  </si>
  <si>
    <t>Mes</t>
  </si>
  <si>
    <t>Operaciones</t>
  </si>
  <si>
    <t>Maquinaria y equipos</t>
  </si>
  <si>
    <t>Mano de obra (horas)</t>
  </si>
  <si>
    <t>Marzo</t>
  </si>
  <si>
    <t>Abono</t>
  </si>
  <si>
    <t>Julio</t>
  </si>
  <si>
    <t>Agosto</t>
  </si>
  <si>
    <t>Balance de costes</t>
  </si>
  <si>
    <t>Costes variables de materias primas y productos</t>
  </si>
  <si>
    <t>€/ ha</t>
  </si>
  <si>
    <t>€/100 kg</t>
  </si>
  <si>
    <t>% gastos</t>
  </si>
  <si>
    <t>Fertilizantes</t>
  </si>
  <si>
    <t>Fitosanitarios</t>
  </si>
  <si>
    <t>Total</t>
  </si>
  <si>
    <t>Concepto</t>
  </si>
  <si>
    <t>Costes variables maquinaria y mano de obra</t>
  </si>
  <si>
    <t>Maquinaria alquilada</t>
  </si>
  <si>
    <t>Carburantes y lubricantes</t>
  </si>
  <si>
    <t>Reparaciones y mantenimiento</t>
  </si>
  <si>
    <t>Mano de obra contratada</t>
  </si>
  <si>
    <t>Mano de obra del titular</t>
  </si>
  <si>
    <t>Costes fijos pagados</t>
  </si>
  <si>
    <t>Seguros e impuestos de maquinaria</t>
  </si>
  <si>
    <t>Alojamiento de maquinaria</t>
  </si>
  <si>
    <t>Contribuciones</t>
  </si>
  <si>
    <t>Otros</t>
  </si>
  <si>
    <t>Amortización de maquinaria</t>
  </si>
  <si>
    <t>Costes de amortizaciones</t>
  </si>
  <si>
    <t>Intereses del capital circulante</t>
  </si>
  <si>
    <t>Intereses de maquinaria</t>
  </si>
  <si>
    <t>Costes de oportunidad</t>
  </si>
  <si>
    <t>Rastrillo manual</t>
  </si>
  <si>
    <t>Herbicida</t>
  </si>
  <si>
    <t>Tratamiento con herbicida en línea</t>
  </si>
  <si>
    <t>Abono mineral</t>
  </si>
  <si>
    <t>Abonado</t>
  </si>
  <si>
    <t>Fungicida</t>
  </si>
  <si>
    <t>Insecticida</t>
  </si>
  <si>
    <t>Furgoneta</t>
  </si>
  <si>
    <t>Colza| Año 2022</t>
  </si>
  <si>
    <t>Tratamiento con herbicida</t>
  </si>
  <si>
    <t>Tractor + Pulverizador</t>
  </si>
  <si>
    <t>Septiembre</t>
  </si>
  <si>
    <t>Pase de chísel</t>
  </si>
  <si>
    <t>Pase de grada</t>
  </si>
  <si>
    <t>Semilla</t>
  </si>
  <si>
    <t>Siembra</t>
  </si>
  <si>
    <t>Insecticida contra pulguilla</t>
  </si>
  <si>
    <t>Tratamiento insecticida</t>
  </si>
  <si>
    <t>Tractor+Chísel</t>
  </si>
  <si>
    <t>Tractor+Grada</t>
  </si>
  <si>
    <t>Tractor+Sembradora</t>
  </si>
  <si>
    <t>Tractor+ Pulverizador</t>
  </si>
  <si>
    <t>Octubre</t>
  </si>
  <si>
    <t xml:space="preserve">Tratamiento herbicida </t>
  </si>
  <si>
    <t>Abonado de fondo</t>
  </si>
  <si>
    <t>13-13-13</t>
  </si>
  <si>
    <t>Tractor+Abonadora</t>
  </si>
  <si>
    <t>Diciembre</t>
  </si>
  <si>
    <t>Enero</t>
  </si>
  <si>
    <t>Abono cobertera</t>
  </si>
  <si>
    <t>Abonado de cobertera</t>
  </si>
  <si>
    <t>Nitrosulfato 26%</t>
  </si>
  <si>
    <t>Insecticida contra pulgón</t>
  </si>
  <si>
    <t>Bioestimulante de floración y cuajado</t>
  </si>
  <si>
    <t>Tratamiento fungicida e insecticida + bioestimulante</t>
  </si>
  <si>
    <t>Cosecha</t>
  </si>
  <si>
    <t>Transporte cosecha</t>
  </si>
  <si>
    <t>Cosechadora alquilada</t>
  </si>
  <si>
    <t>Tractor+remolque</t>
  </si>
  <si>
    <t>Semillas</t>
  </si>
  <si>
    <t>∙ El coste de producción medio de colza en 2022 fue de 1.223,67 €/ha, que para un rendimiento medio de 2.750 kg/ha (rendimiento medio 2022 en La Rioja), ofrece un coste de producción de 44,50 €/100 kg.</t>
  </si>
  <si>
    <t>Seguros del cultivo</t>
  </si>
  <si>
    <t>Renta de la tierra</t>
  </si>
  <si>
    <t>Glifosato</t>
  </si>
  <si>
    <t>Cletodim 12%</t>
  </si>
  <si>
    <t>Lambda cihalotrin 1,5%</t>
  </si>
  <si>
    <t>Propizamida 40%</t>
  </si>
  <si>
    <t>Metconazol 9%</t>
  </si>
  <si>
    <t>Coste de producción calculado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</si>
</sst>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>
    <font>
      <sz val="11"/>
      <color theme="1"/>
      <name val="Calibri"/>
      <family val="2"/>
      <scheme val="minor"/>
    </font>
    <font>
      <sz val="11"/>
      <color theme="0"/>
      <name val="Clan Offc Pro Black"/>
      <family val="2"/>
    </font>
    <font>
      <sz val="10"/>
      <name val="Arial"/>
      <family val="2"/>
    </font>
    <font>
      <sz val="26"/>
      <color theme="0"/>
      <name val="Clan Offc Pro Black"/>
      <family val="2"/>
    </font>
    <font>
      <sz val="8"/>
      <color theme="9" tint="-0.499984740745262"/>
      <name val="Clan Offc Pro Medium"/>
      <family val="2"/>
    </font>
    <font>
      <sz val="8.5"/>
      <color rgb="FF253746"/>
      <name val="Riojana Cri"/>
    </font>
    <font>
      <sz val="8.5"/>
      <color rgb="FF253746"/>
      <name val="Riojana Condensed SemiBold"/>
    </font>
    <font>
      <sz val="10"/>
      <color rgb="FF253746"/>
      <name val="Riojana Bold"/>
    </font>
    <font>
      <sz val="7"/>
      <color theme="1"/>
      <name val="Riojana Condensed"/>
    </font>
    <font>
      <b/>
      <sz val="14"/>
      <color rgb="FF233746"/>
      <name val="Riojana Condensed Black"/>
    </font>
    <font>
      <sz val="9"/>
      <color rgb="FFFFFFFF"/>
      <name val="Riojana Condensed"/>
    </font>
    <font>
      <sz val="8.5"/>
      <color theme="1"/>
      <name val="Riojana Condensed Book"/>
    </font>
    <font>
      <sz val="10"/>
      <color rgb="FFFFFFFF"/>
      <name val="Riojana Condensed SemiBold"/>
    </font>
    <font>
      <sz val="9"/>
      <color rgb="FFFFFFFF"/>
      <name val="Riojana Condensed Book"/>
    </font>
    <font>
      <sz val="9"/>
      <color theme="1"/>
      <name val="Riojana Condensed Book"/>
    </font>
    <font>
      <sz val="9"/>
      <color theme="1"/>
      <name val="Riojana Condensed SemiBold"/>
    </font>
    <font>
      <sz val="14"/>
      <color rgb="FF253746"/>
      <name val="Riojana Black"/>
    </font>
    <font>
      <sz val="12"/>
      <name val="Riojana Condensed SemiBold"/>
    </font>
  </fonts>
  <fills count="6">
    <fill>
      <patternFill patternType="none"/>
    </fill>
    <fill>
      <patternFill patternType="gray125"/>
    </fill>
    <fill>
      <patternFill patternType="solid">
        <fgColor rgb="FF23374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76BC21"/>
        <bgColor indexed="64"/>
      </patternFill>
    </fill>
  </fills>
  <borders count="17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 style="thick">
        <color theme="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ck">
        <color theme="0"/>
      </top>
      <bottom style="thin">
        <color rgb="FF808080"/>
      </bottom>
      <diagonal/>
    </border>
    <border>
      <left style="thin">
        <color rgb="FF808080"/>
      </left>
      <right/>
      <top style="thick">
        <color theme="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</borders>
  <cellStyleXfs count="2">
    <xf numFmtId="0" fontId="0" fillId="0" borderId="0"/>
    <xf numFmtId="0" fontId="2" fillId="0" borderId="0"/>
  </cellStyleXfs>
  <cellXfs count="73">
    <xf numFmtId="0" fontId="0" fillId="0" borderId="0" xfId="0"/>
    <xf numFmtId="0" fontId="1" fillId="0" borderId="0" xfId="0" applyFont="1" applyFill="1" applyAlignment="1">
      <alignment horizontal="right" vertical="center" indent="1"/>
    </xf>
    <xf numFmtId="0" fontId="3" fillId="0" borderId="0" xfId="0" applyFont="1" applyFill="1" applyAlignment="1">
      <alignment horizontal="left" vertical="center" indent="2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4" fontId="4" fillId="0" borderId="0" xfId="0" applyNumberFormat="1" applyFont="1" applyFill="1" applyBorder="1" applyAlignment="1">
      <alignment horizontal="center"/>
    </xf>
    <xf numFmtId="0" fontId="8" fillId="0" borderId="0" xfId="0" applyFont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3" borderId="0" xfId="0" applyFill="1"/>
    <xf numFmtId="0" fontId="8" fillId="3" borderId="0" xfId="0" applyFont="1" applyFill="1" applyAlignment="1">
      <alignment vertical="center"/>
    </xf>
    <xf numFmtId="164" fontId="8" fillId="3" borderId="0" xfId="0" applyNumberFormat="1" applyFont="1" applyFill="1" applyAlignment="1">
      <alignment vertical="center"/>
    </xf>
    <xf numFmtId="0" fontId="0" fillId="3" borderId="0" xfId="0" applyFill="1" applyAlignment="1">
      <alignment vertical="center"/>
    </xf>
    <xf numFmtId="0" fontId="9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right" vertical="center" indent="1"/>
    </xf>
    <xf numFmtId="0" fontId="11" fillId="0" borderId="8" xfId="0" applyFont="1" applyBorder="1" applyAlignment="1">
      <alignment horizontal="right" vertical="center" indent="1"/>
    </xf>
    <xf numFmtId="10" fontId="14" fillId="0" borderId="4" xfId="0" applyNumberFormat="1" applyFont="1" applyBorder="1" applyAlignment="1">
      <alignment horizontal="right" vertical="center" indent="1"/>
    </xf>
    <xf numFmtId="10" fontId="15" fillId="4" borderId="4" xfId="0" applyNumberFormat="1" applyFont="1" applyFill="1" applyBorder="1" applyAlignment="1">
      <alignment horizontal="right" vertical="center" indent="1"/>
    </xf>
    <xf numFmtId="0" fontId="13" fillId="2" borderId="11" xfId="0" applyFont="1" applyFill="1" applyBorder="1" applyAlignment="1">
      <alignment horizontal="center" vertical="center" wrapText="1"/>
    </xf>
    <xf numFmtId="10" fontId="17" fillId="5" borderId="14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right" vertical="center" wrapText="1" indent="1"/>
    </xf>
    <xf numFmtId="0" fontId="10" fillId="2" borderId="1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right" vertical="center" indent="1"/>
    </xf>
    <xf numFmtId="0" fontId="11" fillId="0" borderId="8" xfId="0" applyFont="1" applyBorder="1" applyAlignment="1">
      <alignment horizontal="right" vertical="center" indent="1"/>
    </xf>
    <xf numFmtId="0" fontId="11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4" xfId="0" applyFont="1" applyBorder="1" applyAlignment="1">
      <alignment horizontal="left" vertical="center" indent="1"/>
    </xf>
    <xf numFmtId="0" fontId="11" fillId="0" borderId="5" xfId="0" applyFont="1" applyBorder="1" applyAlignment="1">
      <alignment horizontal="left" vertical="center" indent="1"/>
    </xf>
    <xf numFmtId="0" fontId="11" fillId="0" borderId="6" xfId="0" applyFont="1" applyBorder="1" applyAlignment="1">
      <alignment horizontal="left" vertical="center" indent="1"/>
    </xf>
    <xf numFmtId="0" fontId="11" fillId="0" borderId="8" xfId="0" applyFont="1" applyBorder="1" applyAlignment="1">
      <alignment horizontal="right" vertical="center" indent="1"/>
    </xf>
    <xf numFmtId="0" fontId="11" fillId="4" borderId="8" xfId="0" applyFont="1" applyFill="1" applyBorder="1" applyAlignment="1">
      <alignment horizontal="right" vertical="center" indent="1"/>
    </xf>
    <xf numFmtId="0" fontId="11" fillId="4" borderId="4" xfId="0" applyFont="1" applyFill="1" applyBorder="1" applyAlignment="1">
      <alignment horizontal="left" vertical="center" indent="1"/>
    </xf>
    <xf numFmtId="0" fontId="11" fillId="4" borderId="5" xfId="0" applyFont="1" applyFill="1" applyBorder="1" applyAlignment="1">
      <alignment horizontal="left" vertical="center" indent="1"/>
    </xf>
    <xf numFmtId="0" fontId="11" fillId="4" borderId="6" xfId="0" applyFont="1" applyFill="1" applyBorder="1" applyAlignment="1">
      <alignment horizontal="left" vertical="center" indent="1"/>
    </xf>
    <xf numFmtId="0" fontId="11" fillId="4" borderId="15" xfId="0" applyFont="1" applyFill="1" applyBorder="1" applyAlignment="1">
      <alignment horizontal="center" vertical="center"/>
    </xf>
    <xf numFmtId="0" fontId="11" fillId="4" borderId="16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left" vertical="center" indent="1"/>
    </xf>
    <xf numFmtId="0" fontId="11" fillId="0" borderId="3" xfId="0" applyFont="1" applyBorder="1" applyAlignment="1">
      <alignment horizontal="left" vertical="center" indent="1"/>
    </xf>
    <xf numFmtId="0" fontId="11" fillId="0" borderId="4" xfId="0" applyFont="1" applyBorder="1" applyAlignment="1">
      <alignment horizontal="right" vertical="center" indent="1"/>
    </xf>
    <xf numFmtId="0" fontId="11" fillId="0" borderId="5" xfId="0" applyFont="1" applyBorder="1" applyAlignment="1">
      <alignment horizontal="right" vertical="center" indent="1"/>
    </xf>
    <xf numFmtId="0" fontId="11" fillId="0" borderId="6" xfId="0" applyFont="1" applyBorder="1" applyAlignment="1">
      <alignment horizontal="right" vertical="center" indent="1"/>
    </xf>
    <xf numFmtId="0" fontId="10" fillId="2" borderId="7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6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4" fontId="14" fillId="0" borderId="8" xfId="0" applyNumberFormat="1" applyFont="1" applyBorder="1" applyAlignment="1">
      <alignment horizontal="right" vertical="center" indent="1"/>
    </xf>
    <xf numFmtId="4" fontId="15" fillId="4" borderId="8" xfId="0" applyNumberFormat="1" applyFont="1" applyFill="1" applyBorder="1" applyAlignment="1">
      <alignment horizontal="right" vertical="center" indent="1"/>
    </xf>
    <xf numFmtId="0" fontId="12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center" wrapText="1" indent="1"/>
    </xf>
    <xf numFmtId="0" fontId="13" fillId="2" borderId="7" xfId="0" applyFont="1" applyFill="1" applyBorder="1" applyAlignment="1">
      <alignment horizontal="left" vertical="center" wrapText="1" indent="1"/>
    </xf>
    <xf numFmtId="0" fontId="13" fillId="2" borderId="7" xfId="0" applyFont="1" applyFill="1" applyBorder="1" applyAlignment="1">
      <alignment horizontal="right" vertical="center" wrapText="1" indent="1"/>
    </xf>
    <xf numFmtId="0" fontId="14" fillId="0" borderId="6" xfId="0" applyFont="1" applyBorder="1" applyAlignment="1">
      <alignment horizontal="left" vertical="center" indent="1"/>
    </xf>
    <xf numFmtId="0" fontId="14" fillId="0" borderId="8" xfId="0" applyFont="1" applyBorder="1" applyAlignment="1">
      <alignment horizontal="left" vertical="center" indent="1"/>
    </xf>
    <xf numFmtId="0" fontId="15" fillId="4" borderId="6" xfId="0" applyFont="1" applyFill="1" applyBorder="1" applyAlignment="1">
      <alignment horizontal="left" vertical="center" wrapText="1" indent="1"/>
    </xf>
    <xf numFmtId="0" fontId="15" fillId="4" borderId="8" xfId="0" applyFont="1" applyFill="1" applyBorder="1" applyAlignment="1">
      <alignment horizontal="left" vertical="center" wrapText="1" indent="1"/>
    </xf>
    <xf numFmtId="0" fontId="17" fillId="5" borderId="12" xfId="0" applyFont="1" applyFill="1" applyBorder="1" applyAlignment="1">
      <alignment horizontal="center" vertical="center" wrapText="1"/>
    </xf>
    <xf numFmtId="0" fontId="17" fillId="5" borderId="13" xfId="0" applyFont="1" applyFill="1" applyBorder="1" applyAlignment="1">
      <alignment horizontal="center" vertical="center" wrapText="1"/>
    </xf>
    <xf numFmtId="4" fontId="17" fillId="5" borderId="14" xfId="0" applyNumberFormat="1" applyFont="1" applyFill="1" applyBorder="1" applyAlignment="1">
      <alignment horizontal="center" vertical="center"/>
    </xf>
    <xf numFmtId="4" fontId="17" fillId="5" borderId="12" xfId="0" applyNumberFormat="1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808080"/>
      <color rgb="FF76BC21"/>
      <color rgb="FF233746"/>
      <color rgb="FF43682A"/>
      <color rgb="FF00643C"/>
      <color rgb="FFC5C5C5"/>
      <color rgb="FF253746"/>
      <color rgb="FFF2F2F2"/>
      <color rgb="FF74BC1F"/>
      <color rgb="FF004E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</xdr:colOff>
      <xdr:row>0</xdr:row>
      <xdr:rowOff>1</xdr:rowOff>
    </xdr:from>
    <xdr:to>
      <xdr:col>13</xdr:col>
      <xdr:colOff>2523</xdr:colOff>
      <xdr:row>3</xdr:row>
      <xdr:rowOff>498233</xdr:rowOff>
    </xdr:to>
    <xdr:grpSp>
      <xdr:nvGrpSpPr>
        <xdr:cNvPr id="27" name="Grupo 26"/>
        <xdr:cNvGrpSpPr/>
      </xdr:nvGrpSpPr>
      <xdr:grpSpPr>
        <a:xfrm>
          <a:off x="2" y="1"/>
          <a:ext cx="6852238" cy="1483862"/>
          <a:chOff x="0" y="0"/>
          <a:chExt cx="7766069" cy="1867730"/>
        </a:xfrm>
      </xdr:grpSpPr>
      <xdr:sp macro="" textlink="">
        <xdr:nvSpPr>
          <xdr:cNvPr id="25" name="Entrada manual 6"/>
          <xdr:cNvSpPr/>
        </xdr:nvSpPr>
        <xdr:spPr>
          <a:xfrm rot="16200000">
            <a:off x="5324738" y="-827605"/>
            <a:ext cx="1613726" cy="3268936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7093 h 15093"/>
              <a:gd name="connsiteX1" fmla="*/ 10000 w 10000"/>
              <a:gd name="connsiteY1" fmla="*/ 0 h 15093"/>
              <a:gd name="connsiteX2" fmla="*/ 10000 w 10000"/>
              <a:gd name="connsiteY2" fmla="*/ 15093 h 15093"/>
              <a:gd name="connsiteX3" fmla="*/ 0 w 10000"/>
              <a:gd name="connsiteY3" fmla="*/ 15093 h 15093"/>
              <a:gd name="connsiteX4" fmla="*/ 0 w 10000"/>
              <a:gd name="connsiteY4" fmla="*/ 7093 h 1509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5093">
                <a:moveTo>
                  <a:pt x="0" y="7093"/>
                </a:moveTo>
                <a:lnTo>
                  <a:pt x="10000" y="0"/>
                </a:lnTo>
                <a:lnTo>
                  <a:pt x="10000" y="15093"/>
                </a:lnTo>
                <a:lnTo>
                  <a:pt x="0" y="15093"/>
                </a:lnTo>
                <a:lnTo>
                  <a:pt x="0" y="7093"/>
                </a:lnTo>
                <a:close/>
              </a:path>
            </a:pathLst>
          </a:custGeom>
          <a:solidFill>
            <a:srgbClr val="74BC1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26" name="Entrada manual 4"/>
          <xdr:cNvSpPr/>
        </xdr:nvSpPr>
        <xdr:spPr>
          <a:xfrm rot="16200000" flipV="1">
            <a:off x="2596694" y="-2582722"/>
            <a:ext cx="1853758" cy="7047145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2569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2569 h 11106"/>
              <a:gd name="connsiteX0" fmla="*/ 80 w 10000"/>
              <a:gd name="connsiteY0" fmla="*/ 2830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80 w 10000"/>
              <a:gd name="connsiteY4" fmla="*/ 2830 h 11106"/>
              <a:gd name="connsiteX0" fmla="*/ 80 w 10000"/>
              <a:gd name="connsiteY0" fmla="*/ 3383 h 11659"/>
              <a:gd name="connsiteX1" fmla="*/ 10000 w 10000"/>
              <a:gd name="connsiteY1" fmla="*/ 0 h 11659"/>
              <a:gd name="connsiteX2" fmla="*/ 10000 w 10000"/>
              <a:gd name="connsiteY2" fmla="*/ 11659 h 11659"/>
              <a:gd name="connsiteX3" fmla="*/ 0 w 10000"/>
              <a:gd name="connsiteY3" fmla="*/ 11659 h 11659"/>
              <a:gd name="connsiteX4" fmla="*/ 80 w 10000"/>
              <a:gd name="connsiteY4" fmla="*/ 3383 h 11659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1659">
                <a:moveTo>
                  <a:pt x="80" y="3383"/>
                </a:moveTo>
                <a:lnTo>
                  <a:pt x="10000" y="0"/>
                </a:lnTo>
                <a:lnTo>
                  <a:pt x="10000" y="11659"/>
                </a:lnTo>
                <a:lnTo>
                  <a:pt x="0" y="11659"/>
                </a:lnTo>
                <a:cubicBezTo>
                  <a:pt x="27" y="8900"/>
                  <a:pt x="53" y="6142"/>
                  <a:pt x="80" y="3383"/>
                </a:cubicBezTo>
                <a:close/>
              </a:path>
            </a:pathLst>
          </a:custGeom>
          <a:solidFill>
            <a:srgbClr val="233746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</xdr:grpSp>
    <xdr:clientData/>
  </xdr:twoCellAnchor>
  <xdr:twoCellAnchor>
    <xdr:from>
      <xdr:col>0</xdr:col>
      <xdr:colOff>273462</xdr:colOff>
      <xdr:row>0</xdr:row>
      <xdr:rowOff>153133</xdr:rowOff>
    </xdr:from>
    <xdr:to>
      <xdr:col>8</xdr:col>
      <xdr:colOff>275404</xdr:colOff>
      <xdr:row>3</xdr:row>
      <xdr:rowOff>83889</xdr:rowOff>
    </xdr:to>
    <xdr:sp macro="" textlink="">
      <xdr:nvSpPr>
        <xdr:cNvPr id="29" name="Cuadro de texto 2"/>
        <xdr:cNvSpPr txBox="1">
          <a:spLocks noChangeArrowheads="1"/>
        </xdr:cNvSpPr>
      </xdr:nvSpPr>
      <xdr:spPr bwMode="auto">
        <a:xfrm>
          <a:off x="273462" y="153133"/>
          <a:ext cx="3540846" cy="934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Observatorio 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de precios agrarios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2899</xdr:colOff>
      <xdr:row>3</xdr:row>
      <xdr:rowOff>70623</xdr:rowOff>
    </xdr:from>
    <xdr:to>
      <xdr:col>6</xdr:col>
      <xdr:colOff>99392</xdr:colOff>
      <xdr:row>3</xdr:row>
      <xdr:rowOff>488673</xdr:rowOff>
    </xdr:to>
    <xdr:sp macro="" textlink="">
      <xdr:nvSpPr>
        <xdr:cNvPr id="31" name="Cuadro de texto 2"/>
        <xdr:cNvSpPr txBox="1">
          <a:spLocks noChangeArrowheads="1"/>
        </xdr:cNvSpPr>
      </xdr:nvSpPr>
      <xdr:spPr bwMode="auto">
        <a:xfrm>
          <a:off x="276225" y="1072819"/>
          <a:ext cx="2291384" cy="418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15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Costes de producción</a:t>
          </a:r>
          <a:endParaRPr lang="es-ES" sz="10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66675</xdr:colOff>
      <xdr:row>3</xdr:row>
      <xdr:rowOff>60240</xdr:rowOff>
    </xdr:from>
    <xdr:to>
      <xdr:col>2</xdr:col>
      <xdr:colOff>142875</xdr:colOff>
      <xdr:row>3</xdr:row>
      <xdr:rowOff>60240</xdr:rowOff>
    </xdr:to>
    <xdr:cxnSp macro="">
      <xdr:nvCxnSpPr>
        <xdr:cNvPr id="32" name="Conector recto 31"/>
        <xdr:cNvCxnSpPr/>
      </xdr:nvCxnSpPr>
      <xdr:spPr>
        <a:xfrm>
          <a:off x="340001" y="1062436"/>
          <a:ext cx="432352" cy="0"/>
        </a:xfrm>
        <a:prstGeom prst="line">
          <a:avLst/>
        </a:prstGeom>
        <a:ln w="3810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40</xdr:row>
      <xdr:rowOff>8899</xdr:rowOff>
    </xdr:from>
    <xdr:to>
      <xdr:col>13</xdr:col>
      <xdr:colOff>5013</xdr:colOff>
      <xdr:row>40</xdr:row>
      <xdr:rowOff>187335</xdr:rowOff>
    </xdr:to>
    <xdr:sp macro="" textlink="">
      <xdr:nvSpPr>
        <xdr:cNvPr id="34" name="3 Cuadro de texto"/>
        <xdr:cNvSpPr txBox="1"/>
      </xdr:nvSpPr>
      <xdr:spPr>
        <a:xfrm>
          <a:off x="0" y="10501438"/>
          <a:ext cx="6732671" cy="178436"/>
        </a:xfrm>
        <a:prstGeom prst="rect">
          <a:avLst/>
        </a:prstGeom>
        <a:solidFill>
          <a:srgbClr val="233746"/>
        </a:solidFill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spcBef>
              <a:spcPts val="600"/>
            </a:spcBef>
            <a:spcAft>
              <a:spcPts val="0"/>
            </a:spcAft>
          </a:pP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Área de Cadena Alimentaria y  Estadística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Finca La Grajera (Edif. Administrativo) 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T. 941 29 13 58 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estadistica.agri@larioja.org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   www.larioja.org/agricultura</a:t>
          </a:r>
          <a:endParaRPr lang="es-ES" sz="650" b="1" u="none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 editAs="oneCell">
    <xdr:from>
      <xdr:col>10</xdr:col>
      <xdr:colOff>565545</xdr:colOff>
      <xdr:row>2</xdr:row>
      <xdr:rowOff>41672</xdr:rowOff>
    </xdr:from>
    <xdr:to>
      <xdr:col>12</xdr:col>
      <xdr:colOff>127119</xdr:colOff>
      <xdr:row>3</xdr:row>
      <xdr:rowOff>497</xdr:rowOff>
    </xdr:to>
    <xdr:pic>
      <xdr:nvPicPr>
        <xdr:cNvPr id="35" name="Imagen 3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554264" y="601266"/>
          <a:ext cx="1073150" cy="394970"/>
        </a:xfrm>
        <a:prstGeom prst="rect">
          <a:avLst/>
        </a:prstGeom>
      </xdr:spPr>
    </xdr:pic>
    <xdr:clientData/>
  </xdr:twoCellAnchor>
  <xdr:twoCellAnchor>
    <xdr:from>
      <xdr:col>0</xdr:col>
      <xdr:colOff>271463</xdr:colOff>
      <xdr:row>5</xdr:row>
      <xdr:rowOff>319087</xdr:rowOff>
    </xdr:from>
    <xdr:to>
      <xdr:col>12</xdr:col>
      <xdr:colOff>3572</xdr:colOff>
      <xdr:row>5</xdr:row>
      <xdr:rowOff>319087</xdr:rowOff>
    </xdr:to>
    <xdr:cxnSp macro="">
      <xdr:nvCxnSpPr>
        <xdr:cNvPr id="17" name="Conector recto 16"/>
        <xdr:cNvCxnSpPr/>
      </xdr:nvCxnSpPr>
      <xdr:spPr>
        <a:xfrm>
          <a:off x="271463" y="2015728"/>
          <a:ext cx="6340078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</xdr:colOff>
      <xdr:row>0</xdr:row>
      <xdr:rowOff>1</xdr:rowOff>
    </xdr:from>
    <xdr:to>
      <xdr:col>13</xdr:col>
      <xdr:colOff>2523</xdr:colOff>
      <xdr:row>3</xdr:row>
      <xdr:rowOff>498233</xdr:rowOff>
    </xdr:to>
    <xdr:grpSp>
      <xdr:nvGrpSpPr>
        <xdr:cNvPr id="2" name="Grupo 1"/>
        <xdr:cNvGrpSpPr/>
      </xdr:nvGrpSpPr>
      <xdr:grpSpPr>
        <a:xfrm>
          <a:off x="2" y="1"/>
          <a:ext cx="6852238" cy="1483862"/>
          <a:chOff x="0" y="0"/>
          <a:chExt cx="7766069" cy="1867730"/>
        </a:xfrm>
      </xdr:grpSpPr>
      <xdr:sp macro="" textlink="">
        <xdr:nvSpPr>
          <xdr:cNvPr id="3" name="Entrada manual 6"/>
          <xdr:cNvSpPr/>
        </xdr:nvSpPr>
        <xdr:spPr>
          <a:xfrm rot="16200000">
            <a:off x="5324738" y="-827605"/>
            <a:ext cx="1613726" cy="3268936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7093 h 15093"/>
              <a:gd name="connsiteX1" fmla="*/ 10000 w 10000"/>
              <a:gd name="connsiteY1" fmla="*/ 0 h 15093"/>
              <a:gd name="connsiteX2" fmla="*/ 10000 w 10000"/>
              <a:gd name="connsiteY2" fmla="*/ 15093 h 15093"/>
              <a:gd name="connsiteX3" fmla="*/ 0 w 10000"/>
              <a:gd name="connsiteY3" fmla="*/ 15093 h 15093"/>
              <a:gd name="connsiteX4" fmla="*/ 0 w 10000"/>
              <a:gd name="connsiteY4" fmla="*/ 7093 h 1509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5093">
                <a:moveTo>
                  <a:pt x="0" y="7093"/>
                </a:moveTo>
                <a:lnTo>
                  <a:pt x="10000" y="0"/>
                </a:lnTo>
                <a:lnTo>
                  <a:pt x="10000" y="15093"/>
                </a:lnTo>
                <a:lnTo>
                  <a:pt x="0" y="15093"/>
                </a:lnTo>
                <a:lnTo>
                  <a:pt x="0" y="7093"/>
                </a:lnTo>
                <a:close/>
              </a:path>
            </a:pathLst>
          </a:custGeom>
          <a:solidFill>
            <a:srgbClr val="74BC1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4" name="Entrada manual 4"/>
          <xdr:cNvSpPr/>
        </xdr:nvSpPr>
        <xdr:spPr>
          <a:xfrm rot="16200000" flipV="1">
            <a:off x="2596694" y="-2582722"/>
            <a:ext cx="1853758" cy="7047145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2569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2569 h 11106"/>
              <a:gd name="connsiteX0" fmla="*/ 80 w 10000"/>
              <a:gd name="connsiteY0" fmla="*/ 2830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80 w 10000"/>
              <a:gd name="connsiteY4" fmla="*/ 2830 h 11106"/>
              <a:gd name="connsiteX0" fmla="*/ 80 w 10000"/>
              <a:gd name="connsiteY0" fmla="*/ 3383 h 11659"/>
              <a:gd name="connsiteX1" fmla="*/ 10000 w 10000"/>
              <a:gd name="connsiteY1" fmla="*/ 0 h 11659"/>
              <a:gd name="connsiteX2" fmla="*/ 10000 w 10000"/>
              <a:gd name="connsiteY2" fmla="*/ 11659 h 11659"/>
              <a:gd name="connsiteX3" fmla="*/ 0 w 10000"/>
              <a:gd name="connsiteY3" fmla="*/ 11659 h 11659"/>
              <a:gd name="connsiteX4" fmla="*/ 80 w 10000"/>
              <a:gd name="connsiteY4" fmla="*/ 3383 h 11659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1659">
                <a:moveTo>
                  <a:pt x="80" y="3383"/>
                </a:moveTo>
                <a:lnTo>
                  <a:pt x="10000" y="0"/>
                </a:lnTo>
                <a:lnTo>
                  <a:pt x="10000" y="11659"/>
                </a:lnTo>
                <a:lnTo>
                  <a:pt x="0" y="11659"/>
                </a:lnTo>
                <a:cubicBezTo>
                  <a:pt x="27" y="8900"/>
                  <a:pt x="53" y="6142"/>
                  <a:pt x="80" y="3383"/>
                </a:cubicBezTo>
                <a:close/>
              </a:path>
            </a:pathLst>
          </a:custGeom>
          <a:solidFill>
            <a:srgbClr val="233746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</xdr:grpSp>
    <xdr:clientData/>
  </xdr:twoCellAnchor>
  <xdr:twoCellAnchor>
    <xdr:from>
      <xdr:col>0</xdr:col>
      <xdr:colOff>273462</xdr:colOff>
      <xdr:row>0</xdr:row>
      <xdr:rowOff>153133</xdr:rowOff>
    </xdr:from>
    <xdr:to>
      <xdr:col>8</xdr:col>
      <xdr:colOff>275404</xdr:colOff>
      <xdr:row>3</xdr:row>
      <xdr:rowOff>83889</xdr:rowOff>
    </xdr:to>
    <xdr:sp macro="" textlink="">
      <xdr:nvSpPr>
        <xdr:cNvPr id="5" name="Cuadro de texto 2"/>
        <xdr:cNvSpPr txBox="1">
          <a:spLocks noChangeArrowheads="1"/>
        </xdr:cNvSpPr>
      </xdr:nvSpPr>
      <xdr:spPr bwMode="auto">
        <a:xfrm>
          <a:off x="273462" y="153133"/>
          <a:ext cx="3621442" cy="930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Observatorio 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de precios agrarios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2899</xdr:colOff>
      <xdr:row>3</xdr:row>
      <xdr:rowOff>70623</xdr:rowOff>
    </xdr:from>
    <xdr:to>
      <xdr:col>6</xdr:col>
      <xdr:colOff>99392</xdr:colOff>
      <xdr:row>3</xdr:row>
      <xdr:rowOff>488673</xdr:rowOff>
    </xdr:to>
    <xdr:sp macro="" textlink="">
      <xdr:nvSpPr>
        <xdr:cNvPr id="6" name="Cuadro de texto 2"/>
        <xdr:cNvSpPr txBox="1">
          <a:spLocks noChangeArrowheads="1"/>
        </xdr:cNvSpPr>
      </xdr:nvSpPr>
      <xdr:spPr bwMode="auto">
        <a:xfrm>
          <a:off x="279124" y="1070748"/>
          <a:ext cx="2353918" cy="418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15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Costes de producción</a:t>
          </a:r>
          <a:endParaRPr lang="es-ES" sz="10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66675</xdr:colOff>
      <xdr:row>3</xdr:row>
      <xdr:rowOff>60240</xdr:rowOff>
    </xdr:from>
    <xdr:to>
      <xdr:col>2</xdr:col>
      <xdr:colOff>142875</xdr:colOff>
      <xdr:row>3</xdr:row>
      <xdr:rowOff>60240</xdr:rowOff>
    </xdr:to>
    <xdr:cxnSp macro="">
      <xdr:nvCxnSpPr>
        <xdr:cNvPr id="7" name="Conector recto 6"/>
        <xdr:cNvCxnSpPr/>
      </xdr:nvCxnSpPr>
      <xdr:spPr>
        <a:xfrm>
          <a:off x="342900" y="1060365"/>
          <a:ext cx="495300" cy="0"/>
        </a:xfrm>
        <a:prstGeom prst="line">
          <a:avLst/>
        </a:prstGeom>
        <a:ln w="3810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53</xdr:row>
      <xdr:rowOff>8899</xdr:rowOff>
    </xdr:from>
    <xdr:to>
      <xdr:col>13</xdr:col>
      <xdr:colOff>5013</xdr:colOff>
      <xdr:row>53</xdr:row>
      <xdr:rowOff>187335</xdr:rowOff>
    </xdr:to>
    <xdr:sp macro="" textlink="">
      <xdr:nvSpPr>
        <xdr:cNvPr id="8" name="3 Cuadro de texto"/>
        <xdr:cNvSpPr txBox="1"/>
      </xdr:nvSpPr>
      <xdr:spPr>
        <a:xfrm>
          <a:off x="0" y="10791199"/>
          <a:ext cx="6853488" cy="178436"/>
        </a:xfrm>
        <a:prstGeom prst="rect">
          <a:avLst/>
        </a:prstGeom>
        <a:solidFill>
          <a:srgbClr val="233746"/>
        </a:solidFill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spcBef>
              <a:spcPts val="600"/>
            </a:spcBef>
            <a:spcAft>
              <a:spcPts val="0"/>
            </a:spcAft>
          </a:pP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Área de Cadena Alimentaria y  Estadística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Finca La Grajera (Edif. Administrativo) 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T. 941 29 13 58 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estadistica.agri@larioja.org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   www.larioja.org/agricultura</a:t>
          </a:r>
          <a:endParaRPr lang="es-ES" sz="650" b="1" u="none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 editAs="oneCell">
    <xdr:from>
      <xdr:col>10</xdr:col>
      <xdr:colOff>565545</xdr:colOff>
      <xdr:row>2</xdr:row>
      <xdr:rowOff>41672</xdr:rowOff>
    </xdr:from>
    <xdr:to>
      <xdr:col>12</xdr:col>
      <xdr:colOff>127119</xdr:colOff>
      <xdr:row>3</xdr:row>
      <xdr:rowOff>497</xdr:rowOff>
    </xdr:to>
    <xdr:pic>
      <xdr:nvPicPr>
        <xdr:cNvPr id="9" name="Imagen 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32845" y="603647"/>
          <a:ext cx="1076049" cy="396975"/>
        </a:xfrm>
        <a:prstGeom prst="rect">
          <a:avLst/>
        </a:prstGeom>
      </xdr:spPr>
    </xdr:pic>
    <xdr:clientData/>
  </xdr:twoCellAnchor>
  <xdr:twoCellAnchor>
    <xdr:from>
      <xdr:col>0</xdr:col>
      <xdr:colOff>271463</xdr:colOff>
      <xdr:row>5</xdr:row>
      <xdr:rowOff>319087</xdr:rowOff>
    </xdr:from>
    <xdr:to>
      <xdr:col>12</xdr:col>
      <xdr:colOff>3572</xdr:colOff>
      <xdr:row>5</xdr:row>
      <xdr:rowOff>319087</xdr:rowOff>
    </xdr:to>
    <xdr:cxnSp macro="">
      <xdr:nvCxnSpPr>
        <xdr:cNvPr id="11" name="Conector recto 10"/>
        <xdr:cNvCxnSpPr/>
      </xdr:nvCxnSpPr>
      <xdr:spPr>
        <a:xfrm>
          <a:off x="271463" y="1919287"/>
          <a:ext cx="6313884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/COSTES%20DE%20PRODUCCI&#211;N/COSTES%20DE%20PRODUCCI&#211;N%202022/OLEAGINOSAS%202022/COLZA%2020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ANUALES"/>
      <sheetName val="OPERACIONES CULTIVO"/>
      <sheetName val="EXPLOTACIÓN TIPO MEDIO"/>
      <sheetName val="MAQUINARIA"/>
      <sheetName val="PRODUCTOS"/>
      <sheetName val="COSTES"/>
      <sheetName val="BALANCE"/>
      <sheetName val="COMPARATIVA AÑO ANTERIOR"/>
      <sheetName val="Tabla del gráfico"/>
      <sheetName val="Datos Máquin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J47"/>
  <sheetViews>
    <sheetView showGridLines="0" zoomScale="115" zoomScaleNormal="115" zoomScaleSheetLayoutView="130" workbookViewId="0">
      <selection activeCell="I31" sqref="I31:K31"/>
    </sheetView>
  </sheetViews>
  <sheetFormatPr baseColWidth="10" defaultRowHeight="15"/>
  <cols>
    <col min="1" max="1" width="4.140625" customWidth="1"/>
    <col min="2" max="2" width="6.28515625" style="3" customWidth="1"/>
    <col min="3" max="3" width="6.42578125" style="3" customWidth="1"/>
    <col min="4" max="5" width="7" style="3" customWidth="1"/>
    <col min="6" max="6" width="7.140625" style="3" customWidth="1"/>
    <col min="7" max="7" width="4.85546875" customWidth="1"/>
    <col min="10" max="10" width="10.28515625" customWidth="1"/>
    <col min="11" max="11" width="10.42578125" customWidth="1"/>
    <col min="12" max="12" width="12.28515625" customWidth="1"/>
    <col min="13" max="13" width="4" customWidth="1"/>
    <col min="14" max="14" width="6.42578125" style="12" customWidth="1"/>
    <col min="15" max="17" width="6.42578125" style="13" customWidth="1"/>
    <col min="18" max="18" width="11.42578125" style="14" customWidth="1"/>
    <col min="19" max="32" width="11.42578125" style="13" customWidth="1"/>
    <col min="33" max="33" width="11.42578125" style="8" customWidth="1"/>
    <col min="34" max="36" width="11.42578125" style="8"/>
  </cols>
  <sheetData>
    <row r="1" spans="2:36" ht="18" customHeight="1"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1"/>
    </row>
    <row r="2" spans="2:36" ht="26.25" customHeight="1">
      <c r="B2" s="5"/>
      <c r="C2" s="5"/>
      <c r="D2" s="5"/>
      <c r="E2" s="5"/>
      <c r="F2" s="5"/>
      <c r="G2" s="2"/>
      <c r="H2" s="2"/>
      <c r="I2" s="2"/>
      <c r="J2" s="2"/>
      <c r="K2" s="2"/>
      <c r="L2" s="2"/>
      <c r="M2" s="1"/>
    </row>
    <row r="3" spans="2:36" ht="33">
      <c r="B3" s="5"/>
      <c r="C3" s="5"/>
      <c r="D3" s="5"/>
      <c r="E3" s="5"/>
      <c r="F3" s="5"/>
      <c r="G3" s="2"/>
      <c r="H3" s="2"/>
      <c r="I3" s="2"/>
      <c r="J3" s="2"/>
      <c r="K3" s="2"/>
      <c r="L3" s="2"/>
      <c r="M3" s="1"/>
    </row>
    <row r="4" spans="2:36" ht="39.75" customHeight="1">
      <c r="B4" s="5"/>
      <c r="C4" s="5"/>
      <c r="D4" s="5"/>
      <c r="E4" s="5"/>
      <c r="F4" s="5"/>
      <c r="G4" s="2"/>
      <c r="H4" s="2"/>
      <c r="I4" s="2"/>
      <c r="J4" s="2"/>
      <c r="K4" s="2"/>
      <c r="L4" s="2"/>
      <c r="M4" s="1"/>
    </row>
    <row r="5" spans="2:36" ht="7.5" customHeight="1"/>
    <row r="6" spans="2:36" s="4" customFormat="1" ht="20.25" customHeight="1">
      <c r="B6" s="50" t="s">
        <v>42</v>
      </c>
      <c r="C6" s="51"/>
      <c r="D6" s="51"/>
      <c r="E6" s="51"/>
      <c r="F6" s="51"/>
      <c r="G6" s="51"/>
      <c r="H6" s="51"/>
      <c r="I6" s="51"/>
      <c r="J6" s="51"/>
      <c r="K6" s="51"/>
      <c r="L6" s="51"/>
      <c r="N6" s="15"/>
      <c r="O6" s="13"/>
      <c r="P6" s="13"/>
      <c r="Q6" s="13"/>
      <c r="R6" s="14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8"/>
      <c r="AH6" s="8"/>
      <c r="AI6" s="8"/>
      <c r="AJ6" s="8"/>
    </row>
    <row r="7" spans="2:36" ht="8.25" customHeight="1">
      <c r="B7" s="9"/>
      <c r="C7" s="10"/>
      <c r="D7" s="10"/>
      <c r="E7" s="10"/>
      <c r="F7" s="10"/>
      <c r="G7" s="11"/>
      <c r="H7" s="11"/>
      <c r="I7" s="11"/>
      <c r="J7" s="11"/>
      <c r="K7" s="11"/>
      <c r="L7" s="11"/>
    </row>
    <row r="8" spans="2:36" ht="24" customHeight="1">
      <c r="B8" s="52" t="s">
        <v>74</v>
      </c>
      <c r="C8" s="53"/>
      <c r="D8" s="53"/>
      <c r="E8" s="53"/>
      <c r="F8" s="53"/>
      <c r="G8" s="53"/>
      <c r="H8" s="53"/>
      <c r="I8" s="53"/>
      <c r="J8" s="53"/>
      <c r="K8" s="53"/>
      <c r="L8" s="53"/>
    </row>
    <row r="9" spans="2:36" ht="23.25" customHeight="1"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</row>
    <row r="10" spans="2:36" ht="19.5" customHeight="1">
      <c r="B10" s="6"/>
      <c r="C10" s="7"/>
      <c r="D10" s="7"/>
      <c r="E10" s="7"/>
      <c r="F10" s="7"/>
      <c r="H10" s="16" t="s">
        <v>0</v>
      </c>
    </row>
    <row r="11" spans="2:36" ht="7.5" customHeight="1">
      <c r="B11" s="6"/>
      <c r="C11" s="7"/>
      <c r="D11" s="7"/>
      <c r="E11" s="7"/>
      <c r="F11" s="7"/>
    </row>
    <row r="12" spans="2:36" ht="27" customHeight="1">
      <c r="B12" s="56" t="s">
        <v>1</v>
      </c>
      <c r="C12" s="47"/>
      <c r="D12" s="47" t="s">
        <v>2</v>
      </c>
      <c r="E12" s="47"/>
      <c r="F12" s="47"/>
      <c r="G12" s="47"/>
      <c r="H12" s="47"/>
      <c r="I12" s="47" t="s">
        <v>3</v>
      </c>
      <c r="J12" s="47"/>
      <c r="K12" s="47"/>
      <c r="L12" s="24" t="s">
        <v>4</v>
      </c>
    </row>
    <row r="13" spans="2:36" ht="12.75" customHeight="1">
      <c r="B13" s="54" t="s">
        <v>8</v>
      </c>
      <c r="C13" s="55"/>
      <c r="D13" s="41" t="s">
        <v>35</v>
      </c>
      <c r="E13" s="42"/>
      <c r="F13" s="42"/>
      <c r="G13" s="42"/>
      <c r="H13" s="43"/>
      <c r="I13" s="44" t="s">
        <v>77</v>
      </c>
      <c r="J13" s="45"/>
      <c r="K13" s="46"/>
      <c r="L13" s="17"/>
    </row>
    <row r="14" spans="2:36" ht="12.75" customHeight="1">
      <c r="B14" s="27"/>
      <c r="C14" s="28"/>
      <c r="D14" s="29" t="s">
        <v>43</v>
      </c>
      <c r="E14" s="30"/>
      <c r="F14" s="30"/>
      <c r="G14" s="30"/>
      <c r="H14" s="31"/>
      <c r="I14" s="44" t="s">
        <v>44</v>
      </c>
      <c r="J14" s="45" t="s">
        <v>34</v>
      </c>
      <c r="K14" s="46" t="s">
        <v>34</v>
      </c>
      <c r="L14" s="18">
        <v>0.33</v>
      </c>
    </row>
    <row r="15" spans="2:36" ht="12.75" customHeight="1">
      <c r="B15" s="37" t="s">
        <v>45</v>
      </c>
      <c r="C15" s="38"/>
      <c r="D15" s="34" t="s">
        <v>46</v>
      </c>
      <c r="E15" s="35" t="s">
        <v>35</v>
      </c>
      <c r="F15" s="35" t="s">
        <v>35</v>
      </c>
      <c r="G15" s="35" t="s">
        <v>35</v>
      </c>
      <c r="H15" s="36" t="s">
        <v>35</v>
      </c>
      <c r="I15" s="33" t="s">
        <v>52</v>
      </c>
      <c r="J15" s="33"/>
      <c r="K15" s="33"/>
      <c r="L15" s="25">
        <v>0.83</v>
      </c>
    </row>
    <row r="16" spans="2:36" ht="12.75" customHeight="1">
      <c r="B16" s="39"/>
      <c r="C16" s="40"/>
      <c r="D16" s="34" t="s">
        <v>47</v>
      </c>
      <c r="E16" s="35" t="s">
        <v>36</v>
      </c>
      <c r="F16" s="35" t="s">
        <v>36</v>
      </c>
      <c r="G16" s="35" t="s">
        <v>36</v>
      </c>
      <c r="H16" s="36" t="s">
        <v>36</v>
      </c>
      <c r="I16" s="33" t="s">
        <v>53</v>
      </c>
      <c r="J16" s="33" t="s">
        <v>53</v>
      </c>
      <c r="K16" s="33" t="s">
        <v>53</v>
      </c>
      <c r="L16" s="25">
        <v>0.5</v>
      </c>
    </row>
    <row r="17" spans="2:12" ht="12.75" customHeight="1">
      <c r="B17" s="39"/>
      <c r="C17" s="40"/>
      <c r="D17" s="34" t="s">
        <v>48</v>
      </c>
      <c r="E17" s="35" t="s">
        <v>37</v>
      </c>
      <c r="F17" s="35" t="s">
        <v>37</v>
      </c>
      <c r="G17" s="35" t="s">
        <v>37</v>
      </c>
      <c r="H17" s="36" t="s">
        <v>37</v>
      </c>
      <c r="I17" s="33"/>
      <c r="J17" s="33"/>
      <c r="K17" s="33"/>
      <c r="L17" s="25"/>
    </row>
    <row r="18" spans="2:12" ht="12.75" customHeight="1">
      <c r="B18" s="39"/>
      <c r="C18" s="40"/>
      <c r="D18" s="34" t="s">
        <v>49</v>
      </c>
      <c r="E18" s="35" t="s">
        <v>38</v>
      </c>
      <c r="F18" s="35" t="s">
        <v>38</v>
      </c>
      <c r="G18" s="35" t="s">
        <v>38</v>
      </c>
      <c r="H18" s="36" t="s">
        <v>38</v>
      </c>
      <c r="I18" s="33" t="s">
        <v>54</v>
      </c>
      <c r="J18" s="33" t="s">
        <v>54</v>
      </c>
      <c r="K18" s="33" t="s">
        <v>54</v>
      </c>
      <c r="L18" s="25">
        <v>1.2</v>
      </c>
    </row>
    <row r="19" spans="2:12" ht="12.75" customHeight="1">
      <c r="B19" s="39"/>
      <c r="C19" s="40"/>
      <c r="D19" s="34" t="s">
        <v>50</v>
      </c>
      <c r="E19" s="35" t="s">
        <v>39</v>
      </c>
      <c r="F19" s="35" t="s">
        <v>39</v>
      </c>
      <c r="G19" s="35" t="s">
        <v>39</v>
      </c>
      <c r="H19" s="36" t="s">
        <v>39</v>
      </c>
      <c r="I19" s="33" t="s">
        <v>79</v>
      </c>
      <c r="J19" s="33"/>
      <c r="K19" s="33"/>
      <c r="L19" s="25"/>
    </row>
    <row r="20" spans="2:12" ht="12.75" customHeight="1">
      <c r="B20" s="39"/>
      <c r="C20" s="40"/>
      <c r="D20" s="34" t="s">
        <v>51</v>
      </c>
      <c r="E20" s="35" t="s">
        <v>40</v>
      </c>
      <c r="F20" s="35" t="s">
        <v>40</v>
      </c>
      <c r="G20" s="35" t="s">
        <v>40</v>
      </c>
      <c r="H20" s="36" t="s">
        <v>40</v>
      </c>
      <c r="I20" s="33" t="s">
        <v>55</v>
      </c>
      <c r="J20" s="33" t="s">
        <v>55</v>
      </c>
      <c r="K20" s="33" t="s">
        <v>55</v>
      </c>
      <c r="L20" s="25">
        <v>0.33</v>
      </c>
    </row>
    <row r="21" spans="2:12" ht="12.75" customHeight="1">
      <c r="B21" s="27" t="s">
        <v>56</v>
      </c>
      <c r="C21" s="28"/>
      <c r="D21" s="41" t="s">
        <v>35</v>
      </c>
      <c r="E21" s="42" t="s">
        <v>35</v>
      </c>
      <c r="F21" s="42" t="s">
        <v>35</v>
      </c>
      <c r="G21" s="42" t="s">
        <v>35</v>
      </c>
      <c r="H21" s="43" t="s">
        <v>35</v>
      </c>
      <c r="I21" s="44" t="s">
        <v>78</v>
      </c>
      <c r="J21" s="45"/>
      <c r="K21" s="46"/>
      <c r="L21" s="17"/>
    </row>
    <row r="22" spans="2:12" ht="12.75" customHeight="1">
      <c r="B22" s="27"/>
      <c r="C22" s="28"/>
      <c r="D22" s="41" t="s">
        <v>57</v>
      </c>
      <c r="E22" s="42" t="s">
        <v>57</v>
      </c>
      <c r="F22" s="42" t="s">
        <v>57</v>
      </c>
      <c r="G22" s="42" t="s">
        <v>57</v>
      </c>
      <c r="H22" s="43" t="s">
        <v>57</v>
      </c>
      <c r="I22" s="44" t="s">
        <v>55</v>
      </c>
      <c r="J22" s="45" t="s">
        <v>55</v>
      </c>
      <c r="K22" s="46" t="s">
        <v>55</v>
      </c>
      <c r="L22" s="17">
        <v>0.33</v>
      </c>
    </row>
    <row r="23" spans="2:12" ht="12.75" customHeight="1">
      <c r="B23" s="27"/>
      <c r="C23" s="28"/>
      <c r="D23" s="41" t="s">
        <v>6</v>
      </c>
      <c r="E23" s="42" t="s">
        <v>6</v>
      </c>
      <c r="F23" s="42" t="s">
        <v>6</v>
      </c>
      <c r="G23" s="42" t="s">
        <v>6</v>
      </c>
      <c r="H23" s="43" t="s">
        <v>6</v>
      </c>
      <c r="I23" s="44" t="s">
        <v>59</v>
      </c>
      <c r="J23" s="45" t="s">
        <v>59</v>
      </c>
      <c r="K23" s="46" t="s">
        <v>59</v>
      </c>
      <c r="L23" s="17"/>
    </row>
    <row r="24" spans="2:12" ht="12.75" customHeight="1">
      <c r="B24" s="27"/>
      <c r="C24" s="28"/>
      <c r="D24" s="41" t="s">
        <v>58</v>
      </c>
      <c r="E24" s="42" t="s">
        <v>58</v>
      </c>
      <c r="F24" s="42" t="s">
        <v>58</v>
      </c>
      <c r="G24" s="42" t="s">
        <v>58</v>
      </c>
      <c r="H24" s="43" t="s">
        <v>58</v>
      </c>
      <c r="I24" s="44" t="s">
        <v>60</v>
      </c>
      <c r="J24" s="45" t="s">
        <v>60</v>
      </c>
      <c r="K24" s="46" t="s">
        <v>60</v>
      </c>
      <c r="L24" s="17">
        <v>0.33</v>
      </c>
    </row>
    <row r="25" spans="2:12" ht="12.75" customHeight="1">
      <c r="B25" s="48" t="s">
        <v>61</v>
      </c>
      <c r="C25" s="49"/>
      <c r="D25" s="34" t="s">
        <v>35</v>
      </c>
      <c r="E25" s="35"/>
      <c r="F25" s="35"/>
      <c r="G25" s="35"/>
      <c r="H25" s="36"/>
      <c r="I25" s="33" t="s">
        <v>80</v>
      </c>
      <c r="J25" s="33"/>
      <c r="K25" s="33"/>
      <c r="L25" s="25"/>
    </row>
    <row r="26" spans="2:12" ht="12.75" customHeight="1">
      <c r="B26" s="48"/>
      <c r="C26" s="49"/>
      <c r="D26" s="34" t="s">
        <v>43</v>
      </c>
      <c r="E26" s="35"/>
      <c r="F26" s="35"/>
      <c r="G26" s="35"/>
      <c r="H26" s="36"/>
      <c r="I26" s="33" t="s">
        <v>44</v>
      </c>
      <c r="J26" s="33" t="s">
        <v>34</v>
      </c>
      <c r="K26" s="33" t="s">
        <v>34</v>
      </c>
      <c r="L26" s="25">
        <v>0.33</v>
      </c>
    </row>
    <row r="27" spans="2:12" ht="12.75" customHeight="1">
      <c r="B27" s="27" t="s">
        <v>62</v>
      </c>
      <c r="C27" s="28"/>
      <c r="D27" s="29" t="s">
        <v>63</v>
      </c>
      <c r="E27" s="30" t="s">
        <v>63</v>
      </c>
      <c r="F27" s="30" t="s">
        <v>63</v>
      </c>
      <c r="G27" s="30" t="s">
        <v>63</v>
      </c>
      <c r="H27" s="31" t="s">
        <v>63</v>
      </c>
      <c r="I27" s="32" t="s">
        <v>65</v>
      </c>
      <c r="J27" s="32" t="s">
        <v>65</v>
      </c>
      <c r="K27" s="32" t="s">
        <v>65</v>
      </c>
      <c r="L27" s="26"/>
    </row>
    <row r="28" spans="2:12" ht="12.75" customHeight="1">
      <c r="B28" s="27"/>
      <c r="C28" s="28"/>
      <c r="D28" s="29" t="s">
        <v>64</v>
      </c>
      <c r="E28" s="30" t="s">
        <v>64</v>
      </c>
      <c r="F28" s="30" t="s">
        <v>64</v>
      </c>
      <c r="G28" s="30" t="s">
        <v>64</v>
      </c>
      <c r="H28" s="31" t="s">
        <v>64</v>
      </c>
      <c r="I28" s="32" t="s">
        <v>60</v>
      </c>
      <c r="J28" s="32" t="s">
        <v>60</v>
      </c>
      <c r="K28" s="32" t="s">
        <v>60</v>
      </c>
      <c r="L28" s="26">
        <v>0.33</v>
      </c>
    </row>
    <row r="29" spans="2:12" ht="12.75" customHeight="1">
      <c r="B29" s="48" t="s">
        <v>5</v>
      </c>
      <c r="C29" s="49"/>
      <c r="D29" s="34" t="s">
        <v>66</v>
      </c>
      <c r="E29" s="35" t="s">
        <v>66</v>
      </c>
      <c r="F29" s="35" t="s">
        <v>66</v>
      </c>
      <c r="G29" s="35" t="s">
        <v>66</v>
      </c>
      <c r="H29" s="36" t="s">
        <v>66</v>
      </c>
      <c r="I29" s="33" t="s">
        <v>79</v>
      </c>
      <c r="J29" s="33"/>
      <c r="K29" s="33"/>
      <c r="L29" s="25"/>
    </row>
    <row r="30" spans="2:12" ht="12.75" customHeight="1">
      <c r="B30" s="48"/>
      <c r="C30" s="49"/>
      <c r="D30" s="34" t="s">
        <v>39</v>
      </c>
      <c r="E30" s="35" t="s">
        <v>39</v>
      </c>
      <c r="F30" s="35" t="s">
        <v>39</v>
      </c>
      <c r="G30" s="35" t="s">
        <v>39</v>
      </c>
      <c r="H30" s="36" t="s">
        <v>39</v>
      </c>
      <c r="I30" s="33" t="s">
        <v>81</v>
      </c>
      <c r="J30" s="33"/>
      <c r="K30" s="33"/>
      <c r="L30" s="25"/>
    </row>
    <row r="31" spans="2:12" ht="12.75" customHeight="1">
      <c r="B31" s="48"/>
      <c r="C31" s="49"/>
      <c r="D31" s="34" t="s">
        <v>67</v>
      </c>
      <c r="E31" s="35" t="s">
        <v>67</v>
      </c>
      <c r="F31" s="35" t="s">
        <v>67</v>
      </c>
      <c r="G31" s="35" t="s">
        <v>67</v>
      </c>
      <c r="H31" s="36" t="s">
        <v>67</v>
      </c>
      <c r="I31" s="33"/>
      <c r="J31" s="33"/>
      <c r="K31" s="33"/>
      <c r="L31" s="25"/>
    </row>
    <row r="32" spans="2:12" ht="12.75" customHeight="1">
      <c r="B32" s="48"/>
      <c r="C32" s="49"/>
      <c r="D32" s="34" t="s">
        <v>68</v>
      </c>
      <c r="E32" s="35" t="s">
        <v>68</v>
      </c>
      <c r="F32" s="35" t="s">
        <v>68</v>
      </c>
      <c r="G32" s="35" t="s">
        <v>68</v>
      </c>
      <c r="H32" s="36" t="s">
        <v>68</v>
      </c>
      <c r="I32" s="33" t="s">
        <v>55</v>
      </c>
      <c r="J32" s="33" t="s">
        <v>41</v>
      </c>
      <c r="K32" s="33" t="s">
        <v>41</v>
      </c>
      <c r="L32" s="25">
        <v>0.33</v>
      </c>
    </row>
    <row r="33" spans="2:12" ht="12.75" customHeight="1">
      <c r="B33" s="27" t="s">
        <v>7</v>
      </c>
      <c r="C33" s="28"/>
      <c r="D33" s="29" t="s">
        <v>69</v>
      </c>
      <c r="E33" s="30" t="s">
        <v>69</v>
      </c>
      <c r="F33" s="30" t="s">
        <v>69</v>
      </c>
      <c r="G33" s="30" t="s">
        <v>69</v>
      </c>
      <c r="H33" s="31" t="s">
        <v>69</v>
      </c>
      <c r="I33" s="32" t="s">
        <v>71</v>
      </c>
      <c r="J33" s="32" t="s">
        <v>71</v>
      </c>
      <c r="K33" s="32" t="s">
        <v>71</v>
      </c>
      <c r="L33" s="26"/>
    </row>
    <row r="34" spans="2:12" ht="12.75" customHeight="1">
      <c r="B34" s="27"/>
      <c r="C34" s="28"/>
      <c r="D34" s="29" t="s">
        <v>70</v>
      </c>
      <c r="E34" s="30" t="s">
        <v>70</v>
      </c>
      <c r="F34" s="30" t="s">
        <v>70</v>
      </c>
      <c r="G34" s="30" t="s">
        <v>70</v>
      </c>
      <c r="H34" s="31" t="s">
        <v>70</v>
      </c>
      <c r="I34" s="32" t="s">
        <v>72</v>
      </c>
      <c r="J34" s="32" t="s">
        <v>72</v>
      </c>
      <c r="K34" s="32" t="s">
        <v>72</v>
      </c>
      <c r="L34" s="26">
        <v>1</v>
      </c>
    </row>
    <row r="35" spans="2:12" ht="12.75" customHeight="1">
      <c r="B35" s="6"/>
      <c r="C35" s="7"/>
      <c r="D35" s="7"/>
      <c r="E35" s="7"/>
      <c r="F35" s="7"/>
    </row>
    <row r="36" spans="2:12" ht="9.9499999999999993" customHeight="1">
      <c r="B36" s="6"/>
      <c r="C36" s="7"/>
      <c r="D36" s="7"/>
      <c r="E36" s="7"/>
      <c r="F36" s="7"/>
    </row>
    <row r="37" spans="2:12" ht="9.9499999999999993" customHeight="1">
      <c r="B37" s="6"/>
      <c r="C37" s="7"/>
      <c r="D37" s="7"/>
      <c r="E37" s="7"/>
      <c r="F37" s="7"/>
    </row>
    <row r="38" spans="2:12" ht="9.9499999999999993" customHeight="1">
      <c r="B38" s="6"/>
      <c r="C38" s="7"/>
      <c r="D38" s="7"/>
      <c r="E38" s="7"/>
      <c r="F38" s="7"/>
    </row>
    <row r="39" spans="2:12">
      <c r="B39" s="6"/>
      <c r="C39" s="7"/>
      <c r="D39" s="7"/>
      <c r="E39" s="7"/>
      <c r="F39" s="7"/>
    </row>
    <row r="40" spans="2:12">
      <c r="B40"/>
      <c r="C40"/>
      <c r="D40"/>
      <c r="E40"/>
      <c r="F40"/>
    </row>
    <row r="41" spans="2:12">
      <c r="B41"/>
      <c r="C41"/>
      <c r="D41"/>
      <c r="E41"/>
      <c r="F41"/>
    </row>
    <row r="42" spans="2:12">
      <c r="B42"/>
      <c r="C42"/>
      <c r="D42"/>
      <c r="E42"/>
      <c r="F42"/>
    </row>
    <row r="43" spans="2:12">
      <c r="B43"/>
      <c r="C43"/>
      <c r="D43"/>
      <c r="E43"/>
      <c r="F43"/>
    </row>
    <row r="44" spans="2:12">
      <c r="B44"/>
      <c r="C44"/>
      <c r="D44"/>
      <c r="E44"/>
      <c r="F44"/>
    </row>
    <row r="45" spans="2:12">
      <c r="B45"/>
      <c r="C45"/>
      <c r="D45"/>
      <c r="E45"/>
      <c r="F45"/>
    </row>
    <row r="46" spans="2:12">
      <c r="B46"/>
      <c r="C46"/>
      <c r="D46"/>
      <c r="E46"/>
      <c r="F46"/>
    </row>
    <row r="47" spans="2:12">
      <c r="B47"/>
      <c r="C47"/>
      <c r="D47"/>
      <c r="E47"/>
      <c r="F47"/>
    </row>
  </sheetData>
  <mergeCells count="56">
    <mergeCell ref="D29:H29"/>
    <mergeCell ref="I29:K29"/>
    <mergeCell ref="B29:C32"/>
    <mergeCell ref="B12:C12"/>
    <mergeCell ref="D30:H30"/>
    <mergeCell ref="I25:K25"/>
    <mergeCell ref="D26:H26"/>
    <mergeCell ref="D27:H27"/>
    <mergeCell ref="D28:H28"/>
    <mergeCell ref="I26:K26"/>
    <mergeCell ref="I27:K27"/>
    <mergeCell ref="I28:K28"/>
    <mergeCell ref="I13:K13"/>
    <mergeCell ref="I14:K14"/>
    <mergeCell ref="I15:K15"/>
    <mergeCell ref="I16:K16"/>
    <mergeCell ref="D25:H25"/>
    <mergeCell ref="B25:C26"/>
    <mergeCell ref="B27:C28"/>
    <mergeCell ref="B6:L6"/>
    <mergeCell ref="B8:L9"/>
    <mergeCell ref="B13:C14"/>
    <mergeCell ref="D12:H12"/>
    <mergeCell ref="D13:H13"/>
    <mergeCell ref="D14:H14"/>
    <mergeCell ref="D15:H15"/>
    <mergeCell ref="D16:H16"/>
    <mergeCell ref="D17:H17"/>
    <mergeCell ref="D18:H18"/>
    <mergeCell ref="D19:H19"/>
    <mergeCell ref="D20:H20"/>
    <mergeCell ref="I12:K12"/>
    <mergeCell ref="D23:H23"/>
    <mergeCell ref="I23:K23"/>
    <mergeCell ref="D24:H24"/>
    <mergeCell ref="I24:K24"/>
    <mergeCell ref="I17:K17"/>
    <mergeCell ref="B15:C20"/>
    <mergeCell ref="D21:H21"/>
    <mergeCell ref="I21:K21"/>
    <mergeCell ref="D22:H22"/>
    <mergeCell ref="I22:K22"/>
    <mergeCell ref="B21:C24"/>
    <mergeCell ref="I18:K18"/>
    <mergeCell ref="I19:K19"/>
    <mergeCell ref="I20:K20"/>
    <mergeCell ref="I30:K30"/>
    <mergeCell ref="D31:H31"/>
    <mergeCell ref="I31:K31"/>
    <mergeCell ref="D32:H32"/>
    <mergeCell ref="I32:K32"/>
    <mergeCell ref="B33:C34"/>
    <mergeCell ref="D33:H33"/>
    <mergeCell ref="I33:K33"/>
    <mergeCell ref="D34:H34"/>
    <mergeCell ref="I34:K34"/>
  </mergeCells>
  <printOptions horizontalCentered="1"/>
  <pageMargins left="0" right="0" top="0" bottom="0" header="0" footer="0"/>
  <pageSetup paperSize="9" scale="9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J60"/>
  <sheetViews>
    <sheetView showGridLines="0" tabSelected="1" zoomScale="115" zoomScaleNormal="115" zoomScaleSheetLayoutView="130" workbookViewId="0">
      <selection activeCell="G52" sqref="G52"/>
    </sheetView>
  </sheetViews>
  <sheetFormatPr baseColWidth="10" defaultRowHeight="15"/>
  <cols>
    <col min="1" max="1" width="4.140625" customWidth="1"/>
    <col min="2" max="2" width="6.28515625" style="3" customWidth="1"/>
    <col min="3" max="3" width="6.42578125" style="3" customWidth="1"/>
    <col min="4" max="5" width="7" style="3" customWidth="1"/>
    <col min="6" max="6" width="7.140625" style="3" customWidth="1"/>
    <col min="7" max="7" width="4.85546875" customWidth="1"/>
    <col min="10" max="10" width="10.28515625" customWidth="1"/>
    <col min="11" max="11" width="10.42578125" customWidth="1"/>
    <col min="12" max="12" width="12.28515625" customWidth="1"/>
    <col min="13" max="13" width="4" customWidth="1"/>
    <col min="14" max="14" width="6.42578125" style="12" customWidth="1"/>
    <col min="15" max="15" width="6.42578125" style="13" customWidth="1"/>
    <col min="16" max="16" width="7.5703125" style="13" customWidth="1"/>
    <col min="17" max="17" width="6.42578125" style="13" customWidth="1"/>
    <col min="18" max="18" width="11.42578125" style="14" customWidth="1"/>
    <col min="19" max="32" width="11.42578125" style="13" customWidth="1"/>
    <col min="33" max="33" width="11.42578125" style="8" customWidth="1"/>
    <col min="34" max="36" width="11.42578125" style="8"/>
  </cols>
  <sheetData>
    <row r="1" spans="2:36" ht="18" customHeight="1"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1"/>
    </row>
    <row r="2" spans="2:36" ht="26.25" customHeight="1">
      <c r="B2" s="5"/>
      <c r="C2" s="5"/>
      <c r="D2" s="5"/>
      <c r="E2" s="5"/>
      <c r="F2" s="5"/>
      <c r="G2" s="2"/>
      <c r="H2" s="2"/>
      <c r="I2" s="2"/>
      <c r="J2" s="2"/>
      <c r="K2" s="2"/>
      <c r="L2" s="2"/>
      <c r="M2" s="1"/>
    </row>
    <row r="3" spans="2:36" ht="33">
      <c r="B3" s="5"/>
      <c r="C3" s="5"/>
      <c r="D3" s="5"/>
      <c r="E3" s="5"/>
      <c r="F3" s="5"/>
      <c r="G3" s="2"/>
      <c r="H3" s="2"/>
      <c r="I3" s="2"/>
      <c r="J3" s="2"/>
      <c r="K3" s="2"/>
      <c r="L3" s="2"/>
      <c r="M3" s="1"/>
    </row>
    <row r="4" spans="2:36" ht="39.75" customHeight="1">
      <c r="B4" s="5"/>
      <c r="C4" s="5"/>
      <c r="D4" s="5"/>
      <c r="E4" s="5"/>
      <c r="F4" s="5"/>
      <c r="G4" s="2"/>
      <c r="H4" s="2"/>
      <c r="I4" s="2"/>
      <c r="J4" s="2"/>
      <c r="K4" s="2"/>
      <c r="L4" s="2"/>
      <c r="M4" s="1"/>
    </row>
    <row r="5" spans="2:36" ht="9.75" customHeight="1"/>
    <row r="6" spans="2:36" s="4" customFormat="1" ht="20.25" customHeight="1">
      <c r="B6" s="50" t="s">
        <v>42</v>
      </c>
      <c r="C6" s="51"/>
      <c r="D6" s="51"/>
      <c r="E6" s="51"/>
      <c r="F6" s="51"/>
      <c r="G6" s="51"/>
      <c r="H6" s="51"/>
      <c r="I6" s="51"/>
      <c r="J6" s="51"/>
      <c r="K6" s="51"/>
      <c r="L6" s="51"/>
      <c r="N6" s="15"/>
      <c r="O6" s="13"/>
      <c r="P6" s="13"/>
      <c r="Q6" s="13"/>
      <c r="R6" s="14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8"/>
      <c r="AH6" s="8"/>
      <c r="AI6" s="8"/>
      <c r="AJ6" s="8"/>
    </row>
    <row r="7" spans="2:36" ht="10.5" customHeight="1">
      <c r="B7" s="9"/>
      <c r="C7" s="10"/>
      <c r="D7" s="10"/>
      <c r="E7" s="10"/>
      <c r="F7" s="10"/>
      <c r="G7" s="11"/>
      <c r="H7" s="11"/>
      <c r="I7" s="11"/>
      <c r="J7" s="11"/>
      <c r="K7" s="11"/>
      <c r="L7" s="11"/>
    </row>
    <row r="8" spans="2:36" ht="30" customHeight="1">
      <c r="B8" s="52" t="s">
        <v>74</v>
      </c>
      <c r="C8" s="53"/>
      <c r="D8" s="53"/>
      <c r="E8" s="53"/>
      <c r="F8" s="53"/>
      <c r="G8" s="53"/>
      <c r="H8" s="53"/>
      <c r="I8" s="53"/>
      <c r="J8" s="53"/>
      <c r="K8" s="53"/>
      <c r="L8" s="53"/>
    </row>
    <row r="9" spans="2:36" ht="23.25" customHeight="1"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</row>
    <row r="10" spans="2:36" ht="19.5" customHeight="1">
      <c r="B10" s="6"/>
      <c r="C10" s="7"/>
      <c r="D10" s="7"/>
      <c r="E10" s="7"/>
      <c r="F10" s="7"/>
      <c r="H10" s="16" t="s">
        <v>9</v>
      </c>
    </row>
    <row r="11" spans="2:36" ht="7.5" customHeight="1">
      <c r="B11" s="6"/>
      <c r="C11" s="7"/>
      <c r="D11" s="7"/>
      <c r="E11" s="7"/>
      <c r="F11" s="7"/>
    </row>
    <row r="12" spans="2:36" ht="18.75" customHeight="1">
      <c r="B12" s="59" t="s">
        <v>10</v>
      </c>
      <c r="C12" s="59"/>
      <c r="D12" s="59"/>
      <c r="E12" s="59"/>
      <c r="F12" s="59"/>
      <c r="G12" s="59"/>
      <c r="H12" s="59"/>
      <c r="I12" s="59"/>
      <c r="J12" s="59"/>
      <c r="K12" s="59"/>
      <c r="L12" s="59"/>
    </row>
    <row r="13" spans="2:36" ht="12.75" customHeight="1">
      <c r="B13" s="60" t="s">
        <v>17</v>
      </c>
      <c r="C13" s="61"/>
      <c r="D13" s="61"/>
      <c r="E13" s="61"/>
      <c r="F13" s="61"/>
      <c r="G13" s="61"/>
      <c r="H13" s="62" t="s">
        <v>11</v>
      </c>
      <c r="I13" s="62"/>
      <c r="J13" s="62" t="s">
        <v>12</v>
      </c>
      <c r="K13" s="62"/>
      <c r="L13" s="23" t="s">
        <v>13</v>
      </c>
    </row>
    <row r="14" spans="2:36" ht="12.75" customHeight="1">
      <c r="B14" s="63" t="s">
        <v>73</v>
      </c>
      <c r="C14" s="64"/>
      <c r="D14" s="64"/>
      <c r="E14" s="64"/>
      <c r="F14" s="64"/>
      <c r="G14" s="64"/>
      <c r="H14" s="57">
        <v>67.2</v>
      </c>
      <c r="I14" s="57">
        <f>[1]COSTES!L13</f>
        <v>0</v>
      </c>
      <c r="J14" s="57">
        <v>2.4436363636363638</v>
      </c>
      <c r="K14" s="57"/>
      <c r="L14" s="19">
        <v>5.4916976090223592E-2</v>
      </c>
    </row>
    <row r="15" spans="2:36" ht="12.75" customHeight="1">
      <c r="B15" s="63" t="s">
        <v>14</v>
      </c>
      <c r="C15" s="64"/>
      <c r="D15" s="64"/>
      <c r="E15" s="64"/>
      <c r="F15" s="64"/>
      <c r="G15" s="64"/>
      <c r="H15" s="57">
        <v>347.35</v>
      </c>
      <c r="I15" s="57">
        <f>[1]COSTES!K23</f>
        <v>0</v>
      </c>
      <c r="J15" s="57">
        <v>12.630909090909093</v>
      </c>
      <c r="K15" s="57"/>
      <c r="L15" s="19">
        <v>0.28386029233540427</v>
      </c>
    </row>
    <row r="16" spans="2:36" ht="12.75" customHeight="1">
      <c r="B16" s="63" t="s">
        <v>15</v>
      </c>
      <c r="C16" s="64"/>
      <c r="D16" s="64"/>
      <c r="E16" s="64"/>
      <c r="F16" s="64"/>
      <c r="G16" s="64"/>
      <c r="H16" s="57">
        <v>137.50299999999999</v>
      </c>
      <c r="I16" s="57">
        <f>[1]COSTES!N36</f>
        <v>0</v>
      </c>
      <c r="J16" s="57">
        <v>5.0001090909090902</v>
      </c>
      <c r="K16" s="57"/>
      <c r="L16" s="19">
        <v>0.11236977624008948</v>
      </c>
    </row>
    <row r="17" spans="2:12" ht="12.75" customHeight="1">
      <c r="B17" s="63" t="s">
        <v>75</v>
      </c>
      <c r="C17" s="64"/>
      <c r="D17" s="64"/>
      <c r="E17" s="64"/>
      <c r="F17" s="64"/>
      <c r="G17" s="64"/>
      <c r="H17" s="57">
        <v>19.841703782395783</v>
      </c>
      <c r="I17" s="57">
        <f>[1]COSTES!I68</f>
        <v>0</v>
      </c>
      <c r="J17" s="57">
        <v>0.72151650117802846</v>
      </c>
      <c r="K17" s="57"/>
      <c r="L17" s="19">
        <v>1.6214975776891787E-2</v>
      </c>
    </row>
    <row r="18" spans="2:12" ht="12.75" customHeight="1">
      <c r="B18" s="65" t="s">
        <v>16</v>
      </c>
      <c r="C18" s="66"/>
      <c r="D18" s="66"/>
      <c r="E18" s="66"/>
      <c r="F18" s="66"/>
      <c r="G18" s="66"/>
      <c r="H18" s="58">
        <v>571.89470378239582</v>
      </c>
      <c r="I18" s="58">
        <f>SUM(I14:I17)</f>
        <v>0</v>
      </c>
      <c r="J18" s="58">
        <v>20.796171046632576</v>
      </c>
      <c r="K18" s="58"/>
      <c r="L18" s="20">
        <v>0.46736202044260911</v>
      </c>
    </row>
    <row r="19" spans="2:12" ht="12.75" customHeight="1">
      <c r="B19" s="6"/>
      <c r="C19" s="7"/>
      <c r="D19" s="7"/>
      <c r="E19" s="7"/>
      <c r="F19" s="7"/>
    </row>
    <row r="20" spans="2:12" ht="18.75" customHeight="1">
      <c r="B20" s="59" t="s">
        <v>18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</row>
    <row r="21" spans="2:12" ht="12.75" customHeight="1">
      <c r="B21" s="60" t="s">
        <v>17</v>
      </c>
      <c r="C21" s="61"/>
      <c r="D21" s="61"/>
      <c r="E21" s="61"/>
      <c r="F21" s="61"/>
      <c r="G21" s="61"/>
      <c r="H21" s="62" t="s">
        <v>11</v>
      </c>
      <c r="I21" s="62"/>
      <c r="J21" s="62" t="s">
        <v>12</v>
      </c>
      <c r="K21" s="62"/>
      <c r="L21" s="23" t="s">
        <v>13</v>
      </c>
    </row>
    <row r="22" spans="2:12" ht="12.75" customHeight="1">
      <c r="B22" s="63" t="s">
        <v>19</v>
      </c>
      <c r="C22" s="64"/>
      <c r="D22" s="64"/>
      <c r="E22" s="64"/>
      <c r="F22" s="64"/>
      <c r="G22" s="64"/>
      <c r="H22" s="57">
        <v>125</v>
      </c>
      <c r="I22" s="57"/>
      <c r="J22" s="57">
        <v>4.5454545454545459</v>
      </c>
      <c r="K22" s="57"/>
      <c r="L22" s="19">
        <v>0.10215211326306471</v>
      </c>
    </row>
    <row r="23" spans="2:12" ht="12.75" customHeight="1">
      <c r="B23" s="63" t="s">
        <v>20</v>
      </c>
      <c r="C23" s="64"/>
      <c r="D23" s="64"/>
      <c r="E23" s="64"/>
      <c r="F23" s="64"/>
      <c r="G23" s="64"/>
      <c r="H23" s="57">
        <v>68.83988059024</v>
      </c>
      <c r="I23" s="57"/>
      <c r="J23" s="57">
        <v>2.5032683850996365</v>
      </c>
      <c r="K23" s="57"/>
      <c r="L23" s="19">
        <v>5.6257114232560371E-2</v>
      </c>
    </row>
    <row r="24" spans="2:12" ht="12.75" customHeight="1">
      <c r="B24" s="63" t="s">
        <v>21</v>
      </c>
      <c r="C24" s="64"/>
      <c r="D24" s="64"/>
      <c r="E24" s="64"/>
      <c r="F24" s="64"/>
      <c r="G24" s="64"/>
      <c r="H24" s="57">
        <v>35.429190754356071</v>
      </c>
      <c r="I24" s="57"/>
      <c r="J24" s="57">
        <v>1.2883342092493115</v>
      </c>
      <c r="K24" s="57"/>
      <c r="L24" s="19">
        <v>2.8953333654061646E-2</v>
      </c>
    </row>
    <row r="25" spans="2:12" ht="12.75" customHeight="1">
      <c r="B25" s="63" t="s">
        <v>22</v>
      </c>
      <c r="C25" s="64"/>
      <c r="D25" s="64"/>
      <c r="E25" s="64"/>
      <c r="F25" s="64"/>
      <c r="G25" s="64"/>
      <c r="H25" s="57">
        <v>0</v>
      </c>
      <c r="I25" s="57"/>
      <c r="J25" s="57">
        <v>0</v>
      </c>
      <c r="K25" s="57"/>
      <c r="L25" s="19">
        <v>0</v>
      </c>
    </row>
    <row r="26" spans="2:12" ht="12.75" customHeight="1">
      <c r="B26" s="63" t="s">
        <v>23</v>
      </c>
      <c r="C26" s="64"/>
      <c r="D26" s="64"/>
      <c r="E26" s="64"/>
      <c r="F26" s="64"/>
      <c r="G26" s="64"/>
      <c r="H26" s="57">
        <v>79.278000000000006</v>
      </c>
      <c r="I26" s="57"/>
      <c r="J26" s="57">
        <v>2.8828363636363639</v>
      </c>
      <c r="K26" s="57"/>
      <c r="L26" s="19">
        <v>6.4787321882153956E-2</v>
      </c>
    </row>
    <row r="27" spans="2:12" ht="12.75" customHeight="1">
      <c r="B27" s="65" t="s">
        <v>16</v>
      </c>
      <c r="C27" s="66"/>
      <c r="D27" s="66"/>
      <c r="E27" s="66"/>
      <c r="F27" s="66"/>
      <c r="G27" s="66"/>
      <c r="H27" s="58">
        <v>308.54707134459608</v>
      </c>
      <c r="I27" s="58"/>
      <c r="J27" s="58">
        <v>11.219893503439859</v>
      </c>
      <c r="K27" s="58"/>
      <c r="L27" s="20">
        <v>0.25214988303184072</v>
      </c>
    </row>
    <row r="28" spans="2:12" ht="12.75" customHeight="1">
      <c r="B28" s="6"/>
      <c r="C28" s="7"/>
      <c r="D28" s="7"/>
      <c r="E28" s="7"/>
      <c r="F28" s="7"/>
    </row>
    <row r="29" spans="2:12" ht="18.75" customHeight="1">
      <c r="B29" s="59" t="s">
        <v>24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</row>
    <row r="30" spans="2:12" ht="12.75" customHeight="1">
      <c r="B30" s="60" t="s">
        <v>17</v>
      </c>
      <c r="C30" s="61"/>
      <c r="D30" s="61"/>
      <c r="E30" s="61"/>
      <c r="F30" s="61"/>
      <c r="G30" s="61"/>
      <c r="H30" s="62" t="s">
        <v>11</v>
      </c>
      <c r="I30" s="62"/>
      <c r="J30" s="62" t="s">
        <v>12</v>
      </c>
      <c r="K30" s="62"/>
      <c r="L30" s="23" t="s">
        <v>13</v>
      </c>
    </row>
    <row r="31" spans="2:12" ht="12.75" customHeight="1">
      <c r="B31" s="63" t="s">
        <v>25</v>
      </c>
      <c r="C31" s="64"/>
      <c r="D31" s="64"/>
      <c r="E31" s="64"/>
      <c r="F31" s="64"/>
      <c r="G31" s="64"/>
      <c r="H31" s="57">
        <v>2.0320603113790687</v>
      </c>
      <c r="I31" s="57"/>
      <c r="J31" s="57">
        <v>7.3893102231966143E-2</v>
      </c>
      <c r="K31" s="57"/>
      <c r="L31" s="19">
        <v>1.6606340406829854E-3</v>
      </c>
    </row>
    <row r="32" spans="2:12" ht="12.75" customHeight="1">
      <c r="B32" s="63" t="s">
        <v>26</v>
      </c>
      <c r="C32" s="64"/>
      <c r="D32" s="64"/>
      <c r="E32" s="64"/>
      <c r="F32" s="64"/>
      <c r="G32" s="64"/>
      <c r="H32" s="57">
        <v>1.9554029456769233</v>
      </c>
      <c r="I32" s="57"/>
      <c r="J32" s="57">
        <v>7.1105561660979033E-2</v>
      </c>
      <c r="K32" s="57"/>
      <c r="L32" s="19">
        <v>1.5979883454537555E-3</v>
      </c>
    </row>
    <row r="33" spans="2:12" ht="12.75" customHeight="1">
      <c r="B33" s="63" t="s">
        <v>27</v>
      </c>
      <c r="C33" s="64"/>
      <c r="D33" s="64"/>
      <c r="E33" s="64"/>
      <c r="F33" s="64"/>
      <c r="G33" s="64"/>
      <c r="H33" s="57">
        <v>17.05</v>
      </c>
      <c r="I33" s="57"/>
      <c r="J33" s="57">
        <v>0.62000000000000011</v>
      </c>
      <c r="K33" s="57"/>
      <c r="L33" s="19">
        <v>1.3933548249082028E-2</v>
      </c>
    </row>
    <row r="34" spans="2:12" ht="12.75" customHeight="1">
      <c r="B34" s="63" t="s">
        <v>28</v>
      </c>
      <c r="C34" s="64"/>
      <c r="D34" s="64"/>
      <c r="E34" s="64"/>
      <c r="F34" s="64"/>
      <c r="G34" s="64"/>
      <c r="H34" s="57">
        <v>0</v>
      </c>
      <c r="I34" s="57"/>
      <c r="J34" s="57">
        <v>0</v>
      </c>
      <c r="K34" s="57"/>
      <c r="L34" s="19">
        <v>0</v>
      </c>
    </row>
    <row r="35" spans="2:12" ht="12.75" customHeight="1">
      <c r="B35" s="65" t="s">
        <v>16</v>
      </c>
      <c r="C35" s="66"/>
      <c r="D35" s="66"/>
      <c r="E35" s="66"/>
      <c r="F35" s="66"/>
      <c r="G35" s="66"/>
      <c r="H35" s="58">
        <v>21.037463257055993</v>
      </c>
      <c r="I35" s="58"/>
      <c r="J35" s="58">
        <v>0.76499866389294535</v>
      </c>
      <c r="K35" s="58"/>
      <c r="L35" s="20">
        <v>1.719217063521877E-2</v>
      </c>
    </row>
    <row r="36" spans="2:12" ht="12.75" customHeight="1">
      <c r="B36" s="6"/>
      <c r="C36" s="7"/>
      <c r="D36" s="7"/>
      <c r="E36" s="7"/>
      <c r="F36" s="7"/>
    </row>
    <row r="37" spans="2:12" ht="18.75" customHeight="1">
      <c r="B37" s="59" t="s">
        <v>30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</row>
    <row r="38" spans="2:12" ht="12.75" customHeight="1">
      <c r="B38" s="60" t="s">
        <v>17</v>
      </c>
      <c r="C38" s="61"/>
      <c r="D38" s="61"/>
      <c r="E38" s="61"/>
      <c r="F38" s="61"/>
      <c r="G38" s="61"/>
      <c r="H38" s="62" t="s">
        <v>11</v>
      </c>
      <c r="I38" s="62"/>
      <c r="J38" s="62" t="s">
        <v>12</v>
      </c>
      <c r="K38" s="62"/>
      <c r="L38" s="23" t="s">
        <v>13</v>
      </c>
    </row>
    <row r="39" spans="2:12" ht="12.75" customHeight="1">
      <c r="B39" s="63" t="s">
        <v>29</v>
      </c>
      <c r="C39" s="64"/>
      <c r="D39" s="64"/>
      <c r="E39" s="64"/>
      <c r="F39" s="64"/>
      <c r="G39" s="64"/>
      <c r="H39" s="57">
        <v>138.18834246218165</v>
      </c>
      <c r="I39" s="57">
        <v>138.18834246218165</v>
      </c>
      <c r="J39" s="57">
        <v>5.0250306349884237</v>
      </c>
      <c r="K39" s="57">
        <v>138.18834246218165</v>
      </c>
      <c r="L39" s="19">
        <v>0.11292984968665563</v>
      </c>
    </row>
    <row r="40" spans="2:12" ht="12.75" customHeight="1">
      <c r="B40" s="65" t="s">
        <v>16</v>
      </c>
      <c r="C40" s="66"/>
      <c r="D40" s="66"/>
      <c r="E40" s="66"/>
      <c r="F40" s="66"/>
      <c r="G40" s="66"/>
      <c r="H40" s="58">
        <v>138.18834246218165</v>
      </c>
      <c r="I40" s="58">
        <v>138.18834246218165</v>
      </c>
      <c r="J40" s="58">
        <v>5.0250306349884237</v>
      </c>
      <c r="K40" s="58">
        <v>138.18834246218165</v>
      </c>
      <c r="L40" s="20">
        <v>0.11292984968665563</v>
      </c>
    </row>
    <row r="41" spans="2:12" ht="12.75" customHeight="1">
      <c r="B41" s="6"/>
      <c r="C41" s="7"/>
      <c r="D41" s="7"/>
      <c r="E41" s="7"/>
      <c r="F41" s="7"/>
    </row>
    <row r="42" spans="2:12" ht="18.75" customHeight="1">
      <c r="B42" s="59" t="s">
        <v>33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</row>
    <row r="43" spans="2:12" ht="12.75" customHeight="1">
      <c r="B43" s="60" t="s">
        <v>17</v>
      </c>
      <c r="C43" s="61"/>
      <c r="D43" s="61"/>
      <c r="E43" s="61"/>
      <c r="F43" s="61"/>
      <c r="G43" s="61"/>
      <c r="H43" s="62" t="s">
        <v>11</v>
      </c>
      <c r="I43" s="62"/>
      <c r="J43" s="62" t="s">
        <v>12</v>
      </c>
      <c r="K43" s="62"/>
      <c r="L43" s="23" t="s">
        <v>13</v>
      </c>
    </row>
    <row r="44" spans="2:12" ht="12.75" customHeight="1">
      <c r="B44" s="63" t="s">
        <v>76</v>
      </c>
      <c r="C44" s="64"/>
      <c r="D44" s="64"/>
      <c r="E44" s="64"/>
      <c r="F44" s="64"/>
      <c r="G44" s="64"/>
      <c r="H44" s="57">
        <v>180.84420000000003</v>
      </c>
      <c r="I44" s="57"/>
      <c r="J44" s="57">
        <v>6.5761527272727287</v>
      </c>
      <c r="K44" s="57"/>
      <c r="L44" s="19">
        <v>0.14778893761094664</v>
      </c>
    </row>
    <row r="45" spans="2:12" ht="12.75" customHeight="1">
      <c r="B45" s="63" t="s">
        <v>31</v>
      </c>
      <c r="C45" s="64"/>
      <c r="D45" s="64"/>
      <c r="E45" s="64"/>
      <c r="F45" s="64"/>
      <c r="G45" s="64"/>
      <c r="H45" s="57">
        <v>0.80707162719974246</v>
      </c>
      <c r="I45" s="57"/>
      <c r="J45" s="57">
        <v>2.9348059170899728E-2</v>
      </c>
      <c r="K45" s="57"/>
      <c r="L45" s="19">
        <v>6.5955257818491226E-4</v>
      </c>
    </row>
    <row r="46" spans="2:12" ht="12.75" customHeight="1">
      <c r="B46" s="63" t="s">
        <v>32</v>
      </c>
      <c r="C46" s="64"/>
      <c r="D46" s="64"/>
      <c r="E46" s="64"/>
      <c r="F46" s="64"/>
      <c r="G46" s="64"/>
      <c r="H46" s="57">
        <v>2.3464835348123074</v>
      </c>
      <c r="I46" s="57"/>
      <c r="J46" s="57">
        <v>8.5326673993174812E-2</v>
      </c>
      <c r="K46" s="57"/>
      <c r="L46" s="19">
        <v>1.917586014544506E-3</v>
      </c>
    </row>
    <row r="47" spans="2:12" ht="12.75" customHeight="1">
      <c r="B47" s="65" t="s">
        <v>16</v>
      </c>
      <c r="C47" s="66"/>
      <c r="D47" s="66"/>
      <c r="E47" s="66"/>
      <c r="F47" s="66"/>
      <c r="G47" s="66"/>
      <c r="H47" s="58">
        <v>183.99775516201208</v>
      </c>
      <c r="I47" s="58"/>
      <c r="J47" s="58">
        <v>6.690827460436803</v>
      </c>
      <c r="K47" s="58"/>
      <c r="L47" s="20">
        <v>0.15036607620367606</v>
      </c>
    </row>
    <row r="48" spans="2:12" ht="21.75" customHeight="1">
      <c r="B48" s="6"/>
      <c r="C48" s="7"/>
      <c r="D48" s="7"/>
      <c r="E48" s="7"/>
      <c r="F48" s="7"/>
    </row>
    <row r="49" spans="2:12" ht="18.75" customHeight="1">
      <c r="B49" s="59" t="s">
        <v>82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</row>
    <row r="50" spans="2:12" ht="12.75" customHeight="1" thickBot="1">
      <c r="B50" s="71"/>
      <c r="C50" s="72"/>
      <c r="D50" s="72"/>
      <c r="E50" s="72"/>
      <c r="F50" s="72"/>
      <c r="G50" s="72"/>
      <c r="H50" s="72" t="s">
        <v>11</v>
      </c>
      <c r="I50" s="72"/>
      <c r="J50" s="72" t="s">
        <v>12</v>
      </c>
      <c r="K50" s="72"/>
      <c r="L50" s="21" t="s">
        <v>13</v>
      </c>
    </row>
    <row r="51" spans="2:12" ht="21.75" customHeight="1" thickTop="1">
      <c r="B51" s="67" t="s">
        <v>16</v>
      </c>
      <c r="C51" s="68"/>
      <c r="D51" s="68"/>
      <c r="E51" s="68"/>
      <c r="F51" s="68"/>
      <c r="G51" s="68"/>
      <c r="H51" s="69">
        <v>1223.6653360082414</v>
      </c>
      <c r="I51" s="70"/>
      <c r="J51" s="69">
        <v>44.496921309390594</v>
      </c>
      <c r="K51" s="70"/>
      <c r="L51" s="22">
        <v>1</v>
      </c>
    </row>
    <row r="52" spans="2:12" ht="20.25" customHeight="1">
      <c r="B52" s="6"/>
      <c r="C52" s="7"/>
      <c r="D52" s="7"/>
      <c r="E52" s="7"/>
      <c r="F52" s="7"/>
    </row>
    <row r="53" spans="2:12">
      <c r="B53"/>
      <c r="C53"/>
      <c r="D53"/>
      <c r="E53"/>
      <c r="F53"/>
    </row>
    <row r="54" spans="2:12">
      <c r="B54"/>
      <c r="C54"/>
      <c r="D54"/>
      <c r="E54"/>
      <c r="F54"/>
    </row>
    <row r="55" spans="2:12">
      <c r="B55"/>
      <c r="C55"/>
      <c r="D55"/>
      <c r="E55"/>
      <c r="F55"/>
    </row>
    <row r="56" spans="2:12">
      <c r="B56"/>
      <c r="C56"/>
      <c r="D56"/>
      <c r="E56"/>
      <c r="F56"/>
    </row>
    <row r="57" spans="2:12">
      <c r="B57"/>
      <c r="C57"/>
      <c r="D57"/>
      <c r="E57"/>
      <c r="F57"/>
    </row>
    <row r="58" spans="2:12">
      <c r="B58"/>
      <c r="C58"/>
      <c r="D58"/>
      <c r="E58"/>
      <c r="F58"/>
    </row>
    <row r="59" spans="2:12">
      <c r="B59"/>
      <c r="C59"/>
      <c r="D59"/>
      <c r="E59"/>
      <c r="F59"/>
    </row>
    <row r="60" spans="2:12">
      <c r="B60"/>
      <c r="C60"/>
      <c r="D60"/>
      <c r="E60"/>
      <c r="F60"/>
    </row>
  </sheetData>
  <mergeCells count="95">
    <mergeCell ref="B51:G51"/>
    <mergeCell ref="H51:I51"/>
    <mergeCell ref="J51:K51"/>
    <mergeCell ref="B49:L49"/>
    <mergeCell ref="B50:G50"/>
    <mergeCell ref="H50:I50"/>
    <mergeCell ref="J50:K50"/>
    <mergeCell ref="B47:G47"/>
    <mergeCell ref="H47:I47"/>
    <mergeCell ref="J47:K47"/>
    <mergeCell ref="H44:I44"/>
    <mergeCell ref="J44:K44"/>
    <mergeCell ref="B45:G45"/>
    <mergeCell ref="H45:I45"/>
    <mergeCell ref="J45:K45"/>
    <mergeCell ref="B44:G44"/>
    <mergeCell ref="B46:G46"/>
    <mergeCell ref="H46:I46"/>
    <mergeCell ref="J46:K46"/>
    <mergeCell ref="B33:G33"/>
    <mergeCell ref="J40:K40"/>
    <mergeCell ref="B39:G39"/>
    <mergeCell ref="H39:I39"/>
    <mergeCell ref="J39:K39"/>
    <mergeCell ref="B23:G23"/>
    <mergeCell ref="B27:G27"/>
    <mergeCell ref="B24:G24"/>
    <mergeCell ref="B25:G25"/>
    <mergeCell ref="B26:G26"/>
    <mergeCell ref="B20:L20"/>
    <mergeCell ref="B21:G21"/>
    <mergeCell ref="H21:I21"/>
    <mergeCell ref="J21:K21"/>
    <mergeCell ref="B22:G22"/>
    <mergeCell ref="H22:I22"/>
    <mergeCell ref="J22:K22"/>
    <mergeCell ref="J18:K18"/>
    <mergeCell ref="B13:G13"/>
    <mergeCell ref="B15:G15"/>
    <mergeCell ref="B16:G16"/>
    <mergeCell ref="B17:G17"/>
    <mergeCell ref="B18:G18"/>
    <mergeCell ref="H16:I16"/>
    <mergeCell ref="H17:I17"/>
    <mergeCell ref="H18:I18"/>
    <mergeCell ref="J16:K16"/>
    <mergeCell ref="J17:K17"/>
    <mergeCell ref="B42:L42"/>
    <mergeCell ref="B43:G43"/>
    <mergeCell ref="H43:I43"/>
    <mergeCell ref="J43:K43"/>
    <mergeCell ref="B34:G34"/>
    <mergeCell ref="H34:I34"/>
    <mergeCell ref="J34:K34"/>
    <mergeCell ref="B35:G35"/>
    <mergeCell ref="H35:I35"/>
    <mergeCell ref="J35:K35"/>
    <mergeCell ref="B37:L37"/>
    <mergeCell ref="B38:G38"/>
    <mergeCell ref="H38:I38"/>
    <mergeCell ref="J38:K38"/>
    <mergeCell ref="B40:G40"/>
    <mergeCell ref="H40:I40"/>
    <mergeCell ref="B6:L6"/>
    <mergeCell ref="B8:L9"/>
    <mergeCell ref="B12:L12"/>
    <mergeCell ref="H13:I13"/>
    <mergeCell ref="H15:I15"/>
    <mergeCell ref="J13:K13"/>
    <mergeCell ref="J15:K15"/>
    <mergeCell ref="B14:G14"/>
    <mergeCell ref="H14:I14"/>
    <mergeCell ref="J14:K14"/>
    <mergeCell ref="H23:I23"/>
    <mergeCell ref="J23:K23"/>
    <mergeCell ref="H24:I24"/>
    <mergeCell ref="J24:K24"/>
    <mergeCell ref="H25:I25"/>
    <mergeCell ref="J25:K25"/>
    <mergeCell ref="H26:I26"/>
    <mergeCell ref="J26:K26"/>
    <mergeCell ref="H32:I32"/>
    <mergeCell ref="J32:K32"/>
    <mergeCell ref="H33:I33"/>
    <mergeCell ref="J33:K33"/>
    <mergeCell ref="H27:I27"/>
    <mergeCell ref="J27:K27"/>
    <mergeCell ref="B29:L29"/>
    <mergeCell ref="B30:G30"/>
    <mergeCell ref="H30:I30"/>
    <mergeCell ref="J30:K30"/>
    <mergeCell ref="B31:G31"/>
    <mergeCell ref="H31:I31"/>
    <mergeCell ref="J31:K31"/>
    <mergeCell ref="B32:G32"/>
  </mergeCells>
  <printOptions horizontalCentered="1"/>
  <pageMargins left="0" right="0" top="0" bottom="0" header="0" footer="0"/>
  <pageSetup paperSize="9" scale="9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Operaciones</vt:lpstr>
      <vt:lpstr>Balance</vt:lpstr>
      <vt:lpstr>Balance!Área_de_impresión</vt:lpstr>
      <vt:lpstr>Operaciones!Área_de_impresión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Santos Moratinos</dc:creator>
  <cp:lastModifiedBy>María Villena Fernández</cp:lastModifiedBy>
  <cp:lastPrinted>2023-07-27T09:33:06Z</cp:lastPrinted>
  <dcterms:created xsi:type="dcterms:W3CDTF">2020-02-25T07:23:09Z</dcterms:created>
  <dcterms:modified xsi:type="dcterms:W3CDTF">2025-06-05T09:22:50Z</dcterms:modified>
</cp:coreProperties>
</file>