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85" yWindow="150" windowWidth="12900" windowHeight="11625" tabRatio="910"/>
  </bookViews>
  <sheets>
    <sheet name="Índice Cap_7" sheetId="84" r:id="rId1"/>
    <sheet name="7.1.1" sheetId="85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  <sheet name="7.4.8 - G.7.2" sheetId="92" r:id="rId15"/>
    <sheet name="7.4.9 - G.7.3" sheetId="93" r:id="rId16"/>
    <sheet name="7.4.10 y G.7.4" sheetId="94" r:id="rId17"/>
  </sheets>
  <definedNames>
    <definedName name="_xlnm.Print_Area" localSheetId="1">'7.1.1'!$A$1:$E$36</definedName>
    <definedName name="_xlnm.Print_Area" localSheetId="2">'7.2.1'!$A$1:$F$15</definedName>
    <definedName name="_xlnm.Print_Area" localSheetId="3">'7.2.2'!$A$1:$G$13</definedName>
    <definedName name="_xlnm.Print_Area" localSheetId="4">'7.2.3 y 7.2.4'!$A$1:$D$29</definedName>
    <definedName name="_xlnm.Print_Area" localSheetId="5">'7.3.1'!$A$1:$F$35</definedName>
    <definedName name="_xlnm.Print_Area" localSheetId="6">'7.3.2 '!$A$1:$F$12</definedName>
    <definedName name="_xlnm.Print_Area" localSheetId="7">'7.4.1'!$A$1:$D$18</definedName>
    <definedName name="_xlnm.Print_Area" localSheetId="16">'7.4.10 y G.7.4'!$A$1:$G$42</definedName>
    <definedName name="_xlnm.Print_Area" localSheetId="8">'7.4.2'!$A$1:$E$22</definedName>
    <definedName name="_xlnm.Print_Area" localSheetId="9">'7.4.3'!$A$1:$F$26</definedName>
    <definedName name="_xlnm.Print_Area" localSheetId="10">'7.4.4'!$A$1:$F$24</definedName>
    <definedName name="_xlnm.Print_Area" localSheetId="11">'7.4.5'!$A$1:$F$30</definedName>
    <definedName name="_xlnm.Print_Area" localSheetId="12">'7.4.6'!$A$1:$D$12</definedName>
    <definedName name="_xlnm.Print_Area" localSheetId="13">'7.4.7 y G.7.1'!$A$1:$L$36</definedName>
    <definedName name="_xlnm.Print_Area" localSheetId="14">'7.4.8 - G.7.2'!$A$1:$D$41</definedName>
    <definedName name="_xlnm.Print_Area" localSheetId="15">'7.4.9 - G.7.3'!$A$1:$I$35</definedName>
    <definedName name="_xlnm.Database" localSheetId="1">#REF!</definedName>
    <definedName name="_xlnm.Database" localSheetId="16">#REF!</definedName>
    <definedName name="_xlnm.Database" localSheetId="14">#REF!</definedName>
    <definedName name="_xlnm.Database" localSheetId="15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L10" i="81" l="1"/>
  <c r="L13" i="81"/>
  <c r="L12" i="81"/>
  <c r="L11" i="81"/>
  <c r="E13" i="78"/>
  <c r="D13" i="78"/>
  <c r="C13" i="78"/>
  <c r="F13" i="78"/>
  <c r="K23" i="94" l="1"/>
  <c r="L23" i="94"/>
  <c r="M23" i="94"/>
  <c r="N23" i="94"/>
  <c r="O23" i="94"/>
  <c r="K24" i="94"/>
  <c r="L24" i="94"/>
  <c r="M24" i="94"/>
  <c r="N24" i="94"/>
  <c r="O24" i="94"/>
  <c r="K25" i="94"/>
  <c r="L25" i="94"/>
  <c r="M25" i="94"/>
  <c r="N25" i="94"/>
  <c r="O25" i="94"/>
  <c r="K26" i="94"/>
  <c r="L26" i="94"/>
  <c r="M26" i="94"/>
  <c r="N26" i="94"/>
  <c r="O26" i="94"/>
  <c r="K27" i="94"/>
  <c r="L27" i="94"/>
  <c r="M27" i="94"/>
  <c r="N27" i="94"/>
  <c r="O27" i="94"/>
  <c r="K28" i="94"/>
  <c r="L28" i="94"/>
  <c r="M28" i="94"/>
  <c r="N28" i="94"/>
  <c r="O28" i="94"/>
  <c r="K29" i="94"/>
  <c r="L29" i="94"/>
  <c r="M29" i="94"/>
  <c r="N29" i="94"/>
  <c r="O29" i="94"/>
  <c r="K30" i="94"/>
  <c r="L30" i="94"/>
  <c r="M30" i="94"/>
  <c r="N30" i="94"/>
  <c r="O30" i="94"/>
  <c r="K31" i="94"/>
  <c r="L31" i="94"/>
  <c r="M31" i="94"/>
  <c r="N31" i="94"/>
  <c r="O31" i="94"/>
  <c r="K32" i="94"/>
  <c r="L32" i="94"/>
  <c r="M32" i="94"/>
  <c r="N32" i="94"/>
  <c r="O32" i="94"/>
  <c r="K33" i="94"/>
  <c r="L33" i="94"/>
  <c r="M33" i="94"/>
  <c r="N33" i="94"/>
  <c r="O33" i="94"/>
  <c r="K34" i="94"/>
  <c r="L34" i="94"/>
  <c r="M34" i="94"/>
  <c r="N34" i="94"/>
  <c r="O34" i="94"/>
  <c r="K35" i="94"/>
  <c r="L35" i="94"/>
  <c r="M35" i="94"/>
  <c r="N35" i="94"/>
  <c r="O35" i="94"/>
  <c r="K36" i="94"/>
  <c r="L36" i="94"/>
  <c r="M36" i="94"/>
  <c r="N36" i="94"/>
  <c r="O36" i="94"/>
  <c r="K37" i="94"/>
  <c r="L37" i="94"/>
  <c r="M37" i="94"/>
  <c r="N37" i="94"/>
  <c r="O37" i="94"/>
  <c r="K38" i="94"/>
  <c r="L38" i="94"/>
  <c r="M38" i="94"/>
  <c r="N38" i="94"/>
  <c r="O38" i="94"/>
  <c r="K39" i="94"/>
  <c r="L39" i="94"/>
  <c r="M39" i="94"/>
  <c r="N39" i="94"/>
  <c r="O39" i="94"/>
  <c r="K40" i="94"/>
  <c r="L40" i="94"/>
  <c r="M40" i="94"/>
  <c r="N40" i="94"/>
  <c r="O40" i="94"/>
  <c r="K41" i="94"/>
  <c r="L41" i="94"/>
  <c r="M41" i="94"/>
  <c r="N41" i="94"/>
  <c r="O41" i="94"/>
  <c r="K42" i="94"/>
  <c r="L42" i="94"/>
  <c r="M42" i="94"/>
  <c r="N42" i="94"/>
  <c r="O42" i="94"/>
  <c r="K43" i="94"/>
  <c r="L43" i="94"/>
  <c r="M43" i="94"/>
  <c r="N43" i="94"/>
  <c r="O43" i="94"/>
  <c r="K44" i="94"/>
  <c r="L44" i="94"/>
  <c r="M44" i="94"/>
  <c r="N44" i="94"/>
  <c r="O44" i="94"/>
  <c r="K45" i="94"/>
  <c r="L45" i="94"/>
  <c r="M45" i="94"/>
  <c r="N45" i="94"/>
  <c r="O45" i="94"/>
  <c r="K46" i="94"/>
  <c r="L46" i="94"/>
  <c r="M46" i="94"/>
  <c r="N46" i="94"/>
  <c r="O46" i="94"/>
  <c r="K47" i="94"/>
  <c r="L47" i="94"/>
  <c r="M47" i="94"/>
  <c r="N47" i="94"/>
  <c r="O47" i="94"/>
  <c r="K48" i="94"/>
  <c r="L48" i="94"/>
  <c r="M48" i="94"/>
  <c r="N48" i="94"/>
  <c r="O48" i="94"/>
  <c r="K49" i="94"/>
  <c r="L49" i="94"/>
  <c r="M49" i="94"/>
  <c r="N49" i="94"/>
  <c r="O49" i="94"/>
  <c r="K50" i="94"/>
  <c r="L50" i="94"/>
  <c r="M50" i="94"/>
  <c r="N50" i="94"/>
  <c r="O50" i="94"/>
  <c r="K51" i="94"/>
  <c r="L51" i="94"/>
  <c r="M51" i="94"/>
  <c r="N51" i="94"/>
  <c r="O51" i="94"/>
  <c r="O22" i="94"/>
  <c r="N22" i="94"/>
  <c r="M22" i="94"/>
  <c r="L22" i="94"/>
  <c r="K22" i="94"/>
  <c r="S23" i="81" l="1"/>
  <c r="S24" i="81" s="1"/>
  <c r="S25" i="81" s="1"/>
</calcChain>
</file>

<file path=xl/sharedStrings.xml><?xml version="1.0" encoding="utf-8"?>
<sst xmlns="http://schemas.openxmlformats.org/spreadsheetml/2006/main" count="409" uniqueCount="240">
  <si>
    <t>Total</t>
  </si>
  <si>
    <t>Mujeres</t>
  </si>
  <si>
    <t>Hombres</t>
  </si>
  <si>
    <t>Española</t>
  </si>
  <si>
    <t>Extranjera</t>
  </si>
  <si>
    <t>ESPAÑA</t>
  </si>
  <si>
    <t>Unidades: Gastos internos en miles de euros</t>
  </si>
  <si>
    <t>LA RIOJA</t>
  </si>
  <si>
    <t>Gastos internos en I+D</t>
  </si>
  <si>
    <t>Personal en I+D en equivalencia a jornada completa</t>
  </si>
  <si>
    <t>Investigadores en I+D en equivalencia a jornada completa</t>
  </si>
  <si>
    <t>Unidades: Datos económicos en miles de euros</t>
  </si>
  <si>
    <t>Número de empresas</t>
  </si>
  <si>
    <t>FUENTE: Indicadores de Alta Tecnología. INE.</t>
  </si>
  <si>
    <t>%</t>
  </si>
  <si>
    <t>Gastos internos</t>
  </si>
  <si>
    <t xml:space="preserve"> </t>
  </si>
  <si>
    <t>7.1.1 GASTOS INTERNOS Y PERSONAL EN I+D</t>
  </si>
  <si>
    <t>Industria</t>
  </si>
  <si>
    <t>Servicios</t>
  </si>
  <si>
    <t>Empresas</t>
  </si>
  <si>
    <t/>
  </si>
  <si>
    <t>Nº de viviendas (con al menos un miembro de 16 a 74 años)</t>
  </si>
  <si>
    <t xml:space="preserve">      % Viviendas con algún tipo de ordenador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</si>
  <si>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</si>
  <si>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</si>
  <si>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</si>
  <si>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</si>
  <si>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>Número de niños (de 10 a 15 años)</t>
  </si>
  <si>
    <t xml:space="preserve">      % Niños que disponen de teléfono móvil</t>
  </si>
  <si>
    <t>Cualquier tipo de dispositivo móvil</t>
  </si>
  <si>
    <t>Productos de alimentación y otros de consumo no duraderos</t>
  </si>
  <si>
    <t>Bienes para el hogar (de tipo duradero)</t>
  </si>
  <si>
    <t>Medicamentos</t>
  </si>
  <si>
    <t>Películas, música</t>
  </si>
  <si>
    <t>Libros, revistas, periódicos (incluye libros electrónicos)</t>
  </si>
  <si>
    <t>Material formativo on line</t>
  </si>
  <si>
    <t>Material deportivo, ropa</t>
  </si>
  <si>
    <t>Juegos de ordenador, videoconsolas, software de ordenador y sus actualizaciones</t>
  </si>
  <si>
    <t>Equipo informático (ordenadores y accesorios)</t>
  </si>
  <si>
    <t>Equipamiento electrónico (p. ej. cámaras fotográficas)</t>
  </si>
  <si>
    <t>Servicios de telecomunicaciones (p. ej., contratos de banda  ancha, líneas telefónicas o TV, recarga de tarjetas prepago, etc.)</t>
  </si>
  <si>
    <t>Compra de acciones, pólizas de seguros u otros servicios financieros</t>
  </si>
  <si>
    <t>Alojamiento de vacaciones (hotel, apartamento, etc.)</t>
  </si>
  <si>
    <t>Otros servicios para viajes (billetes de transporte público, alquiler de coches, etc.)</t>
  </si>
  <si>
    <t>Entradas para espectáculos (cine, teatros, conciertos,...)</t>
  </si>
  <si>
    <t>Otros productos o servicios</t>
  </si>
  <si>
    <t>A través de cualquier tipo de conexión</t>
  </si>
  <si>
    <t>Vía red de telefonía móvil</t>
  </si>
  <si>
    <t>Vía red inalámbrica (p.ej. WiFi)</t>
  </si>
  <si>
    <t>Teléfono móvil (de cualquier tipo)</t>
  </si>
  <si>
    <t xml:space="preserve">   Tasa de crecimiento</t>
  </si>
  <si>
    <t>Unidades: Gasto en miles de euros</t>
  </si>
  <si>
    <t>7.1 INVESTIGACIÓN Y DESARROLLO (I+D)</t>
  </si>
  <si>
    <t>7. NUEVAS TECNOLOGÍAS</t>
  </si>
  <si>
    <t>7.2 INNOVACIÓN EN LAS EMPRESAS</t>
  </si>
  <si>
    <t>7.3 ALTA TECNOLOGÍA</t>
  </si>
  <si>
    <t xml:space="preserve">Gasto en actividades innovadoras                   </t>
  </si>
  <si>
    <t>Empresas EIN</t>
  </si>
  <si>
    <t>Con innovaciones de producto</t>
  </si>
  <si>
    <t>Con innovaciones de proceso</t>
  </si>
  <si>
    <t>Con innovaciones de producto y proceso</t>
  </si>
  <si>
    <t>Con innovaciones no tecnológicas</t>
  </si>
  <si>
    <t>Con innovaciones organizativas</t>
  </si>
  <si>
    <t>Con innovaciones de comercialización</t>
  </si>
  <si>
    <t>Con innovaciones organizativas y de comercialización</t>
  </si>
  <si>
    <t>Empresas innovadoras</t>
  </si>
  <si>
    <t>Con innovaciones tecnológicas</t>
  </si>
  <si>
    <t>7.2.3 EMPRESAS CON INNOVACIÓN TECNOLÓGICA</t>
  </si>
  <si>
    <t>7.2.4 EMPRESAS CON INNOVACIÓN NO TECNOLÓGICA</t>
  </si>
  <si>
    <t>Total empresas con innovaciones tecnológicas</t>
  </si>
  <si>
    <t>Total empresas con innovaciones no tecnológicas</t>
  </si>
  <si>
    <t>7.2.2 EMPRESAS INNOVADORAS SEGÚN EL TIPO DE INNOVACIÓN</t>
  </si>
  <si>
    <t>7.2.1 EMPRESAS CON ACTIVIDADES INNOVADORAS Y GASTOS TOTALES EN ACTIVIDAD INNOVADORA</t>
  </si>
  <si>
    <t>Brecha digital</t>
  </si>
  <si>
    <t>7.4.3 TECNOLOGÍAS DE LA INFORMACIÓN EN LOS HOGARES, SEGÚN TIPO DE EQUIPAMIENTO</t>
  </si>
  <si>
    <t>producción de bienes o de prestaciones de servicios, respecto del total de empresas.</t>
  </si>
  <si>
    <t xml:space="preserve">productos tecnológicamente nuevos o mejorados en el mercado o procesos tecnológicamente nuevos o mejorados en sus métodos de </t>
  </si>
  <si>
    <t>Uso Internet</t>
  </si>
  <si>
    <t>Uso frecuente Internet</t>
  </si>
  <si>
    <t>Compras por Internet</t>
  </si>
  <si>
    <t>Unidades: Porcentajes</t>
  </si>
  <si>
    <t>7.4.4 USO DE INTERNET EN LOS HOGARES POR TIPOS DE DISPOSITIVOS MÓVILES UTILIZADOS PARA</t>
  </si>
  <si>
    <t xml:space="preserve">         ACCEDER FUERA DE LA VIVIENDA HABITUAL O CENTRO DE TRABAJO</t>
  </si>
  <si>
    <t>7.4  INDICADORES DEL SECTOR DE LAS TECNOLOGÍAS DE LA INFORMACIÓN Y LA COMUNICACIÓN</t>
  </si>
  <si>
    <t>FUENTE: Encuesta sobre Equipamiento y Uso de Tecnologías de la Información y Comunicación en los Hogares. INE.</t>
  </si>
  <si>
    <t>7.4.7 USO DE TIC EN LOS HOGARES POR SEXO. BRECHA DIGITAL DE GÉNERO</t>
  </si>
  <si>
    <t>7.4.1 PRINCIPALES VARIABLES PARA EL SECTOR TIC</t>
  </si>
  <si>
    <t>FUENTE: Encuesta de uso TIC y Comercio Electrónico en las Empresas. INE.</t>
  </si>
  <si>
    <t xml:space="preserve">7.4.5 USO DE COMERCIO ELECTRÓNICO EN LOS HOGARES CON FINES PRIVADOS O PARA EL HOGAR </t>
  </si>
  <si>
    <t xml:space="preserve">         POR TIPO DE PRODUCTO</t>
  </si>
  <si>
    <t>G.7.1 Brecha digital de género</t>
  </si>
  <si>
    <t>DATOS DEL GRÁFICO</t>
  </si>
  <si>
    <t>% Empresas que proporcionaron formación en TIC a sus empleados</t>
  </si>
  <si>
    <t>NOTA: Uso en los últimos 12 meses.</t>
  </si>
  <si>
    <t>Personas que han utilizado alguna vez Internet</t>
  </si>
  <si>
    <t>Personas que han comprado alguna vez a través de Internet</t>
  </si>
  <si>
    <t>7.3.2 PRINCIPALES INDICADORES I+D EN LOS SECTORES DE ALTA TECNOLOGÍA</t>
  </si>
  <si>
    <t>Personal ocupado</t>
  </si>
  <si>
    <t>7.3.1 PRINCIPALES VARIABLES EN LOS SECTORES DE ALTA Y MEDIA-ALTA TECNOLOGÍA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</si>
  <si>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</si>
  <si>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</si>
  <si>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</si>
  <si>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</si>
  <si>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</si>
  <si>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</si>
  <si>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</si>
  <si>
    <t>% Empresas que disponen de conexión a Internet</t>
  </si>
  <si>
    <t>% Empresas que disponen de ordenadores</t>
  </si>
  <si>
    <t xml:space="preserve">  meses</t>
  </si>
  <si>
    <t xml:space="preserve">      % Viviendas que disponen de acceso a Internet</t>
  </si>
  <si>
    <t xml:space="preserve">      % Personas que han comprado a través de Internet en los 3 últimos </t>
  </si>
  <si>
    <t xml:space="preserve">      % Personas que han utilizado Internet en los 3 últimos meses</t>
  </si>
  <si>
    <t>Enseñanza Superior e Instit. privadas sin fines de lucro (IPSFL)</t>
  </si>
  <si>
    <t>FUENTE: Estadística sobre actividades de I+D (Investigación Científica y Desarrollo Tecnológico). INE.</t>
  </si>
  <si>
    <t>Nota: EIN = Empresas tecnológicamente innovadoras en el periodo señalado o con innovaciones tecnológicas en curso o no exitosas.</t>
  </si>
  <si>
    <t>Valor añadido a precios básicos</t>
  </si>
  <si>
    <t xml:space="preserve">      % Personas que han utilizado Internet al menos una vez por </t>
  </si>
  <si>
    <t xml:space="preserve">          semana en los últimos 3 meses</t>
  </si>
  <si>
    <t>Total personas</t>
  </si>
  <si>
    <t>Unidades: Porcentaje de personas de 16 a 74 años</t>
  </si>
  <si>
    <t>FUENTE: Elaboración propia. Instituto de Estadística de La Rioja.</t>
  </si>
  <si>
    <t xml:space="preserve">NOTAS: Sector TIC = Empresas relacionadas con las tecnologías de la información y la comunicación. 
  </t>
  </si>
  <si>
    <t>NOTA: La brecha digital de género es la diferencia entre el porcentaje de hombres y mujeres usuarios de las TIC.</t>
  </si>
  <si>
    <t>Periodo 2013-2015</t>
  </si>
  <si>
    <t>Juegos de ordenador o videoconsolas y sus actualizaciones</t>
  </si>
  <si>
    <t>Otro software de ordenador y sus actualizaciones</t>
  </si>
  <si>
    <t>-</t>
  </si>
  <si>
    <t>Índice</t>
  </si>
  <si>
    <t>Conectividad</t>
  </si>
  <si>
    <t xml:space="preserve">Capital Humano </t>
  </si>
  <si>
    <t>1-Conectividad</t>
  </si>
  <si>
    <t>3-Uso de Internet</t>
  </si>
  <si>
    <t>4-Integración de la tecnología digital en las empresas</t>
  </si>
  <si>
    <t>5-Servicios Públicos Digitales</t>
  </si>
  <si>
    <t>FUENTE: Instituto de Estadística de La Rioja a partir de datos del INE.</t>
  </si>
  <si>
    <t>Uso de Internet</t>
  </si>
  <si>
    <t>Integración de la tecnología digital en las empresas</t>
  </si>
  <si>
    <t>Servicios Públicos Digitales</t>
  </si>
  <si>
    <t>EUROPA</t>
  </si>
  <si>
    <t>UE</t>
  </si>
  <si>
    <t>2-Capital Humano</t>
  </si>
  <si>
    <t>Dinamarca</t>
  </si>
  <si>
    <t>Suecia</t>
  </si>
  <si>
    <t>Finlandia</t>
  </si>
  <si>
    <t>Bélgica</t>
  </si>
  <si>
    <t>Reino Unido</t>
  </si>
  <si>
    <t>Estonia</t>
  </si>
  <si>
    <t>Irlanda</t>
  </si>
  <si>
    <t>Alemania</t>
  </si>
  <si>
    <t>Luxemburgo</t>
  </si>
  <si>
    <t>Malta</t>
  </si>
  <si>
    <t>Austria</t>
  </si>
  <si>
    <t>Lituania</t>
  </si>
  <si>
    <t>Portugal</t>
  </si>
  <si>
    <t>Francia</t>
  </si>
  <si>
    <t>Eslovenia</t>
  </si>
  <si>
    <t>Letonia</t>
  </si>
  <si>
    <t>Hungría</t>
  </si>
  <si>
    <t>Eslovaquia</t>
  </si>
  <si>
    <t>Polonia</t>
  </si>
  <si>
    <t>Chipre</t>
  </si>
  <si>
    <t>Croacia</t>
  </si>
  <si>
    <t>Italia</t>
  </si>
  <si>
    <t>Grecia</t>
  </si>
  <si>
    <t>Bulgaria</t>
  </si>
  <si>
    <t>Rumania</t>
  </si>
  <si>
    <t>Información</t>
  </si>
  <si>
    <t>Comunicación</t>
  </si>
  <si>
    <t>Elaboración de contenidos</t>
  </si>
  <si>
    <t>Básicas</t>
  </si>
  <si>
    <t>Avanzadas</t>
  </si>
  <si>
    <t>Resolución de problemas</t>
  </si>
  <si>
    <t>ÍNDICE</t>
  </si>
  <si>
    <t>Periodo 2014-2016</t>
  </si>
  <si>
    <t>NOTAS: Uso en los últimos 3 meses.</t>
  </si>
  <si>
    <t>Tablet</t>
  </si>
  <si>
    <t>Ordenador portátil (1)</t>
  </si>
  <si>
    <t>7.4.10 ÍNDICE DE ECONOMÍA Y SOCIEDAD DIGITAL DE LA RIOJA (DESI-Rioja)</t>
  </si>
  <si>
    <t>Integración de la tecnología digitalen las empresas</t>
  </si>
  <si>
    <t>7.4.8 ÍNDICE DE LA SOCIEDAD DE LA INFORMACIÓN DE LA RIOJA (IRIS)</t>
  </si>
  <si>
    <t>7.4.9 HABILIDADES DIGITALES EN LA RIOJA (%)</t>
  </si>
  <si>
    <t>(1): Hasta 2017 incluye tablets.</t>
  </si>
  <si>
    <t xml:space="preserve">              A partir de 2018 no se dispone de datos según tipo de conexión a internet.</t>
  </si>
  <si>
    <t>TOTAL</t>
  </si>
  <si>
    <t>Administración Pública</t>
  </si>
  <si>
    <t xml:space="preserve">        Número de establecimientos</t>
  </si>
  <si>
    <t xml:space="preserve">        Cifra de negocios</t>
  </si>
  <si>
    <t xml:space="preserve">        Venta de productos</t>
  </si>
  <si>
    <t xml:space="preserve">        Valor  añadido</t>
  </si>
  <si>
    <t>Sectores manufactureros de alta y media-alta tecnología</t>
  </si>
  <si>
    <t>Sectores manufactureros de alta tecnología</t>
  </si>
  <si>
    <t>Sectores manufactureros de tecnología media-alta</t>
  </si>
  <si>
    <t>Servicios de alta tecnología</t>
  </si>
  <si>
    <t>2016</t>
  </si>
  <si>
    <t>2017</t>
  </si>
  <si>
    <t>G.7.2  Índice (IRIS) y dimensiones. Año 2018</t>
  </si>
  <si>
    <t>G.7.4 Dimensiones del Índice de Economía y Sociedad Digital (DESI-Rioja). Año 2018</t>
  </si>
  <si>
    <t>Holanda (Paises Bajos)</t>
  </si>
  <si>
    <t>Checa, República</t>
  </si>
  <si>
    <t>Datos gráfico (2018):</t>
  </si>
  <si>
    <t>CALCULADO</t>
  </si>
  <si>
    <t>BRUTO WEB</t>
  </si>
  <si>
    <t>Periodo 2015-2017</t>
  </si>
  <si>
    <t>NOTA: A partir de 2015 los datos no son comparables con los de años anteriores debido al cambio metodológico producido</t>
  </si>
  <si>
    <t>G.7.3  Habilidades digitales en La Rioja (%). Año 2019</t>
  </si>
  <si>
    <t>Otros (PDAs, iPod, videoconsolas, eBook, etc.)</t>
  </si>
  <si>
    <t>7.4.6 USO DE PRODUCTOS TIC EN LOS HOGARES POR NACIONALIDAD. AÑO 2019</t>
  </si>
  <si>
    <t>Uso de Internet en los últimos tres meses</t>
  </si>
  <si>
    <t>Uso de Internet al menos una vez por semana en los últimos tres meses (uso frecuente)</t>
  </si>
  <si>
    <t>Compras a través de Internet en los últimos tres meses</t>
  </si>
  <si>
    <t>% Empresas que utilizan software de código abierto (p.e. Linux...) para el análisis de Big Data (1)</t>
  </si>
  <si>
    <t>% Emp. que proporcionaron activ. formativas en TIC a su personal especialista en TIC (2)</t>
  </si>
  <si>
    <t>(2): Porcentaje sobre el personal de empresas que realizaron formación en TIC.</t>
  </si>
  <si>
    <t>% Empresas que interactuaron con la Administración Pública mediante Internet (3)</t>
  </si>
  <si>
    <t>% Empresas con conexión a Internet y sitio/página web (3)</t>
  </si>
  <si>
    <t>% Emp. que utilizaron firma digital en alguna comunicación enviada desde su empresa (3)</t>
  </si>
  <si>
    <t>% Empresas que utilizaron medios sociales (3)</t>
  </si>
  <si>
    <t>% Empresas que compran algún servicio de cloud computing usado a través de Internet (3)</t>
  </si>
  <si>
    <t>(3):  Porcentaje sobre el total de empresas con conexión a Internet.</t>
  </si>
  <si>
    <t>Periodo 
2012-2014</t>
  </si>
  <si>
    <t>Periodo 
2013-2015</t>
  </si>
  <si>
    <t>Periodo 
2014-2016</t>
  </si>
  <si>
    <t>..</t>
  </si>
  <si>
    <t>Unidades: Miles de euros y Equivalencia a jornada completa</t>
  </si>
  <si>
    <t>7.4.2 USO TIC Y COMERCIO ELECTRÓNICO EN LAS EMPRESAS (CON 10 O MÁS EMPLEADOS) DE LA RIOJA</t>
  </si>
  <si>
    <t xml:space="preserve">         SEGÚN AGRUPACIÓN DE ACTIVIDAD. AÑO 2019</t>
  </si>
  <si>
    <t>Volumen de negocio</t>
  </si>
  <si>
    <t>Productividad por persona</t>
  </si>
  <si>
    <t>Unidades: Datos económicos en miles de euros. Número de personas. Productividad en euros</t>
  </si>
  <si>
    <t>Construcción</t>
  </si>
  <si>
    <t>(1): Porcentaje sobre total de empresas que realizaron análisis de Big Data.</t>
  </si>
  <si>
    <t>NOTA: Datos correspondientes al primer trimestre del año.</t>
  </si>
  <si>
    <t>NOTA: A partir de 2017 la información sobre habilidades digitales se recoge cada dos años.</t>
  </si>
  <si>
    <t>NOTA: La proporción de empresas innovadoras se calcula como el porcentaje de empresas que han introducido en los tres últimos años.</t>
  </si>
  <si>
    <t xml:space="preserve"> en la Estadística Estructural de Empresas.</t>
  </si>
  <si>
    <t>(..)= dato protegido por el secreto estadístico.</t>
  </si>
  <si>
    <t xml:space="preserve">      % Niños usuarios de ordenador en los últimos 3 meses</t>
  </si>
  <si>
    <t xml:space="preserve">      % Niños usuarios de Internet en los últimos 3 meses</t>
  </si>
  <si>
    <t>Vía red de telefonía móvil, usando un módem USB o una tarjeta o un teléfono móvil como módem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</si>
</sst>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_-* #,##0.00\ _P_t_s_-;\-* #,##0.00\ _P_t_s_-;_-* &quot;-&quot;??\ _P_t_s_-;_-@_-"/>
    <numFmt numFmtId="167" formatCode="#,##0.000"/>
    <numFmt numFmtId="168" formatCode="mm/dd/yyyy\ hh:mm:ss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i/>
      <sz val="10"/>
      <color indexed="14"/>
      <name val="HelveticaNeue LT 55 Roman"/>
    </font>
    <font>
      <sz val="9"/>
      <color indexed="8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0"/>
      <color rgb="FFFF0000"/>
      <name val="HelveticaNeue LT 55 Roman"/>
    </font>
    <font>
      <b/>
      <sz val="13.5"/>
      <color rgb="FFFF0000"/>
      <name val="Arial"/>
      <family val="2"/>
    </font>
    <font>
      <b/>
      <sz val="8"/>
      <color theme="1"/>
      <name val="Arial Unicode MS"/>
      <family val="2"/>
    </font>
    <font>
      <sz val="8"/>
      <color theme="1"/>
      <name val="Calibri"/>
      <family val="2"/>
      <scheme val="minor"/>
    </font>
    <font>
      <sz val="8"/>
      <color theme="1"/>
      <name val="Arial Unicode MS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0" fillId="0" borderId="0"/>
    <xf numFmtId="10" fontId="3" fillId="0" borderId="0" applyNumberFormat="0">
      <alignment horizontal="right" vertical="center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1" fillId="5" borderId="0">
      <alignment wrapText="1"/>
    </xf>
    <xf numFmtId="0" fontId="31" fillId="0" borderId="0">
      <alignment wrapText="1"/>
    </xf>
    <xf numFmtId="0" fontId="31" fillId="0" borderId="0">
      <alignment wrapText="1"/>
    </xf>
    <xf numFmtId="0" fontId="31" fillId="0" borderId="0">
      <alignment wrapText="1"/>
    </xf>
    <xf numFmtId="168" fontId="31" fillId="0" borderId="0">
      <alignment wrapText="1"/>
    </xf>
  </cellStyleXfs>
  <cellXfs count="209">
    <xf numFmtId="0" fontId="0" fillId="0" borderId="0" xfId="0"/>
    <xf numFmtId="0" fontId="4" fillId="0" borderId="0" xfId="0" applyFont="1"/>
    <xf numFmtId="0" fontId="6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/>
    <xf numFmtId="0" fontId="5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0" fontId="6" fillId="0" borderId="0" xfId="0" applyFont="1" applyBorder="1" applyAlignment="1"/>
    <xf numFmtId="0" fontId="18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2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Alignment="1"/>
    <xf numFmtId="0" fontId="11" fillId="0" borderId="0" xfId="0" applyFont="1" applyBorder="1"/>
    <xf numFmtId="0" fontId="12" fillId="0" borderId="0" xfId="0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/>
    <xf numFmtId="164" fontId="5" fillId="0" borderId="0" xfId="0" applyNumberFormat="1" applyFont="1" applyBorder="1" applyAlignment="1"/>
    <xf numFmtId="0" fontId="7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3" borderId="3" xfId="0" applyNumberFormat="1" applyFont="1" applyFill="1" applyBorder="1" applyAlignment="1">
      <alignment vertical="center"/>
    </xf>
    <xf numFmtId="0" fontId="5" fillId="0" borderId="4" xfId="0" applyFont="1" applyBorder="1" applyAlignment="1" applyProtection="1">
      <alignment horizontal="left"/>
      <protection locked="0"/>
    </xf>
    <xf numFmtId="3" fontId="5" fillId="0" borderId="4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Alignment="1" applyProtection="1">
      <alignment horizontal="left"/>
      <protection locked="0"/>
    </xf>
    <xf numFmtId="49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7" fillId="0" borderId="2" xfId="0" applyFont="1" applyBorder="1" applyAlignment="1" applyProtection="1">
      <alignment horizontal="left"/>
      <protection locked="0"/>
    </xf>
    <xf numFmtId="164" fontId="5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164" fontId="18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164" fontId="19" fillId="0" borderId="0" xfId="0" applyNumberFormat="1" applyFont="1" applyBorder="1" applyAlignment="1"/>
    <xf numFmtId="164" fontId="19" fillId="0" borderId="0" xfId="0" applyNumberFormat="1" applyFont="1" applyBorder="1" applyAlignment="1">
      <alignment horizontal="right"/>
    </xf>
    <xf numFmtId="0" fontId="6" fillId="0" borderId="1" xfId="1" applyFont="1" applyBorder="1" applyAlignment="1"/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 applyBorder="1" applyAlignment="1">
      <alignment horizontal="left"/>
    </xf>
    <xf numFmtId="0" fontId="4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0" borderId="0" xfId="1" applyFont="1" applyAlignment="1"/>
    <xf numFmtId="165" fontId="5" fillId="0" borderId="0" xfId="1" applyNumberFormat="1" applyFont="1" applyAlignment="1"/>
    <xf numFmtId="0" fontId="10" fillId="0" borderId="0" xfId="1"/>
    <xf numFmtId="0" fontId="5" fillId="0" borderId="4" xfId="1" applyFont="1" applyBorder="1" applyAlignment="1"/>
    <xf numFmtId="0" fontId="7" fillId="0" borderId="0" xfId="1" applyFont="1" applyAlignment="1" applyProtection="1">
      <alignment horizontal="left"/>
      <protection locked="0"/>
    </xf>
    <xf numFmtId="0" fontId="5" fillId="0" borderId="0" xfId="1" applyFont="1" applyBorder="1" applyAlignment="1"/>
    <xf numFmtId="0" fontId="7" fillId="0" borderId="0" xfId="1" applyFont="1" applyFill="1" applyBorder="1" applyAlignment="1" applyProtection="1">
      <alignment horizontal="left"/>
      <protection locked="0"/>
    </xf>
    <xf numFmtId="0" fontId="6" fillId="0" borderId="0" xfId="1" applyFont="1" applyFill="1" applyBorder="1" applyAlignment="1"/>
    <xf numFmtId="0" fontId="4" fillId="0" borderId="0" xfId="1" applyFont="1" applyFill="1" applyBorder="1" applyAlignment="1"/>
    <xf numFmtId="0" fontId="5" fillId="2" borderId="3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0" fontId="5" fillId="0" borderId="0" xfId="1" applyFont="1" applyBorder="1" applyAlignment="1" applyProtection="1">
      <alignment horizontal="left"/>
      <protection locked="0"/>
    </xf>
    <xf numFmtId="3" fontId="5" fillId="0" borderId="0" xfId="1" applyNumberFormat="1" applyFont="1" applyFill="1" applyBorder="1" applyAlignment="1"/>
    <xf numFmtId="0" fontId="4" fillId="0" borderId="0" xfId="1" applyFont="1"/>
    <xf numFmtId="0" fontId="5" fillId="0" borderId="0" xfId="1" applyFont="1" applyFill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/>
    <xf numFmtId="3" fontId="5" fillId="0" borderId="4" xfId="1" applyNumberFormat="1" applyFont="1" applyBorder="1" applyAlignment="1">
      <alignment horizontal="right"/>
    </xf>
    <xf numFmtId="0" fontId="4" fillId="0" borderId="0" xfId="1" applyFont="1" applyFill="1" applyBorder="1"/>
    <xf numFmtId="0" fontId="9" fillId="0" borderId="0" xfId="1" applyNumberFormat="1" applyFont="1"/>
    <xf numFmtId="0" fontId="9" fillId="0" borderId="0" xfId="1" applyFont="1"/>
    <xf numFmtId="0" fontId="9" fillId="0" borderId="0" xfId="1" applyNumberFormat="1" applyFont="1" applyFill="1"/>
    <xf numFmtId="0" fontId="9" fillId="0" borderId="0" xfId="1" applyFont="1" applyFill="1"/>
    <xf numFmtId="0" fontId="4" fillId="0" borderId="0" xfId="1" applyFont="1" applyFill="1"/>
    <xf numFmtId="164" fontId="13" fillId="0" borderId="0" xfId="1" applyNumberFormat="1" applyFont="1" applyBorder="1" applyAlignment="1">
      <alignment horizontal="right"/>
    </xf>
    <xf numFmtId="0" fontId="13" fillId="0" borderId="0" xfId="1" applyFont="1" applyBorder="1" applyAlignment="1"/>
    <xf numFmtId="0" fontId="7" fillId="0" borderId="2" xfId="0" applyFont="1" applyBorder="1" applyAlignment="1">
      <alignment horizontal="left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wrapText="1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20" fillId="0" borderId="0" xfId="0" applyFont="1" applyAlignment="1"/>
    <xf numFmtId="0" fontId="20" fillId="0" borderId="0" xfId="0" applyFont="1" applyBorder="1" applyAlignment="1">
      <alignment horizontal="right"/>
    </xf>
    <xf numFmtId="0" fontId="18" fillId="0" borderId="0" xfId="0" applyFont="1" applyBorder="1" applyAlignment="1">
      <alignment vertical="center"/>
    </xf>
    <xf numFmtId="0" fontId="18" fillId="2" borderId="2" xfId="0" applyNumberFormat="1" applyFont="1" applyFill="1" applyBorder="1" applyAlignment="1">
      <alignment vertical="center"/>
    </xf>
    <xf numFmtId="0" fontId="18" fillId="0" borderId="2" xfId="0" applyFont="1" applyBorder="1" applyAlignment="1">
      <alignment horizontal="right"/>
    </xf>
    <xf numFmtId="49" fontId="18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left"/>
    </xf>
    <xf numFmtId="0" fontId="5" fillId="2" borderId="3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/>
    <xf numFmtId="0" fontId="18" fillId="2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/>
    <xf numFmtId="164" fontId="4" fillId="0" borderId="0" xfId="0" applyNumberFormat="1" applyFont="1" applyAlignment="1"/>
    <xf numFmtId="3" fontId="5" fillId="0" borderId="0" xfId="1" applyNumberFormat="1" applyFont="1" applyBorder="1" applyAlignment="1"/>
    <xf numFmtId="2" fontId="4" fillId="0" borderId="0" xfId="0" applyNumberFormat="1" applyFont="1" applyAlignment="1"/>
    <xf numFmtId="3" fontId="4" fillId="0" borderId="0" xfId="0" applyNumberFormat="1" applyFont="1" applyBorder="1" applyAlignment="1"/>
    <xf numFmtId="0" fontId="8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3" fontId="4" fillId="0" borderId="0" xfId="0" applyNumberFormat="1" applyFont="1" applyAlignment="1"/>
    <xf numFmtId="165" fontId="5" fillId="0" borderId="0" xfId="1" applyNumberFormat="1" applyFont="1" applyFill="1" applyAlignment="1"/>
    <xf numFmtId="165" fontId="17" fillId="4" borderId="0" xfId="0" applyNumberFormat="1" applyFont="1" applyFill="1" applyBorder="1"/>
    <xf numFmtId="0" fontId="8" fillId="0" borderId="0" xfId="0" applyFont="1" applyBorder="1" applyAlignment="1" applyProtection="1">
      <alignment horizontal="left" indent="1"/>
      <protection locked="0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2" fillId="0" borderId="0" xfId="3" applyFont="1" applyAlignment="1" applyProtection="1">
      <alignment horizontal="left" vertical="center" indent="1"/>
    </xf>
    <xf numFmtId="0" fontId="22" fillId="0" borderId="0" xfId="3" applyFont="1" applyAlignment="1" applyProtection="1">
      <alignment vertical="center"/>
    </xf>
    <xf numFmtId="0" fontId="25" fillId="0" borderId="0" xfId="0" applyFont="1" applyAlignment="1">
      <alignment vertical="center"/>
    </xf>
    <xf numFmtId="0" fontId="4" fillId="0" borderId="0" xfId="1" applyFont="1" applyBorder="1" applyAlignment="1">
      <alignment horizontal="left"/>
    </xf>
    <xf numFmtId="0" fontId="5" fillId="0" borderId="0" xfId="1" applyFont="1" applyFill="1" applyBorder="1" applyAlignment="1" applyProtection="1">
      <alignment horizontal="left" indent="2"/>
      <protection locked="0"/>
    </xf>
    <xf numFmtId="0" fontId="26" fillId="0" borderId="0" xfId="1" applyFont="1" applyFill="1" applyBorder="1" applyAlignment="1"/>
    <xf numFmtId="0" fontId="25" fillId="0" borderId="0" xfId="0" applyFont="1" applyAlignment="1">
      <alignment horizontal="left" vertical="center" indent="1"/>
    </xf>
    <xf numFmtId="0" fontId="4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/>
    <xf numFmtId="0" fontId="4" fillId="0" borderId="0" xfId="0" applyFont="1" applyFill="1" applyAlignment="1">
      <alignment horizontal="right"/>
    </xf>
    <xf numFmtId="3" fontId="5" fillId="0" borderId="0" xfId="0" applyNumberFormat="1" applyFont="1" applyFill="1" applyBorder="1" applyAlignment="1"/>
    <xf numFmtId="165" fontId="4" fillId="0" borderId="0" xfId="0" applyNumberFormat="1" applyFont="1" applyFill="1" applyAlignment="1"/>
    <xf numFmtId="3" fontId="17" fillId="0" borderId="0" xfId="0" applyNumberFormat="1" applyFont="1" applyFill="1" applyBorder="1" applyAlignment="1"/>
    <xf numFmtId="0" fontId="5" fillId="0" borderId="0" xfId="1" applyFont="1" applyFill="1" applyBorder="1" applyAlignment="1" applyProtection="1">
      <alignment horizontal="left" vertical="center" wrapText="1"/>
      <protection locked="0"/>
    </xf>
    <xf numFmtId="164" fontId="4" fillId="0" borderId="0" xfId="1" applyNumberFormat="1" applyFont="1" applyFill="1" applyBorder="1" applyAlignment="1"/>
    <xf numFmtId="3" fontId="4" fillId="0" borderId="0" xfId="1" applyNumberFormat="1" applyFont="1" applyFill="1" applyBorder="1" applyAlignment="1"/>
    <xf numFmtId="0" fontId="15" fillId="4" borderId="0" xfId="1" applyFont="1" applyFill="1" applyBorder="1" applyAlignment="1">
      <alignment horizontal="right"/>
    </xf>
    <xf numFmtId="0" fontId="4" fillId="0" borderId="0" xfId="0" applyFont="1" applyFill="1"/>
    <xf numFmtId="3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/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17" fillId="0" borderId="0" xfId="0" applyNumberFormat="1" applyFont="1" applyFill="1" applyBorder="1" applyAlignment="1">
      <alignment horizontal="right"/>
    </xf>
    <xf numFmtId="0" fontId="4" fillId="0" borderId="0" xfId="1" applyFont="1" applyFill="1" applyAlignment="1"/>
    <xf numFmtId="0" fontId="4" fillId="0" borderId="0" xfId="1" applyFont="1" applyFill="1" applyBorder="1" applyAlignment="1">
      <alignment vertical="center"/>
    </xf>
    <xf numFmtId="3" fontId="14" fillId="0" borderId="0" xfId="1" applyNumberFormat="1" applyFont="1" applyFill="1" applyAlignment="1"/>
    <xf numFmtId="0" fontId="4" fillId="0" borderId="0" xfId="1" applyNumberFormat="1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/>
    </xf>
    <xf numFmtId="4" fontId="5" fillId="0" borderId="0" xfId="0" applyNumberFormat="1" applyFont="1" applyBorder="1" applyAlignment="1"/>
    <xf numFmtId="0" fontId="4" fillId="0" borderId="5" xfId="0" applyFont="1" applyBorder="1" applyAlignment="1"/>
    <xf numFmtId="0" fontId="16" fillId="0" borderId="0" xfId="0" applyFont="1" applyAlignment="1"/>
    <xf numFmtId="0" fontId="27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2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8" fillId="0" borderId="6" xfId="5" applyFont="1" applyFill="1" applyBorder="1" applyAlignment="1">
      <alignment horizontal="left" vertical="center" wrapText="1"/>
    </xf>
    <xf numFmtId="0" fontId="28" fillId="0" borderId="6" xfId="5" applyFont="1" applyFill="1" applyBorder="1" applyAlignment="1">
      <alignment horizontal="left" vertical="top"/>
    </xf>
    <xf numFmtId="167" fontId="30" fillId="0" borderId="6" xfId="5" applyNumberFormat="1" applyFont="1" applyFill="1" applyBorder="1" applyAlignment="1">
      <alignment horizontal="right" vertical="top"/>
    </xf>
    <xf numFmtId="167" fontId="29" fillId="0" borderId="6" xfId="5" applyNumberFormat="1" applyFont="1" applyFill="1" applyBorder="1"/>
    <xf numFmtId="0" fontId="21" fillId="0" borderId="0" xfId="0" applyFont="1" applyAlignment="1"/>
    <xf numFmtId="0" fontId="8" fillId="0" borderId="0" xfId="0" applyFont="1" applyBorder="1" applyAlignment="1"/>
    <xf numFmtId="0" fontId="5" fillId="0" borderId="0" xfId="0" applyNumberFormat="1" applyFont="1" applyBorder="1" applyAlignment="1"/>
    <xf numFmtId="3" fontId="5" fillId="0" borderId="0" xfId="1" applyNumberFormat="1" applyFont="1" applyAlignment="1"/>
    <xf numFmtId="0" fontId="5" fillId="2" borderId="3" xfId="1" applyFont="1" applyFill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left" indent="1"/>
    </xf>
    <xf numFmtId="3" fontId="10" fillId="0" borderId="0" xfId="0" applyNumberFormat="1" applyFont="1"/>
    <xf numFmtId="0" fontId="10" fillId="0" borderId="0" xfId="0" applyFont="1" applyAlignment="1">
      <alignment vertical="center" wrapText="1"/>
    </xf>
    <xf numFmtId="0" fontId="10" fillId="0" borderId="0" xfId="0" applyFont="1"/>
    <xf numFmtId="0" fontId="7" fillId="0" borderId="0" xfId="0" applyFont="1" applyBorder="1"/>
    <xf numFmtId="0" fontId="5" fillId="0" borderId="0" xfId="0" applyFont="1" applyAlignment="1" applyProtection="1">
      <alignment wrapText="1"/>
      <protection locked="0"/>
    </xf>
    <xf numFmtId="0" fontId="15" fillId="4" borderId="0" xfId="1" applyFont="1" applyFill="1" applyBorder="1" applyAlignment="1">
      <alignment horizontal="left"/>
    </xf>
    <xf numFmtId="164" fontId="4" fillId="0" borderId="0" xfId="0" applyNumberFormat="1" applyFont="1" applyBorder="1" applyAlignment="1"/>
    <xf numFmtId="0" fontId="0" fillId="0" borderId="0" xfId="0" applyBorder="1"/>
    <xf numFmtId="0" fontId="5" fillId="0" borderId="0" xfId="1" applyFont="1" applyAlignment="1">
      <alignment wrapText="1"/>
    </xf>
    <xf numFmtId="0" fontId="5" fillId="0" borderId="0" xfId="1" applyFont="1" applyAlignment="1">
      <alignment horizontal="left" wrapText="1"/>
    </xf>
    <xf numFmtId="165" fontId="5" fillId="0" borderId="0" xfId="1" applyNumberFormat="1" applyFont="1" applyAlignment="1">
      <alignment wrapText="1"/>
    </xf>
    <xf numFmtId="0" fontId="5" fillId="0" borderId="0" xfId="1" applyFont="1" applyFill="1" applyAlignment="1">
      <alignment wrapText="1"/>
    </xf>
    <xf numFmtId="0" fontId="5" fillId="2" borderId="3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7" fillId="0" borderId="0" xfId="0" quotePrefix="1" applyFont="1" applyBorder="1" applyAlignment="1"/>
    <xf numFmtId="0" fontId="5" fillId="0" borderId="0" xfId="0" applyFont="1" applyAlignment="1">
      <alignment wrapText="1"/>
    </xf>
    <xf numFmtId="165" fontId="5" fillId="0" borderId="0" xfId="1" applyNumberFormat="1" applyFont="1" applyBorder="1" applyAlignment="1"/>
    <xf numFmtId="165" fontId="5" fillId="0" borderId="0" xfId="0" applyNumberFormat="1" applyFont="1" applyBorder="1" applyAlignment="1"/>
    <xf numFmtId="165" fontId="4" fillId="0" borderId="0" xfId="0" applyNumberFormat="1" applyFont="1" applyAlignment="1">
      <alignment horizontal="right"/>
    </xf>
    <xf numFmtId="165" fontId="4" fillId="0" borderId="0" xfId="0" quotePrefix="1" applyNumberFormat="1" applyFont="1" applyAlignment="1">
      <alignment horizontal="right"/>
    </xf>
    <xf numFmtId="0" fontId="5" fillId="2" borderId="3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0" fontId="16" fillId="0" borderId="0" xfId="0" applyFont="1" applyAlignment="1">
      <alignment horizontal="center"/>
    </xf>
  </cellXfs>
  <cellStyles count="13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Normal 9" xfId="7"/>
    <cellStyle name="porcen_sin%" xfId="2"/>
    <cellStyle name="XLConnect.Boolean" xfId="11"/>
    <cellStyle name="XLConnect.DateTime" xfId="12"/>
    <cellStyle name="XLConnect.Header" xfId="8"/>
    <cellStyle name="XLConnect.Numeric" xfId="10"/>
    <cellStyle name="XLConnect.String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558ED5"/>
      <color rgb="FF376092"/>
      <color rgb="FF95B3D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702434192375591E-2"/>
          <c:y val="3.7606827483187971E-2"/>
          <c:w val="0.88487970890591072"/>
          <c:h val="0.717552857976086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'7.4.7 y G.7.1'!$N$23</c:f>
              <c:strCache>
                <c:ptCount val="1"/>
                <c:pt idx="0">
                  <c:v>Uso Internet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</c:numCache>
            </c:numRef>
          </c:cat>
          <c:val>
            <c:numRef>
              <c:f>'7.4.7 y G.7.1'!$O$23:$T$23</c:f>
              <c:numCache>
                <c:formatCode>General</c:formatCode>
                <c:ptCount val="6"/>
                <c:pt idx="0">
                  <c:v>-2</c:v>
                </c:pt>
                <c:pt idx="1">
                  <c:v>0.70000000000000284</c:v>
                </c:pt>
                <c:pt idx="2" formatCode="0.0">
                  <c:v>-5.9000000000000057</c:v>
                </c:pt>
                <c:pt idx="3">
                  <c:v>-4</c:v>
                </c:pt>
                <c:pt idx="4" formatCode="#,##0.0">
                  <c:v>0.2</c:v>
                </c:pt>
                <c:pt idx="5">
                  <c:v>-2.1000000000000085</c:v>
                </c:pt>
              </c:numCache>
            </c:numRef>
          </c:val>
        </c:ser>
        <c:ser>
          <c:idx val="1"/>
          <c:order val="1"/>
          <c:tx>
            <c:strRef>
              <c:f>'7.4.7 y G.7.1'!$N$24</c:f>
              <c:strCache>
                <c:ptCount val="1"/>
                <c:pt idx="0">
                  <c:v>Uso frecuente Internet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</c:numCache>
            </c:numRef>
          </c:cat>
          <c:val>
            <c:numRef>
              <c:f>'7.4.7 y G.7.1'!$O$24:$T$24</c:f>
              <c:numCache>
                <c:formatCode>General</c:formatCode>
                <c:ptCount val="6"/>
                <c:pt idx="0">
                  <c:v>-1.2000000000000028</c:v>
                </c:pt>
                <c:pt idx="1">
                  <c:v>0.5</c:v>
                </c:pt>
                <c:pt idx="2" formatCode="0.0">
                  <c:v>-5.3999999999999915</c:v>
                </c:pt>
                <c:pt idx="3">
                  <c:v>0.10000000000000853</c:v>
                </c:pt>
                <c:pt idx="4" formatCode="#,##0.0">
                  <c:v>-1.4</c:v>
                </c:pt>
                <c:pt idx="5">
                  <c:v>-1.1000000000000085</c:v>
                </c:pt>
              </c:numCache>
            </c:numRef>
          </c:val>
        </c:ser>
        <c:ser>
          <c:idx val="2"/>
          <c:order val="2"/>
          <c:tx>
            <c:strRef>
              <c:f>'7.4.7 y G.7.1'!$N$25</c:f>
              <c:strCache>
                <c:ptCount val="1"/>
                <c:pt idx="0">
                  <c:v>Compras por Internet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</c:numCache>
            </c:numRef>
          </c:cat>
          <c:val>
            <c:numRef>
              <c:f>'7.4.7 y G.7.1'!$O$25:$T$25</c:f>
              <c:numCache>
                <c:formatCode>General</c:formatCode>
                <c:ptCount val="6"/>
                <c:pt idx="0">
                  <c:v>0.5</c:v>
                </c:pt>
                <c:pt idx="1">
                  <c:v>-3.6000000000000014</c:v>
                </c:pt>
                <c:pt idx="2" formatCode="0.0">
                  <c:v>3.1999999999999993</c:v>
                </c:pt>
                <c:pt idx="3">
                  <c:v>5.0999999999999943</c:v>
                </c:pt>
                <c:pt idx="4" formatCode="#,##0.0">
                  <c:v>2.7</c:v>
                </c:pt>
                <c:pt idx="5" formatCode="#,##0.0">
                  <c:v>6.1000000000000014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24800"/>
        <c:axId val="113734784"/>
      </c:barChart>
      <c:catAx>
        <c:axId val="11372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13734784"/>
        <c:crosses val="autoZero"/>
        <c:auto val="1"/>
        <c:lblAlgn val="ctr"/>
        <c:lblOffset val="100"/>
        <c:noMultiLvlLbl val="0"/>
      </c:catAx>
      <c:valAx>
        <c:axId val="113734784"/>
        <c:scaling>
          <c:orientation val="minMax"/>
          <c:max val="8"/>
          <c:min val="-8"/>
        </c:scaling>
        <c:delete val="1"/>
        <c:axPos val="l"/>
        <c:numFmt formatCode="General" sourceLinked="1"/>
        <c:majorTickMark val="out"/>
        <c:minorTickMark val="none"/>
        <c:tickLblPos val="nextTo"/>
        <c:crossAx val="1137248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999892870534045E-2"/>
          <c:y val="0.90560190885230263"/>
          <c:w val="0.89999978574106798"/>
          <c:h val="7.5879551419708924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88402821859976E-2"/>
          <c:y val="5.8758287289001641E-2"/>
          <c:w val="0.88487970890591072"/>
          <c:h val="0.678764972560248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'7.4.8 - G.7.2'!#REF!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6.861063464837049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9.148084619782732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435105774728416E-2"/>
                  <c:y val="7.4696545284780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8610634648369655E-3"/>
                  <c:y val="7.4696545284780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5740423098913664E-3"/>
                  <c:y val="3.73482726423902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'7.4.8 - G.7.2'!$A$7:$A$12</c:f>
              <c:strCache>
                <c:ptCount val="6"/>
                <c:pt idx="0">
                  <c:v>ÍNDICE</c:v>
                </c:pt>
                <c:pt idx="1">
                  <c:v>Conectividad</c:v>
                </c:pt>
                <c:pt idx="2">
                  <c:v>Capital Humano </c:v>
                </c:pt>
                <c:pt idx="3">
                  <c:v>Uso de Internet</c:v>
                </c:pt>
                <c:pt idx="4">
                  <c:v>Integración de la tecnología digital en las empresas</c:v>
                </c:pt>
                <c:pt idx="5">
                  <c:v>Servicios Públicos Digitales</c:v>
                </c:pt>
              </c:strCache>
            </c:strRef>
          </c:cat>
          <c:val>
            <c:numRef>
              <c:f>'7.4.8 - G.7.2'!$D$7:$D$12</c:f>
              <c:numCache>
                <c:formatCode>General</c:formatCode>
                <c:ptCount val="6"/>
                <c:pt idx="0">
                  <c:v>44.59</c:v>
                </c:pt>
                <c:pt idx="1">
                  <c:v>40.840000000000003</c:v>
                </c:pt>
                <c:pt idx="2">
                  <c:v>46.91</c:v>
                </c:pt>
                <c:pt idx="3">
                  <c:v>43.8</c:v>
                </c:pt>
                <c:pt idx="4">
                  <c:v>38.090000000000003</c:v>
                </c:pt>
                <c:pt idx="5">
                  <c:v>56.46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217344"/>
        <c:axId val="116218880"/>
      </c:barChart>
      <c:catAx>
        <c:axId val="11621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16218880"/>
        <c:crosses val="autoZero"/>
        <c:auto val="1"/>
        <c:lblAlgn val="ctr"/>
        <c:lblOffset val="100"/>
        <c:noMultiLvlLbl val="0"/>
      </c:catAx>
      <c:valAx>
        <c:axId val="116218880"/>
        <c:scaling>
          <c:orientation val="minMax"/>
          <c:max val="60"/>
          <c:min val="-8"/>
        </c:scaling>
        <c:delete val="1"/>
        <c:axPos val="l"/>
        <c:numFmt formatCode="General" sourceLinked="1"/>
        <c:majorTickMark val="out"/>
        <c:minorTickMark val="none"/>
        <c:tickLblPos val="nextTo"/>
        <c:crossAx val="116217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882929516037472"/>
          <c:y val="2.9953534960073466E-2"/>
          <c:w val="0.56757771445592853"/>
          <c:h val="0.7891637220259127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'7.4.9 - G.7.3'!$H$6</c:f>
              <c:strCache>
                <c:ptCount val="1"/>
                <c:pt idx="0">
                  <c:v>Básicas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dLbls>
            <c:dLbl>
              <c:idx val="0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'7.4.9 - G.7.3'!$A$8:$A$11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G.7.3'!$H$8:$H$11</c:f>
              <c:numCache>
                <c:formatCode>#,##0.00</c:formatCode>
                <c:ptCount val="4"/>
                <c:pt idx="0">
                  <c:v>12.7</c:v>
                </c:pt>
                <c:pt idx="1">
                  <c:v>23.7</c:v>
                </c:pt>
                <c:pt idx="2">
                  <c:v>21.7</c:v>
                </c:pt>
                <c:pt idx="3">
                  <c:v>17.100000000000001</c:v>
                </c:pt>
              </c:numCache>
            </c:numRef>
          </c:val>
        </c:ser>
        <c:ser>
          <c:idx val="1"/>
          <c:order val="1"/>
          <c:tx>
            <c:strRef>
              <c:f>'7.4.9 - G.7.3'!$I$6</c:f>
              <c:strCache>
                <c:ptCount val="1"/>
                <c:pt idx="0">
                  <c:v>Avanzadas</c:v>
                </c:pt>
              </c:strCache>
            </c:strRef>
          </c:tx>
          <c:spPr>
            <a:solidFill>
              <a:srgbClr val="73A2DB"/>
            </a:solidFill>
          </c:spPr>
          <c:invertIfNegative val="0"/>
          <c:dLbls>
            <c:numFmt formatCode="#,##0.0" sourceLinked="0"/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'7.4.9 - G.7.3'!$A$8:$A$11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G.7.3'!$I$8:$I$11</c:f>
              <c:numCache>
                <c:formatCode>#,##0.00</c:formatCode>
                <c:ptCount val="4"/>
                <c:pt idx="0">
                  <c:v>80.7</c:v>
                </c:pt>
                <c:pt idx="1">
                  <c:v>66.5</c:v>
                </c:pt>
                <c:pt idx="2">
                  <c:v>64.400000000000006</c:v>
                </c:pt>
                <c:pt idx="3">
                  <c:v>46.2</c:v>
                </c:pt>
              </c:numCache>
            </c:numRef>
          </c:val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6168576"/>
        <c:axId val="116170112"/>
      </c:barChart>
      <c:catAx>
        <c:axId val="1161685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16170112"/>
        <c:crosses val="autoZero"/>
        <c:auto val="1"/>
        <c:lblAlgn val="ctr"/>
        <c:lblOffset val="100"/>
        <c:noMultiLvlLbl val="0"/>
      </c:catAx>
      <c:valAx>
        <c:axId val="116170112"/>
        <c:scaling>
          <c:orientation val="minMax"/>
        </c:scaling>
        <c:delete val="1"/>
        <c:axPos val="b"/>
        <c:numFmt formatCode="#,##0.00" sourceLinked="1"/>
        <c:majorTickMark val="out"/>
        <c:minorTickMark val="none"/>
        <c:tickLblPos val="nextTo"/>
        <c:crossAx val="1161685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408414686922162"/>
          <c:y val="0.87711230442484445"/>
          <c:w val="0.30879066497055968"/>
          <c:h val="8.5196293926156755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934155629390256E-2"/>
          <c:y val="0.11093965603292877"/>
          <c:w val="0.92887123936097582"/>
          <c:h val="0.45976689155466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'7.4.10 y G.7.4'!$K$21</c:f>
              <c:strCache>
                <c:ptCount val="1"/>
                <c:pt idx="0">
                  <c:v>1-Conectividad</c:v>
                </c:pt>
              </c:strCache>
            </c:strRef>
          </c:tx>
          <c:spPr>
            <a:solidFill>
              <a:srgbClr val="558ED5"/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Dinamarca</c:v>
                </c:pt>
                <c:pt idx="1">
                  <c:v>Finlandia</c:v>
                </c:pt>
                <c:pt idx="2">
                  <c:v>Suecia</c:v>
                </c:pt>
                <c:pt idx="3">
                  <c:v>Holanda (Paises Bajos)</c:v>
                </c:pt>
                <c:pt idx="4">
                  <c:v>Reino Unido</c:v>
                </c:pt>
                <c:pt idx="5">
                  <c:v>Irlanda</c:v>
                </c:pt>
                <c:pt idx="6">
                  <c:v>Bélgica</c:v>
                </c:pt>
                <c:pt idx="7">
                  <c:v>Luxemburgo</c:v>
                </c:pt>
                <c:pt idx="8">
                  <c:v>Estonia</c:v>
                </c:pt>
                <c:pt idx="9">
                  <c:v>Austria</c:v>
                </c:pt>
                <c:pt idx="10">
                  <c:v>ESPAÑA</c:v>
                </c:pt>
                <c:pt idx="11">
                  <c:v>Malta</c:v>
                </c:pt>
                <c:pt idx="12">
                  <c:v>Lituania</c:v>
                </c:pt>
                <c:pt idx="13">
                  <c:v>Alemania</c:v>
                </c:pt>
                <c:pt idx="14">
                  <c:v>LA RIOJA</c:v>
                </c:pt>
                <c:pt idx="15">
                  <c:v>EUROPA</c:v>
                </c:pt>
                <c:pt idx="16">
                  <c:v>Eslovenia</c:v>
                </c:pt>
                <c:pt idx="17">
                  <c:v>Checa, República</c:v>
                </c:pt>
                <c:pt idx="18">
                  <c:v>Portugal</c:v>
                </c:pt>
                <c:pt idx="19">
                  <c:v>Francia</c:v>
                </c:pt>
                <c:pt idx="20">
                  <c:v>Letonia</c:v>
                </c:pt>
                <c:pt idx="21">
                  <c:v>Eslovaquia</c:v>
                </c:pt>
                <c:pt idx="22">
                  <c:v>Chipre</c:v>
                </c:pt>
                <c:pt idx="23">
                  <c:v>Hungría</c:v>
                </c:pt>
                <c:pt idx="24">
                  <c:v>Croacia</c:v>
                </c:pt>
                <c:pt idx="25">
                  <c:v>Polonia</c:v>
                </c:pt>
                <c:pt idx="26">
                  <c:v>Italia</c:v>
                </c:pt>
                <c:pt idx="27">
                  <c:v>Bulgaria</c:v>
                </c:pt>
                <c:pt idx="28">
                  <c:v>Grecia</c:v>
                </c:pt>
                <c:pt idx="29">
                  <c:v>Rumania</c:v>
                </c:pt>
              </c:strCache>
            </c:strRef>
          </c:cat>
          <c:val>
            <c:numRef>
              <c:f>'7.4.10 y G.7.4'!$K$22:$K$51</c:f>
              <c:numCache>
                <c:formatCode>#,##0.000</c:formatCode>
                <c:ptCount val="30"/>
                <c:pt idx="0">
                  <c:v>21.44</c:v>
                </c:pt>
                <c:pt idx="1">
                  <c:v>16.567499999999999</c:v>
                </c:pt>
                <c:pt idx="2">
                  <c:v>20.27</c:v>
                </c:pt>
                <c:pt idx="3">
                  <c:v>22.89</c:v>
                </c:pt>
                <c:pt idx="4">
                  <c:v>20.13</c:v>
                </c:pt>
                <c:pt idx="5">
                  <c:v>18.265000000000001</c:v>
                </c:pt>
                <c:pt idx="6">
                  <c:v>20.65</c:v>
                </c:pt>
                <c:pt idx="7">
                  <c:v>22.127500000000001</c:v>
                </c:pt>
                <c:pt idx="8">
                  <c:v>16.399999999999999</c:v>
                </c:pt>
                <c:pt idx="9">
                  <c:v>17.2925</c:v>
                </c:pt>
                <c:pt idx="10">
                  <c:v>17.047499999999999</c:v>
                </c:pt>
                <c:pt idx="11">
                  <c:v>19.68</c:v>
                </c:pt>
                <c:pt idx="12">
                  <c:v>17.555</c:v>
                </c:pt>
                <c:pt idx="13">
                  <c:v>18.475000000000001</c:v>
                </c:pt>
                <c:pt idx="14">
                  <c:v>17.857500000000002</c:v>
                </c:pt>
                <c:pt idx="15">
                  <c:v>17.232500000000002</c:v>
                </c:pt>
                <c:pt idx="16">
                  <c:v>16.3475</c:v>
                </c:pt>
                <c:pt idx="17">
                  <c:v>17.6875</c:v>
                </c:pt>
                <c:pt idx="18">
                  <c:v>18.087499999999999</c:v>
                </c:pt>
                <c:pt idx="19">
                  <c:v>15.3225</c:v>
                </c:pt>
                <c:pt idx="20">
                  <c:v>16.462499999999999</c:v>
                </c:pt>
                <c:pt idx="21">
                  <c:v>14.272500000000001</c:v>
                </c:pt>
                <c:pt idx="22">
                  <c:v>15.855</c:v>
                </c:pt>
                <c:pt idx="23">
                  <c:v>16.897500000000001</c:v>
                </c:pt>
                <c:pt idx="24">
                  <c:v>13.8925</c:v>
                </c:pt>
                <c:pt idx="25">
                  <c:v>14.422499999999999</c:v>
                </c:pt>
                <c:pt idx="26">
                  <c:v>15.092499999999999</c:v>
                </c:pt>
                <c:pt idx="27">
                  <c:v>14.3725</c:v>
                </c:pt>
                <c:pt idx="28">
                  <c:v>13.047499999999999</c:v>
                </c:pt>
                <c:pt idx="29">
                  <c:v>14.475</c:v>
                </c:pt>
              </c:numCache>
            </c:numRef>
          </c:val>
        </c:ser>
        <c:ser>
          <c:idx val="1"/>
          <c:order val="1"/>
          <c:tx>
            <c:strRef>
              <c:f>'7.4.10 y G.7.4'!$L$21</c:f>
              <c:strCache>
                <c:ptCount val="1"/>
                <c:pt idx="0">
                  <c:v>2-Capital Humano</c:v>
                </c:pt>
              </c:strCache>
            </c:strRef>
          </c:tx>
          <c:spPr>
            <a:solidFill>
              <a:srgbClr val="376092"/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Dinamarca</c:v>
                </c:pt>
                <c:pt idx="1">
                  <c:v>Finlandia</c:v>
                </c:pt>
                <c:pt idx="2">
                  <c:v>Suecia</c:v>
                </c:pt>
                <c:pt idx="3">
                  <c:v>Holanda (Paises Bajos)</c:v>
                </c:pt>
                <c:pt idx="4">
                  <c:v>Reino Unido</c:v>
                </c:pt>
                <c:pt idx="5">
                  <c:v>Irlanda</c:v>
                </c:pt>
                <c:pt idx="6">
                  <c:v>Bélgica</c:v>
                </c:pt>
                <c:pt idx="7">
                  <c:v>Luxemburgo</c:v>
                </c:pt>
                <c:pt idx="8">
                  <c:v>Estonia</c:v>
                </c:pt>
                <c:pt idx="9">
                  <c:v>Austria</c:v>
                </c:pt>
                <c:pt idx="10">
                  <c:v>ESPAÑA</c:v>
                </c:pt>
                <c:pt idx="11">
                  <c:v>Malta</c:v>
                </c:pt>
                <c:pt idx="12">
                  <c:v>Lituania</c:v>
                </c:pt>
                <c:pt idx="13">
                  <c:v>Alemania</c:v>
                </c:pt>
                <c:pt idx="14">
                  <c:v>LA RIOJA</c:v>
                </c:pt>
                <c:pt idx="15">
                  <c:v>EUROPA</c:v>
                </c:pt>
                <c:pt idx="16">
                  <c:v>Eslovenia</c:v>
                </c:pt>
                <c:pt idx="17">
                  <c:v>Checa, República</c:v>
                </c:pt>
                <c:pt idx="18">
                  <c:v>Portugal</c:v>
                </c:pt>
                <c:pt idx="19">
                  <c:v>Francia</c:v>
                </c:pt>
                <c:pt idx="20">
                  <c:v>Letonia</c:v>
                </c:pt>
                <c:pt idx="21">
                  <c:v>Eslovaquia</c:v>
                </c:pt>
                <c:pt idx="22">
                  <c:v>Chipre</c:v>
                </c:pt>
                <c:pt idx="23">
                  <c:v>Hungría</c:v>
                </c:pt>
                <c:pt idx="24">
                  <c:v>Croacia</c:v>
                </c:pt>
                <c:pt idx="25">
                  <c:v>Polonia</c:v>
                </c:pt>
                <c:pt idx="26">
                  <c:v>Italia</c:v>
                </c:pt>
                <c:pt idx="27">
                  <c:v>Bulgaria</c:v>
                </c:pt>
                <c:pt idx="28">
                  <c:v>Grecia</c:v>
                </c:pt>
                <c:pt idx="29">
                  <c:v>Rumania</c:v>
                </c:pt>
              </c:strCache>
            </c:strRef>
          </c:cat>
          <c:val>
            <c:numRef>
              <c:f>'7.4.10 y G.7.4'!$L$22:$L$51</c:f>
              <c:numCache>
                <c:formatCode>#,##0.000</c:formatCode>
                <c:ptCount val="30"/>
                <c:pt idx="0">
                  <c:v>19.102499999999999</c:v>
                </c:pt>
                <c:pt idx="1">
                  <c:v>22.1675</c:v>
                </c:pt>
                <c:pt idx="2">
                  <c:v>20.807500000000001</c:v>
                </c:pt>
                <c:pt idx="3">
                  <c:v>18.41</c:v>
                </c:pt>
                <c:pt idx="4">
                  <c:v>19.73</c:v>
                </c:pt>
                <c:pt idx="5">
                  <c:v>16.82</c:v>
                </c:pt>
                <c:pt idx="6">
                  <c:v>15.862500000000001</c:v>
                </c:pt>
                <c:pt idx="7">
                  <c:v>16.942499999999999</c:v>
                </c:pt>
                <c:pt idx="8">
                  <c:v>17.234999999999999</c:v>
                </c:pt>
                <c:pt idx="9">
                  <c:v>17.59</c:v>
                </c:pt>
                <c:pt idx="10">
                  <c:v>14.717499999999999</c:v>
                </c:pt>
                <c:pt idx="11">
                  <c:v>14.23</c:v>
                </c:pt>
                <c:pt idx="12">
                  <c:v>13.025</c:v>
                </c:pt>
                <c:pt idx="13">
                  <c:v>17.035</c:v>
                </c:pt>
                <c:pt idx="14">
                  <c:v>11.994999999999999</c:v>
                </c:pt>
                <c:pt idx="15">
                  <c:v>15.442500000000001</c:v>
                </c:pt>
                <c:pt idx="16">
                  <c:v>14.2525</c:v>
                </c:pt>
                <c:pt idx="17">
                  <c:v>15.025</c:v>
                </c:pt>
                <c:pt idx="18">
                  <c:v>12.3125</c:v>
                </c:pt>
                <c:pt idx="19">
                  <c:v>16.125</c:v>
                </c:pt>
                <c:pt idx="20">
                  <c:v>11.744999999999999</c:v>
                </c:pt>
                <c:pt idx="21">
                  <c:v>14.005000000000001</c:v>
                </c:pt>
                <c:pt idx="22">
                  <c:v>11.5425</c:v>
                </c:pt>
                <c:pt idx="23">
                  <c:v>13.28</c:v>
                </c:pt>
                <c:pt idx="24">
                  <c:v>12.727499999999999</c:v>
                </c:pt>
                <c:pt idx="25">
                  <c:v>13.035</c:v>
                </c:pt>
                <c:pt idx="26">
                  <c:v>11.1225</c:v>
                </c:pt>
                <c:pt idx="27">
                  <c:v>9.6724999999999994</c:v>
                </c:pt>
                <c:pt idx="28">
                  <c:v>9.9600000000000009</c:v>
                </c:pt>
                <c:pt idx="29">
                  <c:v>8.73</c:v>
                </c:pt>
              </c:numCache>
            </c:numRef>
          </c:val>
        </c:ser>
        <c:ser>
          <c:idx val="2"/>
          <c:order val="2"/>
          <c:tx>
            <c:strRef>
              <c:f>'7.4.10 y G.7.4'!$M$21</c:f>
              <c:strCache>
                <c:ptCount val="1"/>
                <c:pt idx="0">
                  <c:v>3-Uso de Internet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Dinamarca</c:v>
                </c:pt>
                <c:pt idx="1">
                  <c:v>Finlandia</c:v>
                </c:pt>
                <c:pt idx="2">
                  <c:v>Suecia</c:v>
                </c:pt>
                <c:pt idx="3">
                  <c:v>Holanda (Paises Bajos)</c:v>
                </c:pt>
                <c:pt idx="4">
                  <c:v>Reino Unido</c:v>
                </c:pt>
                <c:pt idx="5">
                  <c:v>Irlanda</c:v>
                </c:pt>
                <c:pt idx="6">
                  <c:v>Bélgica</c:v>
                </c:pt>
                <c:pt idx="7">
                  <c:v>Luxemburgo</c:v>
                </c:pt>
                <c:pt idx="8">
                  <c:v>Estonia</c:v>
                </c:pt>
                <c:pt idx="9">
                  <c:v>Austria</c:v>
                </c:pt>
                <c:pt idx="10">
                  <c:v>ESPAÑA</c:v>
                </c:pt>
                <c:pt idx="11">
                  <c:v>Malta</c:v>
                </c:pt>
                <c:pt idx="12">
                  <c:v>Lituania</c:v>
                </c:pt>
                <c:pt idx="13">
                  <c:v>Alemania</c:v>
                </c:pt>
                <c:pt idx="14">
                  <c:v>LA RIOJA</c:v>
                </c:pt>
                <c:pt idx="15">
                  <c:v>EUROPA</c:v>
                </c:pt>
                <c:pt idx="16">
                  <c:v>Eslovenia</c:v>
                </c:pt>
                <c:pt idx="17">
                  <c:v>Checa, República</c:v>
                </c:pt>
                <c:pt idx="18">
                  <c:v>Portugal</c:v>
                </c:pt>
                <c:pt idx="19">
                  <c:v>Francia</c:v>
                </c:pt>
                <c:pt idx="20">
                  <c:v>Letonia</c:v>
                </c:pt>
                <c:pt idx="21">
                  <c:v>Eslovaquia</c:v>
                </c:pt>
                <c:pt idx="22">
                  <c:v>Chipre</c:v>
                </c:pt>
                <c:pt idx="23">
                  <c:v>Hungría</c:v>
                </c:pt>
                <c:pt idx="24">
                  <c:v>Croacia</c:v>
                </c:pt>
                <c:pt idx="25">
                  <c:v>Polonia</c:v>
                </c:pt>
                <c:pt idx="26">
                  <c:v>Italia</c:v>
                </c:pt>
                <c:pt idx="27">
                  <c:v>Bulgaria</c:v>
                </c:pt>
                <c:pt idx="28">
                  <c:v>Grecia</c:v>
                </c:pt>
                <c:pt idx="29">
                  <c:v>Rumania</c:v>
                </c:pt>
              </c:strCache>
            </c:strRef>
          </c:cat>
          <c:val>
            <c:numRef>
              <c:f>'7.4.10 y G.7.4'!$M$22:$M$51</c:f>
              <c:numCache>
                <c:formatCode>#,##0.000</c:formatCode>
                <c:ptCount val="30"/>
                <c:pt idx="0">
                  <c:v>10.843500000000001</c:v>
                </c:pt>
                <c:pt idx="1">
                  <c:v>9.5175000000000001</c:v>
                </c:pt>
                <c:pt idx="2">
                  <c:v>10.579499999999999</c:v>
                </c:pt>
                <c:pt idx="3">
                  <c:v>9.6839999999999993</c:v>
                </c:pt>
                <c:pt idx="4">
                  <c:v>9.2370000000000001</c:v>
                </c:pt>
                <c:pt idx="5">
                  <c:v>7.919999999999999</c:v>
                </c:pt>
                <c:pt idx="6">
                  <c:v>8.2094999999999985</c:v>
                </c:pt>
                <c:pt idx="7">
                  <c:v>9.6944999999999997</c:v>
                </c:pt>
                <c:pt idx="8">
                  <c:v>9.1664999999999992</c:v>
                </c:pt>
                <c:pt idx="9">
                  <c:v>7.2404999999999999</c:v>
                </c:pt>
                <c:pt idx="10">
                  <c:v>7.3260000000000005</c:v>
                </c:pt>
                <c:pt idx="11">
                  <c:v>9.3344999999999985</c:v>
                </c:pt>
                <c:pt idx="12">
                  <c:v>8.6880000000000006</c:v>
                </c:pt>
                <c:pt idx="13">
                  <c:v>7.9275000000000002</c:v>
                </c:pt>
                <c:pt idx="14">
                  <c:v>7.1610000000000005</c:v>
                </c:pt>
                <c:pt idx="15">
                  <c:v>7.6184999999999992</c:v>
                </c:pt>
                <c:pt idx="16">
                  <c:v>6.8159999999999998</c:v>
                </c:pt>
                <c:pt idx="17">
                  <c:v>7.2809999999999997</c:v>
                </c:pt>
                <c:pt idx="18">
                  <c:v>7.0664999999999996</c:v>
                </c:pt>
                <c:pt idx="19">
                  <c:v>6.5159999999999991</c:v>
                </c:pt>
                <c:pt idx="20">
                  <c:v>8.3414999999999999</c:v>
                </c:pt>
                <c:pt idx="21">
                  <c:v>7.9949999999999992</c:v>
                </c:pt>
                <c:pt idx="22">
                  <c:v>7.7189999999999994</c:v>
                </c:pt>
                <c:pt idx="23">
                  <c:v>8.2004999999999999</c:v>
                </c:pt>
                <c:pt idx="24">
                  <c:v>8.0685000000000002</c:v>
                </c:pt>
                <c:pt idx="25">
                  <c:v>6.6465000000000005</c:v>
                </c:pt>
                <c:pt idx="26">
                  <c:v>5.6985000000000001</c:v>
                </c:pt>
                <c:pt idx="27">
                  <c:v>6.6135000000000002</c:v>
                </c:pt>
                <c:pt idx="28">
                  <c:v>6.9434999999999993</c:v>
                </c:pt>
                <c:pt idx="29">
                  <c:v>5.5919999999999996</c:v>
                </c:pt>
              </c:numCache>
            </c:numRef>
          </c:val>
        </c:ser>
        <c:ser>
          <c:idx val="3"/>
          <c:order val="3"/>
          <c:tx>
            <c:strRef>
              <c:f>'7.4.10 y G.7.4'!$N$21</c:f>
              <c:strCache>
                <c:ptCount val="1"/>
                <c:pt idx="0">
                  <c:v>4-Integración de la tecnología digital en las empresas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Dinamarca</c:v>
                </c:pt>
                <c:pt idx="1">
                  <c:v>Finlandia</c:v>
                </c:pt>
                <c:pt idx="2">
                  <c:v>Suecia</c:v>
                </c:pt>
                <c:pt idx="3">
                  <c:v>Holanda (Paises Bajos)</c:v>
                </c:pt>
                <c:pt idx="4">
                  <c:v>Reino Unido</c:v>
                </c:pt>
                <c:pt idx="5">
                  <c:v>Irlanda</c:v>
                </c:pt>
                <c:pt idx="6">
                  <c:v>Bélgica</c:v>
                </c:pt>
                <c:pt idx="7">
                  <c:v>Luxemburgo</c:v>
                </c:pt>
                <c:pt idx="8">
                  <c:v>Estonia</c:v>
                </c:pt>
                <c:pt idx="9">
                  <c:v>Austria</c:v>
                </c:pt>
                <c:pt idx="10">
                  <c:v>ESPAÑA</c:v>
                </c:pt>
                <c:pt idx="11">
                  <c:v>Malta</c:v>
                </c:pt>
                <c:pt idx="12">
                  <c:v>Lituania</c:v>
                </c:pt>
                <c:pt idx="13">
                  <c:v>Alemania</c:v>
                </c:pt>
                <c:pt idx="14">
                  <c:v>LA RIOJA</c:v>
                </c:pt>
                <c:pt idx="15">
                  <c:v>EUROPA</c:v>
                </c:pt>
                <c:pt idx="16">
                  <c:v>Eslovenia</c:v>
                </c:pt>
                <c:pt idx="17">
                  <c:v>Checa, República</c:v>
                </c:pt>
                <c:pt idx="18">
                  <c:v>Portugal</c:v>
                </c:pt>
                <c:pt idx="19">
                  <c:v>Francia</c:v>
                </c:pt>
                <c:pt idx="20">
                  <c:v>Letonia</c:v>
                </c:pt>
                <c:pt idx="21">
                  <c:v>Eslovaquia</c:v>
                </c:pt>
                <c:pt idx="22">
                  <c:v>Chipre</c:v>
                </c:pt>
                <c:pt idx="23">
                  <c:v>Hungría</c:v>
                </c:pt>
                <c:pt idx="24">
                  <c:v>Croacia</c:v>
                </c:pt>
                <c:pt idx="25">
                  <c:v>Polonia</c:v>
                </c:pt>
                <c:pt idx="26">
                  <c:v>Italia</c:v>
                </c:pt>
                <c:pt idx="27">
                  <c:v>Bulgaria</c:v>
                </c:pt>
                <c:pt idx="28">
                  <c:v>Grecia</c:v>
                </c:pt>
                <c:pt idx="29">
                  <c:v>Rumania</c:v>
                </c:pt>
              </c:strCache>
            </c:strRef>
          </c:cat>
          <c:val>
            <c:numRef>
              <c:f>'7.4.10 y G.7.4'!$N$22:$N$51</c:f>
              <c:numCache>
                <c:formatCode>#,##0.000</c:formatCode>
                <c:ptCount val="30"/>
                <c:pt idx="0">
                  <c:v>12.930000000000001</c:v>
                </c:pt>
                <c:pt idx="1">
                  <c:v>13.148</c:v>
                </c:pt>
                <c:pt idx="2">
                  <c:v>11.308</c:v>
                </c:pt>
                <c:pt idx="3">
                  <c:v>10.481999999999999</c:v>
                </c:pt>
                <c:pt idx="4">
                  <c:v>7.8079999999999998</c:v>
                </c:pt>
                <c:pt idx="5">
                  <c:v>11.756</c:v>
                </c:pt>
                <c:pt idx="6">
                  <c:v>10.998000000000001</c:v>
                </c:pt>
                <c:pt idx="7">
                  <c:v>6.8260000000000005</c:v>
                </c:pt>
                <c:pt idx="8">
                  <c:v>7.426000000000001</c:v>
                </c:pt>
                <c:pt idx="9">
                  <c:v>8.8819999999999997</c:v>
                </c:pt>
                <c:pt idx="10">
                  <c:v>10.326000000000001</c:v>
                </c:pt>
                <c:pt idx="11">
                  <c:v>7.7439999999999998</c:v>
                </c:pt>
                <c:pt idx="12">
                  <c:v>9.8640000000000008</c:v>
                </c:pt>
                <c:pt idx="13">
                  <c:v>8.4480000000000004</c:v>
                </c:pt>
                <c:pt idx="14">
                  <c:v>10.622</c:v>
                </c:pt>
                <c:pt idx="15">
                  <c:v>7.926000000000001</c:v>
                </c:pt>
                <c:pt idx="16">
                  <c:v>10.254000000000001</c:v>
                </c:pt>
                <c:pt idx="17">
                  <c:v>8.31</c:v>
                </c:pt>
                <c:pt idx="18">
                  <c:v>8.4980000000000011</c:v>
                </c:pt>
                <c:pt idx="19">
                  <c:v>7.5620000000000012</c:v>
                </c:pt>
                <c:pt idx="20">
                  <c:v>5.61</c:v>
                </c:pt>
                <c:pt idx="21">
                  <c:v>7.5840000000000005</c:v>
                </c:pt>
                <c:pt idx="22">
                  <c:v>7.6400000000000006</c:v>
                </c:pt>
                <c:pt idx="23">
                  <c:v>5.1320000000000006</c:v>
                </c:pt>
                <c:pt idx="24">
                  <c:v>7.2920000000000007</c:v>
                </c:pt>
                <c:pt idx="25">
                  <c:v>4.9160000000000004</c:v>
                </c:pt>
                <c:pt idx="26">
                  <c:v>7.1859999999999999</c:v>
                </c:pt>
                <c:pt idx="27">
                  <c:v>5.0720000000000001</c:v>
                </c:pt>
                <c:pt idx="28">
                  <c:v>5.6820000000000004</c:v>
                </c:pt>
                <c:pt idx="29">
                  <c:v>3.6859999999999999</c:v>
                </c:pt>
              </c:numCache>
            </c:numRef>
          </c:val>
        </c:ser>
        <c:ser>
          <c:idx val="4"/>
          <c:order val="4"/>
          <c:tx>
            <c:strRef>
              <c:f>'7.4.10 y G.7.4'!$O$21</c:f>
              <c:strCache>
                <c:ptCount val="1"/>
                <c:pt idx="0">
                  <c:v>5-Servicios Públicos Digitales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Dinamarca</c:v>
                </c:pt>
                <c:pt idx="1">
                  <c:v>Finlandia</c:v>
                </c:pt>
                <c:pt idx="2">
                  <c:v>Suecia</c:v>
                </c:pt>
                <c:pt idx="3">
                  <c:v>Holanda (Paises Bajos)</c:v>
                </c:pt>
                <c:pt idx="4">
                  <c:v>Reino Unido</c:v>
                </c:pt>
                <c:pt idx="5">
                  <c:v>Irlanda</c:v>
                </c:pt>
                <c:pt idx="6">
                  <c:v>Bélgica</c:v>
                </c:pt>
                <c:pt idx="7">
                  <c:v>Luxemburgo</c:v>
                </c:pt>
                <c:pt idx="8">
                  <c:v>Estonia</c:v>
                </c:pt>
                <c:pt idx="9">
                  <c:v>Austria</c:v>
                </c:pt>
                <c:pt idx="10">
                  <c:v>ESPAÑA</c:v>
                </c:pt>
                <c:pt idx="11">
                  <c:v>Malta</c:v>
                </c:pt>
                <c:pt idx="12">
                  <c:v>Lituania</c:v>
                </c:pt>
                <c:pt idx="13">
                  <c:v>Alemania</c:v>
                </c:pt>
                <c:pt idx="14">
                  <c:v>LA RIOJA</c:v>
                </c:pt>
                <c:pt idx="15">
                  <c:v>EUROPA</c:v>
                </c:pt>
                <c:pt idx="16">
                  <c:v>Eslovenia</c:v>
                </c:pt>
                <c:pt idx="17">
                  <c:v>Checa, República</c:v>
                </c:pt>
                <c:pt idx="18">
                  <c:v>Portugal</c:v>
                </c:pt>
                <c:pt idx="19">
                  <c:v>Francia</c:v>
                </c:pt>
                <c:pt idx="20">
                  <c:v>Letonia</c:v>
                </c:pt>
                <c:pt idx="21">
                  <c:v>Eslovaquia</c:v>
                </c:pt>
                <c:pt idx="22">
                  <c:v>Chipre</c:v>
                </c:pt>
                <c:pt idx="23">
                  <c:v>Hungría</c:v>
                </c:pt>
                <c:pt idx="24">
                  <c:v>Croacia</c:v>
                </c:pt>
                <c:pt idx="25">
                  <c:v>Polonia</c:v>
                </c:pt>
                <c:pt idx="26">
                  <c:v>Italia</c:v>
                </c:pt>
                <c:pt idx="27">
                  <c:v>Bulgaria</c:v>
                </c:pt>
                <c:pt idx="28">
                  <c:v>Grecia</c:v>
                </c:pt>
                <c:pt idx="29">
                  <c:v>Rumania</c:v>
                </c:pt>
              </c:strCache>
            </c:strRef>
          </c:cat>
          <c:val>
            <c:numRef>
              <c:f>'7.4.10 y G.7.4'!$O$22:$O$51</c:f>
              <c:numCache>
                <c:formatCode>#,##0.000</c:formatCode>
                <c:ptCount val="30"/>
                <c:pt idx="0">
                  <c:v>12.400499999999999</c:v>
                </c:pt>
                <c:pt idx="1">
                  <c:v>14.3475</c:v>
                </c:pt>
                <c:pt idx="2">
                  <c:v>12.775499999999999</c:v>
                </c:pt>
                <c:pt idx="3">
                  <c:v>13.648499999999999</c:v>
                </c:pt>
                <c:pt idx="4">
                  <c:v>10.353</c:v>
                </c:pt>
                <c:pt idx="5">
                  <c:v>11.986499999999999</c:v>
                </c:pt>
                <c:pt idx="6">
                  <c:v>10.602</c:v>
                </c:pt>
                <c:pt idx="7">
                  <c:v>10.3515</c:v>
                </c:pt>
                <c:pt idx="8">
                  <c:v>13.593</c:v>
                </c:pt>
                <c:pt idx="9">
                  <c:v>12.438000000000001</c:v>
                </c:pt>
                <c:pt idx="10">
                  <c:v>12.8865</c:v>
                </c:pt>
                <c:pt idx="11">
                  <c:v>11.106</c:v>
                </c:pt>
                <c:pt idx="12">
                  <c:v>12.595499999999999</c:v>
                </c:pt>
                <c:pt idx="13">
                  <c:v>9.1274999999999995</c:v>
                </c:pt>
                <c:pt idx="14">
                  <c:v>11.385</c:v>
                </c:pt>
                <c:pt idx="15">
                  <c:v>10.624499999999999</c:v>
                </c:pt>
                <c:pt idx="16">
                  <c:v>10.629</c:v>
                </c:pt>
                <c:pt idx="17">
                  <c:v>8.9864999999999995</c:v>
                </c:pt>
                <c:pt idx="18">
                  <c:v>10.77</c:v>
                </c:pt>
                <c:pt idx="19">
                  <c:v>11.0205</c:v>
                </c:pt>
                <c:pt idx="20">
                  <c:v>12.177000000000001</c:v>
                </c:pt>
                <c:pt idx="21">
                  <c:v>9.6585000000000001</c:v>
                </c:pt>
                <c:pt idx="22">
                  <c:v>10.141499999999999</c:v>
                </c:pt>
                <c:pt idx="23">
                  <c:v>7.7294999999999998</c:v>
                </c:pt>
                <c:pt idx="24">
                  <c:v>9.0299999999999994</c:v>
                </c:pt>
                <c:pt idx="25">
                  <c:v>9.2460000000000004</c:v>
                </c:pt>
                <c:pt idx="26">
                  <c:v>8.9280000000000008</c:v>
                </c:pt>
                <c:pt idx="27">
                  <c:v>9.1994999999999987</c:v>
                </c:pt>
                <c:pt idx="28">
                  <c:v>7.8149999999999995</c:v>
                </c:pt>
                <c:pt idx="29">
                  <c:v>9.4649999999999999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17618944"/>
        <c:axId val="117624832"/>
      </c:barChart>
      <c:catAx>
        <c:axId val="117618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 lang="es-ES" sz="850" b="0" i="0" u="none" strike="noStrike" kern="1200" baseline="0">
                <a:solidFill>
                  <a:sysClr val="windowText" lastClr="000000"/>
                </a:solidFill>
                <a:latin typeface="HelveticaNeue LT 55 Roman" pitchFamily="2" charset="0"/>
                <a:ea typeface="+mn-ea"/>
                <a:cs typeface="+mn-cs"/>
              </a:defRPr>
            </a:pPr>
            <a:endParaRPr lang="es-ES"/>
          </a:p>
        </c:txPr>
        <c:crossAx val="117624832"/>
        <c:crosses val="autoZero"/>
        <c:auto val="1"/>
        <c:lblAlgn val="ctr"/>
        <c:lblOffset val="100"/>
        <c:noMultiLvlLbl val="0"/>
      </c:catAx>
      <c:valAx>
        <c:axId val="117624832"/>
        <c:scaling>
          <c:orientation val="minMax"/>
          <c:max val="8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17618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708130414334046E-2"/>
          <c:y val="0.81091722595078297"/>
          <c:w val="0.930514010893147"/>
          <c:h val="0.11218587609434727"/>
        </c:manualLayout>
      </c:layout>
      <c:overlay val="0"/>
      <c:txPr>
        <a:bodyPr/>
        <a:lstStyle/>
        <a:p>
          <a:pPr>
            <a:defRPr lang="es-ES" sz="850" b="0" i="0" u="none" strike="noStrike" kern="1200" baseline="0">
              <a:solidFill>
                <a:sysClr val="windowText" lastClr="000000"/>
              </a:solidFill>
              <a:latin typeface="HelveticaNeue LT 55 Roman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361950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466724</xdr:colOff>
      <xdr:row>20</xdr:row>
      <xdr:rowOff>19051</xdr:rowOff>
    </xdr:from>
    <xdr:to>
      <xdr:col>10</xdr:col>
      <xdr:colOff>209549</xdr:colOff>
      <xdr:row>34</xdr:row>
      <xdr:rowOff>19051</xdr:rowOff>
    </xdr:to>
    <xdr:graphicFrame macro="">
      <xdr:nvGraphicFramePr>
        <xdr:cNvPr id="10670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19</xdr:row>
      <xdr:rowOff>104775</xdr:rowOff>
    </xdr:from>
    <xdr:to>
      <xdr:col>4</xdr:col>
      <xdr:colOff>0</xdr:colOff>
      <xdr:row>39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18</xdr:row>
      <xdr:rowOff>19050</xdr:rowOff>
    </xdr:from>
    <xdr:to>
      <xdr:col>7</xdr:col>
      <xdr:colOff>381000</xdr:colOff>
      <xdr:row>33</xdr:row>
      <xdr:rowOff>147637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20</xdr:row>
      <xdr:rowOff>66675</xdr:rowOff>
    </xdr:from>
    <xdr:to>
      <xdr:col>6</xdr:col>
      <xdr:colOff>428625</xdr:colOff>
      <xdr:row>40</xdr:row>
      <xdr:rowOff>133350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22" customWidth="1" collapsed="1"/>
    <col min="2" max="2" width="70.28515625" style="122" customWidth="1" collapsed="1"/>
    <col min="3" max="7" width="7.7109375" style="122" customWidth="1" collapsed="1"/>
    <col min="8" max="8" width="6.28515625" style="122" customWidth="1" collapsed="1"/>
    <col min="9" max="255" width="0" style="122" hidden="1" customWidth="1" collapsed="1"/>
    <col min="256" max="256" width="1.42578125" style="122" customWidth="1" collapsed="1"/>
    <col min="257" max="257" width="4.28515625" style="122" customWidth="1" collapsed="1"/>
    <col min="258" max="258" width="70.28515625" style="122" hidden="1" collapsed="1"/>
    <col min="259" max="263" width="7.7109375" style="122" hidden="1" collapsed="1"/>
    <col min="264" max="264" width="6.28515625" style="122" hidden="1" collapsed="1"/>
    <col min="265" max="512" width="1.42578125" style="122" hidden="1" collapsed="1"/>
    <col min="513" max="513" width="4.28515625" style="122" hidden="1" collapsed="1"/>
    <col min="514" max="514" width="70.28515625" style="122" hidden="1" collapsed="1"/>
    <col min="515" max="519" width="7.7109375" style="122" hidden="1" collapsed="1"/>
    <col min="520" max="520" width="6.28515625" style="122" hidden="1" collapsed="1"/>
    <col min="521" max="768" width="1.42578125" style="122" hidden="1" collapsed="1"/>
    <col min="769" max="769" width="4.28515625" style="122" hidden="1" collapsed="1"/>
    <col min="770" max="770" width="70.28515625" style="122" hidden="1" collapsed="1"/>
    <col min="771" max="775" width="7.7109375" style="122" hidden="1" collapsed="1"/>
    <col min="776" max="776" width="6.28515625" style="122" hidden="1" collapsed="1"/>
    <col min="777" max="1024" width="1.42578125" style="122" hidden="1" collapsed="1"/>
    <col min="1025" max="1025" width="4.28515625" style="122" hidden="1" collapsed="1"/>
    <col min="1026" max="1026" width="70.28515625" style="122" hidden="1" collapsed="1"/>
    <col min="1027" max="1031" width="7.7109375" style="122" hidden="1" collapsed="1"/>
    <col min="1032" max="1032" width="6.28515625" style="122" hidden="1" collapsed="1"/>
    <col min="1033" max="1280" width="1.42578125" style="122" hidden="1" collapsed="1"/>
    <col min="1281" max="1281" width="4.28515625" style="122" hidden="1" collapsed="1"/>
    <col min="1282" max="1282" width="70.28515625" style="122" hidden="1" collapsed="1"/>
    <col min="1283" max="1287" width="7.7109375" style="122" hidden="1" collapsed="1"/>
    <col min="1288" max="1288" width="6.28515625" style="122" hidden="1" collapsed="1"/>
    <col min="1289" max="1536" width="1.42578125" style="122" hidden="1" collapsed="1"/>
    <col min="1537" max="1537" width="4.28515625" style="122" hidden="1" collapsed="1"/>
    <col min="1538" max="1538" width="70.28515625" style="122" hidden="1" collapsed="1"/>
    <col min="1539" max="1543" width="7.7109375" style="122" hidden="1" collapsed="1"/>
    <col min="1544" max="1544" width="6.28515625" style="122" hidden="1" collapsed="1"/>
    <col min="1545" max="1792" width="1.42578125" style="122" hidden="1" collapsed="1"/>
    <col min="1793" max="1793" width="4.28515625" style="122" hidden="1" collapsed="1"/>
    <col min="1794" max="1794" width="70.28515625" style="122" hidden="1" collapsed="1"/>
    <col min="1795" max="1799" width="7.7109375" style="122" hidden="1" collapsed="1"/>
    <col min="1800" max="1800" width="6.28515625" style="122" hidden="1" collapsed="1"/>
    <col min="1801" max="2048" width="1.42578125" style="122" hidden="1" collapsed="1"/>
    <col min="2049" max="2049" width="4.28515625" style="122" hidden="1" collapsed="1"/>
    <col min="2050" max="2050" width="70.28515625" style="122" hidden="1" collapsed="1"/>
    <col min="2051" max="2055" width="7.7109375" style="122" hidden="1" collapsed="1"/>
    <col min="2056" max="2056" width="6.28515625" style="122" hidden="1" collapsed="1"/>
    <col min="2057" max="2304" width="1.42578125" style="122" hidden="1" collapsed="1"/>
    <col min="2305" max="2305" width="4.28515625" style="122" hidden="1" collapsed="1"/>
    <col min="2306" max="2306" width="70.28515625" style="122" hidden="1" collapsed="1"/>
    <col min="2307" max="2311" width="7.7109375" style="122" hidden="1" collapsed="1"/>
    <col min="2312" max="2312" width="6.28515625" style="122" hidden="1" collapsed="1"/>
    <col min="2313" max="2560" width="1.42578125" style="122" hidden="1" collapsed="1"/>
    <col min="2561" max="2561" width="4.28515625" style="122" hidden="1" collapsed="1"/>
    <col min="2562" max="2562" width="70.28515625" style="122" hidden="1" collapsed="1"/>
    <col min="2563" max="2567" width="7.7109375" style="122" hidden="1" collapsed="1"/>
    <col min="2568" max="2568" width="6.28515625" style="122" hidden="1" collapsed="1"/>
    <col min="2569" max="2816" width="1.42578125" style="122" hidden="1" collapsed="1"/>
    <col min="2817" max="2817" width="4.28515625" style="122" hidden="1" collapsed="1"/>
    <col min="2818" max="2818" width="70.28515625" style="122" hidden="1" collapsed="1"/>
    <col min="2819" max="2823" width="7.7109375" style="122" hidden="1" collapsed="1"/>
    <col min="2824" max="2824" width="6.28515625" style="122" hidden="1" collapsed="1"/>
    <col min="2825" max="3072" width="1.42578125" style="122" hidden="1" collapsed="1"/>
    <col min="3073" max="3073" width="4.28515625" style="122" hidden="1" collapsed="1"/>
    <col min="3074" max="3074" width="70.28515625" style="122" hidden="1" collapsed="1"/>
    <col min="3075" max="3079" width="7.7109375" style="122" hidden="1" collapsed="1"/>
    <col min="3080" max="3080" width="6.28515625" style="122" hidden="1" collapsed="1"/>
    <col min="3081" max="3328" width="1.42578125" style="122" hidden="1" collapsed="1"/>
    <col min="3329" max="3329" width="4.28515625" style="122" hidden="1" collapsed="1"/>
    <col min="3330" max="3330" width="70.28515625" style="122" hidden="1" collapsed="1"/>
    <col min="3331" max="3335" width="7.7109375" style="122" hidden="1" collapsed="1"/>
    <col min="3336" max="3336" width="6.28515625" style="122" hidden="1" collapsed="1"/>
    <col min="3337" max="3584" width="1.42578125" style="122" hidden="1" collapsed="1"/>
    <col min="3585" max="3585" width="4.28515625" style="122" hidden="1" collapsed="1"/>
    <col min="3586" max="3586" width="70.28515625" style="122" hidden="1" collapsed="1"/>
    <col min="3587" max="3591" width="7.7109375" style="122" hidden="1" collapsed="1"/>
    <col min="3592" max="3592" width="6.28515625" style="122" hidden="1" collapsed="1"/>
    <col min="3593" max="3840" width="1.42578125" style="122" hidden="1" collapsed="1"/>
    <col min="3841" max="3841" width="4.28515625" style="122" hidden="1" collapsed="1"/>
    <col min="3842" max="3842" width="70.28515625" style="122" hidden="1" collapsed="1"/>
    <col min="3843" max="3847" width="7.7109375" style="122" hidden="1" collapsed="1"/>
    <col min="3848" max="3848" width="6.28515625" style="122" hidden="1" collapsed="1"/>
    <col min="3849" max="4096" width="1.42578125" style="122" hidden="1" collapsed="1"/>
    <col min="4097" max="4097" width="4.28515625" style="122" hidden="1" collapsed="1"/>
    <col min="4098" max="4098" width="70.28515625" style="122" hidden="1" collapsed="1"/>
    <col min="4099" max="4103" width="7.7109375" style="122" hidden="1" collapsed="1"/>
    <col min="4104" max="4104" width="6.28515625" style="122" hidden="1" collapsed="1"/>
    <col min="4105" max="4352" width="1.42578125" style="122" hidden="1" collapsed="1"/>
    <col min="4353" max="4353" width="4.28515625" style="122" hidden="1" collapsed="1"/>
    <col min="4354" max="4354" width="70.28515625" style="122" hidden="1" collapsed="1"/>
    <col min="4355" max="4359" width="7.7109375" style="122" hidden="1" collapsed="1"/>
    <col min="4360" max="4360" width="6.28515625" style="122" hidden="1" collapsed="1"/>
    <col min="4361" max="4608" width="1.42578125" style="122" hidden="1" collapsed="1"/>
    <col min="4609" max="4609" width="4.28515625" style="122" hidden="1" collapsed="1"/>
    <col min="4610" max="4610" width="70.28515625" style="122" hidden="1" collapsed="1"/>
    <col min="4611" max="4615" width="7.7109375" style="122" hidden="1" collapsed="1"/>
    <col min="4616" max="4616" width="6.28515625" style="122" hidden="1" collapsed="1"/>
    <col min="4617" max="4864" width="1.42578125" style="122" hidden="1" collapsed="1"/>
    <col min="4865" max="4865" width="4.28515625" style="122" hidden="1" collapsed="1"/>
    <col min="4866" max="4866" width="70.28515625" style="122" hidden="1" collapsed="1"/>
    <col min="4867" max="4871" width="7.7109375" style="122" hidden="1" collapsed="1"/>
    <col min="4872" max="4872" width="6.28515625" style="122" hidden="1" collapsed="1"/>
    <col min="4873" max="5120" width="1.42578125" style="122" hidden="1" collapsed="1"/>
    <col min="5121" max="5121" width="4.28515625" style="122" hidden="1" collapsed="1"/>
    <col min="5122" max="5122" width="70.28515625" style="122" hidden="1" collapsed="1"/>
    <col min="5123" max="5127" width="7.7109375" style="122" hidden="1" collapsed="1"/>
    <col min="5128" max="5128" width="6.28515625" style="122" hidden="1" collapsed="1"/>
    <col min="5129" max="5376" width="1.42578125" style="122" hidden="1" collapsed="1"/>
    <col min="5377" max="5377" width="4.28515625" style="122" hidden="1" collapsed="1"/>
    <col min="5378" max="5378" width="70.28515625" style="122" hidden="1" collapsed="1"/>
    <col min="5379" max="5383" width="7.7109375" style="122" hidden="1" collapsed="1"/>
    <col min="5384" max="5384" width="6.28515625" style="122" hidden="1" collapsed="1"/>
    <col min="5385" max="5632" width="1.42578125" style="122" hidden="1" collapsed="1"/>
    <col min="5633" max="5633" width="4.28515625" style="122" hidden="1" collapsed="1"/>
    <col min="5634" max="5634" width="70.28515625" style="122" hidden="1" collapsed="1"/>
    <col min="5635" max="5639" width="7.7109375" style="122" hidden="1" collapsed="1"/>
    <col min="5640" max="5640" width="6.28515625" style="122" hidden="1" collapsed="1"/>
    <col min="5641" max="5888" width="1.42578125" style="122" hidden="1" collapsed="1"/>
    <col min="5889" max="5889" width="4.28515625" style="122" hidden="1" collapsed="1"/>
    <col min="5890" max="5890" width="70.28515625" style="122" hidden="1" collapsed="1"/>
    <col min="5891" max="5895" width="7.7109375" style="122" hidden="1" collapsed="1"/>
    <col min="5896" max="5896" width="6.28515625" style="122" hidden="1" collapsed="1"/>
    <col min="5897" max="6144" width="1.42578125" style="122" hidden="1" collapsed="1"/>
    <col min="6145" max="6145" width="4.28515625" style="122" hidden="1" collapsed="1"/>
    <col min="6146" max="6146" width="70.28515625" style="122" hidden="1" collapsed="1"/>
    <col min="6147" max="6151" width="7.7109375" style="122" hidden="1" collapsed="1"/>
    <col min="6152" max="6152" width="6.28515625" style="122" hidden="1" collapsed="1"/>
    <col min="6153" max="6400" width="1.42578125" style="122" hidden="1" collapsed="1"/>
    <col min="6401" max="6401" width="4.28515625" style="122" hidden="1" collapsed="1"/>
    <col min="6402" max="6402" width="70.28515625" style="122" hidden="1" collapsed="1"/>
    <col min="6403" max="6407" width="7.7109375" style="122" hidden="1" collapsed="1"/>
    <col min="6408" max="6408" width="6.28515625" style="122" hidden="1" collapsed="1"/>
    <col min="6409" max="6656" width="1.42578125" style="122" hidden="1" collapsed="1"/>
    <col min="6657" max="6657" width="4.28515625" style="122" hidden="1" collapsed="1"/>
    <col min="6658" max="6658" width="70.28515625" style="122" hidden="1" collapsed="1"/>
    <col min="6659" max="6663" width="7.7109375" style="122" hidden="1" collapsed="1"/>
    <col min="6664" max="6664" width="6.28515625" style="122" hidden="1" collapsed="1"/>
    <col min="6665" max="6912" width="1.42578125" style="122" hidden="1" collapsed="1"/>
    <col min="6913" max="6913" width="4.28515625" style="122" hidden="1" collapsed="1"/>
    <col min="6914" max="6914" width="70.28515625" style="122" hidden="1" collapsed="1"/>
    <col min="6915" max="6919" width="7.7109375" style="122" hidden="1" collapsed="1"/>
    <col min="6920" max="6920" width="6.28515625" style="122" hidden="1" collapsed="1"/>
    <col min="6921" max="7168" width="1.42578125" style="122" hidden="1" collapsed="1"/>
    <col min="7169" max="7169" width="4.28515625" style="122" hidden="1" collapsed="1"/>
    <col min="7170" max="7170" width="70.28515625" style="122" hidden="1" collapsed="1"/>
    <col min="7171" max="7175" width="7.7109375" style="122" hidden="1" collapsed="1"/>
    <col min="7176" max="7176" width="6.28515625" style="122" hidden="1" collapsed="1"/>
    <col min="7177" max="7424" width="1.42578125" style="122" hidden="1" collapsed="1"/>
    <col min="7425" max="7425" width="4.28515625" style="122" hidden="1" collapsed="1"/>
    <col min="7426" max="7426" width="70.28515625" style="122" hidden="1" collapsed="1"/>
    <col min="7427" max="7431" width="7.7109375" style="122" hidden="1" collapsed="1"/>
    <col min="7432" max="7432" width="6.28515625" style="122" hidden="1" collapsed="1"/>
    <col min="7433" max="7680" width="1.42578125" style="122" hidden="1" collapsed="1"/>
    <col min="7681" max="7681" width="4.28515625" style="122" hidden="1" collapsed="1"/>
    <col min="7682" max="7682" width="70.28515625" style="122" hidden="1" collapsed="1"/>
    <col min="7683" max="7687" width="7.7109375" style="122" hidden="1" collapsed="1"/>
    <col min="7688" max="7688" width="6.28515625" style="122" hidden="1" collapsed="1"/>
    <col min="7689" max="7936" width="1.42578125" style="122" hidden="1" collapsed="1"/>
    <col min="7937" max="7937" width="4.28515625" style="122" hidden="1" collapsed="1"/>
    <col min="7938" max="7938" width="70.28515625" style="122" hidden="1" collapsed="1"/>
    <col min="7939" max="7943" width="7.7109375" style="122" hidden="1" collapsed="1"/>
    <col min="7944" max="7944" width="6.28515625" style="122" hidden="1" collapsed="1"/>
    <col min="7945" max="8192" width="1.42578125" style="122" hidden="1" collapsed="1"/>
    <col min="8193" max="8193" width="4.28515625" style="122" hidden="1" collapsed="1"/>
    <col min="8194" max="8194" width="70.28515625" style="122" hidden="1" collapsed="1"/>
    <col min="8195" max="8199" width="7.7109375" style="122" hidden="1" collapsed="1"/>
    <col min="8200" max="8200" width="6.28515625" style="122" hidden="1" collapsed="1"/>
    <col min="8201" max="8448" width="1.42578125" style="122" hidden="1" collapsed="1"/>
    <col min="8449" max="8449" width="4.28515625" style="122" hidden="1" collapsed="1"/>
    <col min="8450" max="8450" width="70.28515625" style="122" hidden="1" collapsed="1"/>
    <col min="8451" max="8455" width="7.7109375" style="122" hidden="1" collapsed="1"/>
    <col min="8456" max="8456" width="6.28515625" style="122" hidden="1" collapsed="1"/>
    <col min="8457" max="8704" width="1.42578125" style="122" hidden="1" collapsed="1"/>
    <col min="8705" max="8705" width="4.28515625" style="122" hidden="1" collapsed="1"/>
    <col min="8706" max="8706" width="70.28515625" style="122" hidden="1" collapsed="1"/>
    <col min="8707" max="8711" width="7.7109375" style="122" hidden="1" collapsed="1"/>
    <col min="8712" max="8712" width="6.28515625" style="122" hidden="1" collapsed="1"/>
    <col min="8713" max="8960" width="1.42578125" style="122" hidden="1" collapsed="1"/>
    <col min="8961" max="8961" width="4.28515625" style="122" hidden="1" collapsed="1"/>
    <col min="8962" max="8962" width="70.28515625" style="122" hidden="1" collapsed="1"/>
    <col min="8963" max="8967" width="7.7109375" style="122" hidden="1" collapsed="1"/>
    <col min="8968" max="8968" width="6.28515625" style="122" hidden="1" collapsed="1"/>
    <col min="8969" max="9216" width="1.42578125" style="122" hidden="1" collapsed="1"/>
    <col min="9217" max="9217" width="4.28515625" style="122" hidden="1" collapsed="1"/>
    <col min="9218" max="9218" width="70.28515625" style="122" hidden="1" collapsed="1"/>
    <col min="9219" max="9223" width="7.7109375" style="122" hidden="1" collapsed="1"/>
    <col min="9224" max="9224" width="6.28515625" style="122" hidden="1" collapsed="1"/>
    <col min="9225" max="9472" width="1.42578125" style="122" hidden="1" collapsed="1"/>
    <col min="9473" max="9473" width="4.28515625" style="122" hidden="1" collapsed="1"/>
    <col min="9474" max="9474" width="70.28515625" style="122" hidden="1" collapsed="1"/>
    <col min="9475" max="9479" width="7.7109375" style="122" hidden="1" collapsed="1"/>
    <col min="9480" max="9480" width="6.28515625" style="122" hidden="1" collapsed="1"/>
    <col min="9481" max="9728" width="1.42578125" style="122" hidden="1" collapsed="1"/>
    <col min="9729" max="9729" width="4.28515625" style="122" hidden="1" collapsed="1"/>
    <col min="9730" max="9730" width="70.28515625" style="122" hidden="1" collapsed="1"/>
    <col min="9731" max="9735" width="7.7109375" style="122" hidden="1" collapsed="1"/>
    <col min="9736" max="9736" width="6.28515625" style="122" hidden="1" collapsed="1"/>
    <col min="9737" max="9984" width="1.42578125" style="122" hidden="1" collapsed="1"/>
    <col min="9985" max="9985" width="4.28515625" style="122" hidden="1" collapsed="1"/>
    <col min="9986" max="9986" width="70.28515625" style="122" hidden="1" collapsed="1"/>
    <col min="9987" max="9991" width="7.7109375" style="122" hidden="1" collapsed="1"/>
    <col min="9992" max="9992" width="6.28515625" style="122" hidden="1" collapsed="1"/>
    <col min="9993" max="10240" width="1.42578125" style="122" hidden="1" collapsed="1"/>
    <col min="10241" max="10241" width="4.28515625" style="122" hidden="1" collapsed="1"/>
    <col min="10242" max="10242" width="70.28515625" style="122" hidden="1" collapsed="1"/>
    <col min="10243" max="10247" width="7.7109375" style="122" hidden="1" collapsed="1"/>
    <col min="10248" max="10248" width="6.28515625" style="122" hidden="1" collapsed="1"/>
    <col min="10249" max="10496" width="1.42578125" style="122" hidden="1" collapsed="1"/>
    <col min="10497" max="10497" width="4.28515625" style="122" hidden="1" collapsed="1"/>
    <col min="10498" max="10498" width="70.28515625" style="122" hidden="1" collapsed="1"/>
    <col min="10499" max="10503" width="7.7109375" style="122" hidden="1" collapsed="1"/>
    <col min="10504" max="10504" width="6.28515625" style="122" hidden="1" collapsed="1"/>
    <col min="10505" max="10752" width="1.42578125" style="122" hidden="1" collapsed="1"/>
    <col min="10753" max="10753" width="4.28515625" style="122" hidden="1" collapsed="1"/>
    <col min="10754" max="10754" width="70.28515625" style="122" hidden="1" collapsed="1"/>
    <col min="10755" max="10759" width="7.7109375" style="122" hidden="1" collapsed="1"/>
    <col min="10760" max="10760" width="6.28515625" style="122" hidden="1" collapsed="1"/>
    <col min="10761" max="11008" width="1.42578125" style="122" hidden="1" collapsed="1"/>
    <col min="11009" max="11009" width="4.28515625" style="122" hidden="1" collapsed="1"/>
    <col min="11010" max="11010" width="70.28515625" style="122" hidden="1" collapsed="1"/>
    <col min="11011" max="11015" width="7.7109375" style="122" hidden="1" collapsed="1"/>
    <col min="11016" max="11016" width="6.28515625" style="122" hidden="1" collapsed="1"/>
    <col min="11017" max="11264" width="1.42578125" style="122" hidden="1" collapsed="1"/>
    <col min="11265" max="11265" width="4.28515625" style="122" hidden="1" collapsed="1"/>
    <col min="11266" max="11266" width="70.28515625" style="122" hidden="1" collapsed="1"/>
    <col min="11267" max="11271" width="7.7109375" style="122" hidden="1" collapsed="1"/>
    <col min="11272" max="11272" width="6.28515625" style="122" hidden="1" collapsed="1"/>
    <col min="11273" max="11520" width="1.42578125" style="122" hidden="1" collapsed="1"/>
    <col min="11521" max="11521" width="4.28515625" style="122" hidden="1" collapsed="1"/>
    <col min="11522" max="11522" width="70.28515625" style="122" hidden="1" collapsed="1"/>
    <col min="11523" max="11527" width="7.7109375" style="122" hidden="1" collapsed="1"/>
    <col min="11528" max="11528" width="6.28515625" style="122" hidden="1" collapsed="1"/>
    <col min="11529" max="11776" width="1.42578125" style="122" hidden="1" collapsed="1"/>
    <col min="11777" max="11777" width="4.28515625" style="122" hidden="1" collapsed="1"/>
    <col min="11778" max="11778" width="70.28515625" style="122" hidden="1" collapsed="1"/>
    <col min="11779" max="11783" width="7.7109375" style="122" hidden="1" collapsed="1"/>
    <col min="11784" max="11784" width="6.28515625" style="122" hidden="1" collapsed="1"/>
    <col min="11785" max="12032" width="1.42578125" style="122" hidden="1" collapsed="1"/>
    <col min="12033" max="12033" width="4.28515625" style="122" hidden="1" collapsed="1"/>
    <col min="12034" max="12034" width="70.28515625" style="122" hidden="1" collapsed="1"/>
    <col min="12035" max="12039" width="7.7109375" style="122" hidden="1" collapsed="1"/>
    <col min="12040" max="12040" width="6.28515625" style="122" hidden="1" collapsed="1"/>
    <col min="12041" max="12288" width="1.42578125" style="122" hidden="1" collapsed="1"/>
    <col min="12289" max="12289" width="4.28515625" style="122" hidden="1" collapsed="1"/>
    <col min="12290" max="12290" width="70.28515625" style="122" hidden="1" collapsed="1"/>
    <col min="12291" max="12295" width="7.7109375" style="122" hidden="1" collapsed="1"/>
    <col min="12296" max="12296" width="6.28515625" style="122" hidden="1" collapsed="1"/>
    <col min="12297" max="12544" width="1.42578125" style="122" hidden="1" collapsed="1"/>
    <col min="12545" max="12545" width="4.28515625" style="122" hidden="1" collapsed="1"/>
    <col min="12546" max="12546" width="70.28515625" style="122" hidden="1" collapsed="1"/>
    <col min="12547" max="12551" width="7.7109375" style="122" hidden="1" collapsed="1"/>
    <col min="12552" max="12552" width="6.28515625" style="122" hidden="1" collapsed="1"/>
    <col min="12553" max="12800" width="1.42578125" style="122" hidden="1" collapsed="1"/>
    <col min="12801" max="12801" width="4.28515625" style="122" hidden="1" collapsed="1"/>
    <col min="12802" max="12802" width="70.28515625" style="122" hidden="1" collapsed="1"/>
    <col min="12803" max="12807" width="7.7109375" style="122" hidden="1" collapsed="1"/>
    <col min="12808" max="12808" width="6.28515625" style="122" hidden="1" collapsed="1"/>
    <col min="12809" max="13056" width="1.42578125" style="122" hidden="1" collapsed="1"/>
    <col min="13057" max="13057" width="4.28515625" style="122" hidden="1" collapsed="1"/>
    <col min="13058" max="13058" width="70.28515625" style="122" hidden="1" collapsed="1"/>
    <col min="13059" max="13063" width="7.7109375" style="122" hidden="1" collapsed="1"/>
    <col min="13064" max="13064" width="6.28515625" style="122" hidden="1" collapsed="1"/>
    <col min="13065" max="13312" width="1.42578125" style="122" hidden="1" collapsed="1"/>
    <col min="13313" max="13313" width="4.28515625" style="122" hidden="1" collapsed="1"/>
    <col min="13314" max="13314" width="70.28515625" style="122" hidden="1" collapsed="1"/>
    <col min="13315" max="13319" width="7.7109375" style="122" hidden="1" collapsed="1"/>
    <col min="13320" max="13320" width="6.28515625" style="122" hidden="1" collapsed="1"/>
    <col min="13321" max="13568" width="1.42578125" style="122" hidden="1" collapsed="1"/>
    <col min="13569" max="13569" width="4.28515625" style="122" hidden="1" collapsed="1"/>
    <col min="13570" max="13570" width="70.28515625" style="122" hidden="1" collapsed="1"/>
    <col min="13571" max="13575" width="7.7109375" style="122" hidden="1" collapsed="1"/>
    <col min="13576" max="13576" width="6.28515625" style="122" hidden="1" collapsed="1"/>
    <col min="13577" max="13824" width="1.42578125" style="122" hidden="1" collapsed="1"/>
    <col min="13825" max="13825" width="4.28515625" style="122" hidden="1" collapsed="1"/>
    <col min="13826" max="13826" width="70.28515625" style="122" hidden="1" collapsed="1"/>
    <col min="13827" max="13831" width="7.7109375" style="122" hidden="1" collapsed="1"/>
    <col min="13832" max="13832" width="6.28515625" style="122" hidden="1" collapsed="1"/>
    <col min="13833" max="14080" width="1.42578125" style="122" hidden="1" collapsed="1"/>
    <col min="14081" max="14081" width="4.28515625" style="122" hidden="1" collapsed="1"/>
    <col min="14082" max="14082" width="70.28515625" style="122" hidden="1" collapsed="1"/>
    <col min="14083" max="14087" width="7.7109375" style="122" hidden="1" collapsed="1"/>
    <col min="14088" max="14088" width="6.28515625" style="122" hidden="1" collapsed="1"/>
    <col min="14089" max="14336" width="1.42578125" style="122" hidden="1" collapsed="1"/>
    <col min="14337" max="14337" width="4.28515625" style="122" hidden="1" collapsed="1"/>
    <col min="14338" max="14338" width="70.28515625" style="122" hidden="1" collapsed="1"/>
    <col min="14339" max="14343" width="7.7109375" style="122" hidden="1" collapsed="1"/>
    <col min="14344" max="14344" width="6.28515625" style="122" hidden="1" collapsed="1"/>
    <col min="14345" max="14592" width="1.42578125" style="122" hidden="1" collapsed="1"/>
    <col min="14593" max="14593" width="4.28515625" style="122" hidden="1" collapsed="1"/>
    <col min="14594" max="14594" width="70.28515625" style="122" hidden="1" collapsed="1"/>
    <col min="14595" max="14599" width="7.7109375" style="122" hidden="1" collapsed="1"/>
    <col min="14600" max="14600" width="6.28515625" style="122" hidden="1" collapsed="1"/>
    <col min="14601" max="14848" width="1.42578125" style="122" hidden="1" collapsed="1"/>
    <col min="14849" max="14849" width="4.28515625" style="122" hidden="1" collapsed="1"/>
    <col min="14850" max="14850" width="70.28515625" style="122" hidden="1" collapsed="1"/>
    <col min="14851" max="14855" width="7.7109375" style="122" hidden="1" collapsed="1"/>
    <col min="14856" max="14856" width="6.28515625" style="122" hidden="1" collapsed="1"/>
    <col min="14857" max="15104" width="1.42578125" style="122" hidden="1" collapsed="1"/>
    <col min="15105" max="15105" width="4.28515625" style="122" hidden="1" collapsed="1"/>
    <col min="15106" max="15106" width="70.28515625" style="122" hidden="1" collapsed="1"/>
    <col min="15107" max="15111" width="7.7109375" style="122" hidden="1" collapsed="1"/>
    <col min="15112" max="15112" width="6.28515625" style="122" hidden="1" collapsed="1"/>
    <col min="15113" max="15360" width="1.42578125" style="122" hidden="1" collapsed="1"/>
    <col min="15361" max="15361" width="4.28515625" style="122" hidden="1" collapsed="1"/>
    <col min="15362" max="15362" width="70.28515625" style="122" hidden="1" collapsed="1"/>
    <col min="15363" max="15367" width="7.7109375" style="122" hidden="1" collapsed="1"/>
    <col min="15368" max="15368" width="6.28515625" style="122" hidden="1" collapsed="1"/>
    <col min="15369" max="15616" width="1.42578125" style="122" hidden="1" collapsed="1"/>
    <col min="15617" max="15617" width="4.28515625" style="122" hidden="1" collapsed="1"/>
    <col min="15618" max="15618" width="70.28515625" style="122" hidden="1" collapsed="1"/>
    <col min="15619" max="15623" width="7.7109375" style="122" hidden="1" collapsed="1"/>
    <col min="15624" max="15624" width="6.28515625" style="122" hidden="1" collapsed="1"/>
    <col min="15625" max="15872" width="1.42578125" style="122" hidden="1" collapsed="1"/>
    <col min="15873" max="15873" width="4.28515625" style="122" hidden="1" collapsed="1"/>
    <col min="15874" max="15874" width="70.28515625" style="122" hidden="1" collapsed="1"/>
    <col min="15875" max="15879" width="7.7109375" style="122" hidden="1" collapsed="1"/>
    <col min="15880" max="15880" width="6.28515625" style="122" hidden="1" collapsed="1"/>
    <col min="15881" max="16128" width="1.42578125" style="122" hidden="1" collapsed="1"/>
    <col min="16129" max="16129" width="4.28515625" style="122" hidden="1" collapsed="1"/>
    <col min="16130" max="16130" width="70.28515625" style="122" hidden="1" collapsed="1"/>
    <col min="16131" max="16135" width="7.7109375" style="122" hidden="1" collapsed="1"/>
    <col min="16136" max="16136" width="6.28515625" style="122" hidden="1" collapsed="1"/>
    <col min="16137" max="16384" width="1.42578125" style="122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23" t="s">
        <v>100</v>
      </c>
      <c r="C8" s="124"/>
      <c r="D8" s="124"/>
      <c r="E8" s="124"/>
      <c r="F8" s="124"/>
      <c r="G8" s="124"/>
      <c r="H8" s="124"/>
    </row>
    <row r="9" spans="2:8" ht="18" customHeight="1" x14ac:dyDescent="0.2"/>
    <row r="10" spans="2:8" ht="18" customHeight="1" x14ac:dyDescent="0.2">
      <c r="B10" s="125" t="s">
        <v>101</v>
      </c>
    </row>
    <row r="11" spans="2:8" ht="18" customHeight="1" x14ac:dyDescent="0.2">
      <c r="B11" s="125" t="s">
        <v>102</v>
      </c>
    </row>
    <row r="12" spans="2:8" ht="18" customHeight="1" x14ac:dyDescent="0.2">
      <c r="B12" s="125" t="s">
        <v>103</v>
      </c>
    </row>
    <row r="13" spans="2:8" ht="18" customHeight="1" x14ac:dyDescent="0.2">
      <c r="B13" s="125" t="s">
        <v>104</v>
      </c>
    </row>
    <row r="14" spans="2:8" ht="18" customHeight="1" x14ac:dyDescent="0.2">
      <c r="B14" s="125"/>
    </row>
    <row r="15" spans="2:8" ht="18" customHeight="1" x14ac:dyDescent="0.2">
      <c r="B15" s="125"/>
    </row>
    <row r="16" spans="2:8" ht="18" customHeight="1" x14ac:dyDescent="0.2">
      <c r="B16" s="125"/>
    </row>
    <row r="17" spans="2:2" ht="18" customHeight="1" x14ac:dyDescent="0.2">
      <c r="B17" s="125"/>
    </row>
    <row r="18" spans="2:2" ht="18" customHeight="1" x14ac:dyDescent="0.2">
      <c r="B18" s="125"/>
    </row>
    <row r="19" spans="2:2" ht="18" customHeight="1" x14ac:dyDescent="0.2">
      <c r="B19" s="125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64" customFormat="1" ht="18" customHeight="1" x14ac:dyDescent="0.2"/>
    <row r="25" spans="2:2" ht="18" customHeight="1" x14ac:dyDescent="0.2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zoomScaleSheetLayoutView="75" workbookViewId="0">
      <selection activeCell="G2" sqref="G2"/>
    </sheetView>
  </sheetViews>
  <sheetFormatPr baseColWidth="10" defaultRowHeight="16.5" customHeight="1" x14ac:dyDescent="0.2"/>
  <cols>
    <col min="1" max="1" width="45.140625" style="3" customWidth="1" collapsed="1"/>
    <col min="2" max="5" width="11.7109375" style="3" customWidth="1" collapsed="1"/>
    <col min="6" max="6" width="5.5703125" style="3" customWidth="1" collapsed="1"/>
    <col min="7" max="19" width="11.42578125" style="3" collapsed="1"/>
    <col min="20" max="21" width="11.42578125" style="3"/>
    <col min="22" max="16384" width="11.42578125" style="3" collapsed="1"/>
  </cols>
  <sheetData>
    <row r="1" spans="1:12" ht="14.1" customHeight="1" thickBot="1" x14ac:dyDescent="0.25">
      <c r="A1" s="2" t="s">
        <v>54</v>
      </c>
      <c r="B1" s="2"/>
      <c r="C1" s="2"/>
      <c r="D1" s="2"/>
      <c r="E1" s="2"/>
    </row>
    <row r="2" spans="1:12" ht="14.1" customHeight="1" x14ac:dyDescent="0.2">
      <c r="G2" s="126" t="s">
        <v>105</v>
      </c>
    </row>
    <row r="3" spans="1:12" ht="14.1" customHeight="1" x14ac:dyDescent="0.2">
      <c r="A3" s="22" t="s">
        <v>53</v>
      </c>
    </row>
    <row r="4" spans="1:12" ht="14.1" customHeight="1" x14ac:dyDescent="0.2"/>
    <row r="5" spans="1:12" ht="14.1" customHeight="1" x14ac:dyDescent="0.2">
      <c r="A5" s="22" t="s">
        <v>17</v>
      </c>
      <c r="H5" s="132"/>
      <c r="I5" s="132"/>
      <c r="J5" s="132"/>
      <c r="K5" s="132"/>
      <c r="L5" s="132"/>
    </row>
    <row r="6" spans="1:12" ht="14.1" customHeight="1" x14ac:dyDescent="0.2">
      <c r="A6" s="22"/>
      <c r="H6" s="132"/>
      <c r="I6" s="132"/>
      <c r="J6" s="132"/>
      <c r="K6" s="132"/>
      <c r="L6" s="132"/>
    </row>
    <row r="7" spans="1:12" ht="14.1" customHeight="1" x14ac:dyDescent="0.2">
      <c r="A7" s="23" t="s">
        <v>6</v>
      </c>
      <c r="H7" s="132"/>
      <c r="I7" s="132"/>
      <c r="J7" s="132"/>
      <c r="K7" s="132"/>
      <c r="L7" s="132"/>
    </row>
    <row r="8" spans="1:12" ht="9.9499999999999993" customHeight="1" x14ac:dyDescent="0.2">
      <c r="A8" s="24"/>
      <c r="B8" s="20"/>
      <c r="C8" s="20"/>
      <c r="D8" s="20"/>
      <c r="E8" s="20"/>
      <c r="F8" s="20"/>
      <c r="H8" s="3" t="s">
        <v>16</v>
      </c>
    </row>
    <row r="9" spans="1:12" ht="14.1" customHeight="1" x14ac:dyDescent="0.2">
      <c r="A9" s="14"/>
      <c r="B9" s="7">
        <v>2014</v>
      </c>
      <c r="C9" s="7">
        <v>2015</v>
      </c>
      <c r="D9" s="7">
        <v>2016</v>
      </c>
      <c r="E9" s="7">
        <v>2017</v>
      </c>
    </row>
    <row r="10" spans="1:12" ht="14.1" customHeight="1" x14ac:dyDescent="0.2">
      <c r="A10" s="5"/>
      <c r="B10" s="20"/>
      <c r="C10" s="20"/>
      <c r="D10" s="20"/>
      <c r="E10" s="20"/>
      <c r="F10" s="132"/>
      <c r="G10" s="132"/>
      <c r="H10" s="132"/>
      <c r="I10" s="132"/>
      <c r="J10" s="132"/>
    </row>
    <row r="11" spans="1:12" ht="14.1" customHeight="1" x14ac:dyDescent="0.2">
      <c r="A11" s="174" t="s">
        <v>184</v>
      </c>
      <c r="B11" s="27"/>
      <c r="C11" s="27"/>
      <c r="D11" s="27"/>
      <c r="E11" s="27"/>
      <c r="F11" s="137"/>
      <c r="G11" s="137"/>
      <c r="H11" s="132"/>
      <c r="I11" s="137"/>
      <c r="J11" s="132"/>
    </row>
    <row r="12" spans="1:12" ht="14.1" customHeight="1" x14ac:dyDescent="0.2">
      <c r="A12" s="9" t="s">
        <v>8</v>
      </c>
      <c r="B12" s="138">
        <v>71369</v>
      </c>
      <c r="C12" s="138">
        <v>71225</v>
      </c>
      <c r="D12" s="138">
        <v>67336</v>
      </c>
      <c r="E12" s="138">
        <v>74319</v>
      </c>
      <c r="F12" s="137"/>
      <c r="G12" s="178"/>
    </row>
    <row r="13" spans="1:12" ht="14.1" customHeight="1" x14ac:dyDescent="0.2">
      <c r="A13" s="9" t="s">
        <v>9</v>
      </c>
      <c r="B13" s="138">
        <v>1438.8</v>
      </c>
      <c r="C13" s="138">
        <v>1397.6</v>
      </c>
      <c r="D13" s="138">
        <v>1383.7</v>
      </c>
      <c r="E13" s="138">
        <v>1403.7</v>
      </c>
      <c r="F13" s="137"/>
      <c r="G13" s="9"/>
      <c r="H13" s="138"/>
      <c r="I13" s="138"/>
      <c r="J13" s="138"/>
      <c r="K13" s="138"/>
    </row>
    <row r="14" spans="1:12" ht="14.1" customHeight="1" x14ac:dyDescent="0.2">
      <c r="A14" s="10" t="s">
        <v>10</v>
      </c>
      <c r="B14" s="138"/>
      <c r="C14" s="138"/>
      <c r="D14" s="138"/>
      <c r="E14" s="138"/>
      <c r="F14" s="137"/>
      <c r="G14" s="9"/>
      <c r="H14" s="138"/>
      <c r="I14" s="138"/>
      <c r="J14" s="138"/>
      <c r="K14" s="138"/>
    </row>
    <row r="15" spans="1:12" ht="14.1" customHeight="1" x14ac:dyDescent="0.2">
      <c r="A15" s="10" t="s">
        <v>0</v>
      </c>
      <c r="B15" s="138">
        <v>851.5</v>
      </c>
      <c r="C15" s="138">
        <v>808.9</v>
      </c>
      <c r="D15" s="138">
        <v>909.2</v>
      </c>
      <c r="E15" s="138">
        <v>805.5</v>
      </c>
      <c r="F15" s="137"/>
      <c r="G15" s="9"/>
      <c r="H15" s="138"/>
      <c r="I15" s="138"/>
      <c r="J15" s="138"/>
      <c r="K15" s="138"/>
    </row>
    <row r="16" spans="1:12" ht="14.1" customHeight="1" x14ac:dyDescent="0.2">
      <c r="A16" s="10" t="s">
        <v>1</v>
      </c>
      <c r="B16" s="138">
        <v>380</v>
      </c>
      <c r="C16" s="138">
        <v>382</v>
      </c>
      <c r="D16" s="138">
        <v>419</v>
      </c>
      <c r="E16" s="138">
        <v>369.1</v>
      </c>
      <c r="F16" s="137"/>
      <c r="G16" s="9"/>
      <c r="H16" s="138"/>
      <c r="I16" s="138"/>
      <c r="J16" s="138"/>
      <c r="K16" s="138"/>
    </row>
    <row r="17" spans="1:11" ht="14.1" customHeight="1" x14ac:dyDescent="0.2">
      <c r="A17" s="174" t="s">
        <v>20</v>
      </c>
      <c r="B17" s="138"/>
      <c r="C17" s="138"/>
      <c r="D17" s="138"/>
      <c r="E17" s="138"/>
      <c r="F17" s="137"/>
      <c r="G17" s="9"/>
      <c r="H17" s="27"/>
      <c r="I17" s="27"/>
      <c r="J17" s="27"/>
      <c r="K17" s="27"/>
    </row>
    <row r="18" spans="1:11" ht="14.1" customHeight="1" x14ac:dyDescent="0.2">
      <c r="A18" s="9" t="s">
        <v>8</v>
      </c>
      <c r="B18" s="138">
        <v>39338.667000000001</v>
      </c>
      <c r="C18" s="138">
        <v>34155</v>
      </c>
      <c r="D18" s="138">
        <v>32224</v>
      </c>
      <c r="E18" s="138">
        <v>38503</v>
      </c>
      <c r="F18" s="137"/>
      <c r="G18" s="178"/>
      <c r="H18" s="27"/>
      <c r="I18" s="27"/>
      <c r="J18" s="27"/>
      <c r="K18" s="27"/>
    </row>
    <row r="19" spans="1:11" ht="14.1" customHeight="1" x14ac:dyDescent="0.2">
      <c r="A19" s="9" t="s">
        <v>9</v>
      </c>
      <c r="B19" s="138">
        <v>649.29999999999995</v>
      </c>
      <c r="C19" s="138">
        <v>623.6</v>
      </c>
      <c r="D19" s="138">
        <v>523.79999999999995</v>
      </c>
      <c r="E19" s="138">
        <v>640.79999999999995</v>
      </c>
      <c r="F19" s="137"/>
      <c r="G19" s="9"/>
      <c r="H19" s="27"/>
      <c r="I19" s="27"/>
      <c r="J19" s="27"/>
      <c r="K19" s="27"/>
    </row>
    <row r="20" spans="1:11" ht="14.1" customHeight="1" x14ac:dyDescent="0.2">
      <c r="A20" s="10" t="s">
        <v>10</v>
      </c>
      <c r="B20" s="138"/>
      <c r="C20" s="138"/>
      <c r="D20" s="138"/>
      <c r="E20" s="138"/>
      <c r="F20" s="137"/>
      <c r="G20" s="9"/>
      <c r="H20" s="27"/>
      <c r="I20" s="27"/>
      <c r="J20" s="27"/>
      <c r="K20" s="27"/>
    </row>
    <row r="21" spans="1:11" ht="14.1" customHeight="1" x14ac:dyDescent="0.2">
      <c r="A21" s="10" t="s">
        <v>0</v>
      </c>
      <c r="B21" s="138">
        <v>228.2</v>
      </c>
      <c r="C21" s="138">
        <v>202.5</v>
      </c>
      <c r="D21" s="138">
        <v>206.9</v>
      </c>
      <c r="E21" s="138">
        <v>204.1</v>
      </c>
      <c r="F21" s="137"/>
      <c r="G21" s="9"/>
      <c r="H21" s="27"/>
      <c r="I21" s="27"/>
      <c r="J21" s="27"/>
      <c r="K21" s="27"/>
    </row>
    <row r="22" spans="1:11" ht="14.1" customHeight="1" x14ac:dyDescent="0.2">
      <c r="A22" s="10" t="s">
        <v>1</v>
      </c>
      <c r="B22" s="138">
        <v>81</v>
      </c>
      <c r="C22" s="138">
        <v>77</v>
      </c>
      <c r="D22" s="138">
        <v>71</v>
      </c>
      <c r="E22" s="138">
        <v>66.8</v>
      </c>
      <c r="F22" s="137"/>
      <c r="G22" s="9"/>
      <c r="H22" s="27"/>
      <c r="I22" s="27"/>
      <c r="J22" s="27"/>
      <c r="K22" s="27"/>
    </row>
    <row r="23" spans="1:11" ht="14.1" customHeight="1" x14ac:dyDescent="0.2">
      <c r="A23" s="174" t="s">
        <v>185</v>
      </c>
      <c r="B23" s="138"/>
      <c r="C23" s="138"/>
      <c r="D23" s="138"/>
      <c r="E23" s="138"/>
      <c r="F23" s="137"/>
      <c r="G23" s="9"/>
      <c r="H23" s="27"/>
      <c r="I23" s="27"/>
      <c r="J23" s="27"/>
      <c r="K23" s="27"/>
    </row>
    <row r="24" spans="1:11" ht="14.1" customHeight="1" x14ac:dyDescent="0.2">
      <c r="A24" s="9" t="s">
        <v>8</v>
      </c>
      <c r="B24" s="138">
        <v>14407.472</v>
      </c>
      <c r="C24" s="138">
        <v>14884</v>
      </c>
      <c r="D24" s="138">
        <v>15682</v>
      </c>
      <c r="E24" s="138">
        <v>15929</v>
      </c>
      <c r="F24" s="137"/>
      <c r="G24" s="179"/>
      <c r="H24" s="27"/>
      <c r="I24" s="27"/>
      <c r="J24" s="27"/>
      <c r="K24" s="27"/>
    </row>
    <row r="25" spans="1:11" ht="14.1" customHeight="1" x14ac:dyDescent="0.2">
      <c r="A25" s="9" t="s">
        <v>9</v>
      </c>
      <c r="B25" s="138">
        <v>252.4</v>
      </c>
      <c r="C25" s="138">
        <v>251.8</v>
      </c>
      <c r="D25" s="138">
        <v>256.7</v>
      </c>
      <c r="E25" s="138">
        <v>269.10000000000002</v>
      </c>
      <c r="F25" s="137"/>
      <c r="G25" s="10"/>
      <c r="H25" s="27"/>
      <c r="I25" s="27"/>
      <c r="J25" s="27"/>
      <c r="K25" s="27"/>
    </row>
    <row r="26" spans="1:11" ht="14.1" customHeight="1" x14ac:dyDescent="0.2">
      <c r="A26" s="10" t="s">
        <v>10</v>
      </c>
      <c r="B26" s="138"/>
      <c r="C26" s="138"/>
      <c r="D26" s="138"/>
      <c r="E26" s="138"/>
      <c r="F26" s="137"/>
      <c r="G26" s="10"/>
      <c r="H26" s="27"/>
      <c r="I26" s="27"/>
      <c r="J26" s="27"/>
      <c r="K26" s="27"/>
    </row>
    <row r="27" spans="1:11" ht="14.1" customHeight="1" x14ac:dyDescent="0.2">
      <c r="A27" s="10" t="s">
        <v>0</v>
      </c>
      <c r="B27" s="138">
        <v>137.19999999999999</v>
      </c>
      <c r="C27" s="138">
        <v>136.19999999999999</v>
      </c>
      <c r="D27" s="138">
        <v>150.4</v>
      </c>
      <c r="E27" s="138">
        <v>160.1</v>
      </c>
      <c r="F27" s="137"/>
      <c r="G27" s="10"/>
      <c r="H27" s="27"/>
      <c r="I27" s="27"/>
      <c r="J27" s="27"/>
      <c r="K27" s="27"/>
    </row>
    <row r="28" spans="1:11" ht="14.1" customHeight="1" x14ac:dyDescent="0.2">
      <c r="A28" s="10" t="s">
        <v>1</v>
      </c>
      <c r="B28" s="138">
        <v>81</v>
      </c>
      <c r="C28" s="138">
        <v>80</v>
      </c>
      <c r="D28" s="138">
        <v>85</v>
      </c>
      <c r="E28" s="138">
        <v>96.6</v>
      </c>
      <c r="F28" s="137"/>
      <c r="G28" s="10"/>
      <c r="H28" s="27"/>
      <c r="I28" s="27"/>
      <c r="J28" s="27"/>
      <c r="K28" s="27"/>
    </row>
    <row r="29" spans="1:11" ht="14.1" customHeight="1" x14ac:dyDescent="0.2">
      <c r="A29" s="174" t="s">
        <v>113</v>
      </c>
      <c r="B29" s="138"/>
      <c r="C29" s="138"/>
      <c r="D29" s="138"/>
      <c r="E29" s="138"/>
      <c r="F29" s="145"/>
      <c r="G29" s="132"/>
      <c r="H29" s="132"/>
      <c r="I29" s="146"/>
      <c r="J29" s="139"/>
    </row>
    <row r="30" spans="1:11" ht="14.1" customHeight="1" x14ac:dyDescent="0.2">
      <c r="A30" s="9" t="s">
        <v>8</v>
      </c>
      <c r="B30" s="138">
        <v>17550</v>
      </c>
      <c r="C30" s="138">
        <v>22114</v>
      </c>
      <c r="D30" s="138">
        <v>19394</v>
      </c>
      <c r="E30" s="138">
        <v>19852</v>
      </c>
      <c r="F30" s="145"/>
      <c r="G30" s="139"/>
      <c r="H30" s="132"/>
      <c r="I30" s="132"/>
      <c r="J30" s="132"/>
    </row>
    <row r="31" spans="1:11" ht="14.1" customHeight="1" x14ac:dyDescent="0.2">
      <c r="A31" s="9" t="s">
        <v>9</v>
      </c>
      <c r="B31" s="138">
        <v>535.4</v>
      </c>
      <c r="C31" s="138">
        <v>520.5</v>
      </c>
      <c r="D31" s="138">
        <v>602.5</v>
      </c>
      <c r="E31" s="138">
        <v>492.9</v>
      </c>
      <c r="F31" s="147"/>
      <c r="G31" s="139"/>
      <c r="H31" s="140"/>
      <c r="I31" s="132"/>
      <c r="J31" s="132"/>
    </row>
    <row r="32" spans="1:11" ht="14.1" customHeight="1" x14ac:dyDescent="0.2">
      <c r="A32" s="10" t="s">
        <v>10</v>
      </c>
      <c r="B32" s="138"/>
      <c r="C32" s="138"/>
      <c r="D32" s="138"/>
      <c r="E32" s="138"/>
      <c r="F32" s="147"/>
      <c r="G32" s="139"/>
      <c r="H32" s="139"/>
      <c r="I32" s="132"/>
      <c r="J32" s="132"/>
    </row>
    <row r="33" spans="1:19" ht="14.1" customHeight="1" x14ac:dyDescent="0.2">
      <c r="A33" s="10" t="s">
        <v>0</v>
      </c>
      <c r="B33" s="138">
        <v>484.4</v>
      </c>
      <c r="C33" s="138">
        <v>468.5</v>
      </c>
      <c r="D33" s="138">
        <v>551.20000000000005</v>
      </c>
      <c r="E33" s="138">
        <v>440.4</v>
      </c>
      <c r="F33" s="147"/>
      <c r="G33" s="139"/>
      <c r="H33" s="139"/>
      <c r="I33" s="145"/>
      <c r="J33" s="145"/>
      <c r="K33" s="1"/>
      <c r="L33" s="1"/>
      <c r="M33" s="1"/>
      <c r="N33" s="1"/>
    </row>
    <row r="34" spans="1:19" ht="14.1" customHeight="1" x14ac:dyDescent="0.2">
      <c r="A34" s="10" t="s">
        <v>1</v>
      </c>
      <c r="B34" s="138">
        <v>217.1</v>
      </c>
      <c r="C34" s="138">
        <v>225.9</v>
      </c>
      <c r="D34" s="138">
        <v>263.39999999999998</v>
      </c>
      <c r="E34" s="138">
        <v>205.7</v>
      </c>
      <c r="F34" s="145"/>
      <c r="G34" s="139"/>
      <c r="H34" s="132"/>
      <c r="I34" s="145"/>
      <c r="J34" s="145"/>
      <c r="K34" s="1"/>
      <c r="L34" s="1"/>
      <c r="M34" s="1"/>
      <c r="N34" s="1"/>
    </row>
    <row r="35" spans="1:19" ht="14.1" customHeight="1" x14ac:dyDescent="0.2">
      <c r="A35" s="21"/>
      <c r="B35" s="20"/>
      <c r="C35" s="20"/>
      <c r="D35" s="20"/>
      <c r="E35" s="20"/>
      <c r="F35" s="145"/>
      <c r="G35" s="139"/>
      <c r="H35" s="132"/>
      <c r="I35" s="145"/>
      <c r="J35" s="145"/>
      <c r="K35" s="1"/>
      <c r="L35" s="1"/>
      <c r="M35" s="1"/>
      <c r="N35" s="1"/>
    </row>
    <row r="36" spans="1:19" ht="14.1" customHeight="1" x14ac:dyDescent="0.2">
      <c r="A36" s="29" t="s">
        <v>114</v>
      </c>
      <c r="B36" s="30"/>
      <c r="C36" s="30"/>
      <c r="D36" s="30"/>
      <c r="E36" s="30"/>
      <c r="F36" s="145"/>
      <c r="G36" s="132"/>
      <c r="H36" s="132"/>
      <c r="I36" s="132"/>
      <c r="J36" s="132"/>
    </row>
    <row r="37" spans="1:19" s="8" customFormat="1" ht="14.1" customHeight="1" x14ac:dyDescent="0.15">
      <c r="A37" s="15"/>
      <c r="B37" s="5"/>
      <c r="C37" s="5"/>
      <c r="D37" s="5"/>
      <c r="E37" s="5"/>
      <c r="F37" s="42"/>
      <c r="G37" s="136"/>
      <c r="H37" s="136"/>
      <c r="I37" s="136"/>
      <c r="J37" s="136"/>
    </row>
    <row r="38" spans="1:19" ht="14.1" customHeight="1" x14ac:dyDescent="0.2">
      <c r="A38" s="5"/>
      <c r="B38" s="27"/>
      <c r="C38" s="27"/>
      <c r="D38" s="27"/>
      <c r="E38" s="27"/>
      <c r="F38" s="148"/>
      <c r="G38" s="149"/>
      <c r="H38" s="149"/>
      <c r="I38" s="149"/>
      <c r="J38" s="149"/>
      <c r="K38" s="33"/>
      <c r="L38" s="33"/>
      <c r="M38" s="31"/>
      <c r="N38" s="33"/>
      <c r="O38" s="33"/>
      <c r="P38" s="33"/>
      <c r="Q38" s="33"/>
      <c r="R38" s="33"/>
      <c r="S38" s="31"/>
    </row>
    <row r="39" spans="1:19" ht="14.1" customHeight="1" x14ac:dyDescent="0.2">
      <c r="A39" s="5"/>
      <c r="B39" s="27"/>
      <c r="C39" s="27"/>
      <c r="D39" s="27"/>
      <c r="E39" s="27"/>
      <c r="F39" s="138"/>
      <c r="G39" s="150"/>
      <c r="H39" s="150"/>
      <c r="I39" s="150"/>
      <c r="J39" s="150"/>
      <c r="K39" s="20"/>
      <c r="L39" s="20"/>
      <c r="M39" s="20"/>
      <c r="N39" s="26"/>
      <c r="O39" s="26"/>
      <c r="P39" s="20"/>
      <c r="Q39" s="20"/>
      <c r="R39" s="20"/>
      <c r="S39" s="13"/>
    </row>
    <row r="40" spans="1:19" ht="14.1" customHeight="1" x14ac:dyDescent="0.2">
      <c r="F40" s="20"/>
      <c r="G40" s="20"/>
      <c r="H40" s="20"/>
      <c r="I40" s="20"/>
      <c r="J40" s="20"/>
      <c r="K40" s="20"/>
      <c r="L40" s="20"/>
      <c r="M40" s="20"/>
      <c r="N40" s="26"/>
      <c r="O40" s="26"/>
      <c r="P40" s="20"/>
      <c r="Q40" s="20"/>
      <c r="R40" s="20"/>
      <c r="S40" s="20"/>
    </row>
    <row r="41" spans="1:19" ht="14.1" customHeight="1" x14ac:dyDescent="0.2">
      <c r="F41" s="20"/>
      <c r="G41" s="20"/>
      <c r="H41" s="20"/>
      <c r="I41" s="20"/>
      <c r="J41" s="20"/>
      <c r="K41" s="20"/>
      <c r="L41" s="20"/>
      <c r="M41" s="20"/>
      <c r="N41" s="26"/>
      <c r="O41" s="26"/>
      <c r="P41" s="20"/>
      <c r="Q41" s="20"/>
      <c r="R41" s="20"/>
      <c r="S41" s="20"/>
    </row>
    <row r="42" spans="1:19" ht="14.1" customHeight="1" x14ac:dyDescent="0.2">
      <c r="F42" s="20"/>
      <c r="G42" s="20"/>
      <c r="H42" s="20"/>
      <c r="I42" s="20"/>
      <c r="J42" s="20"/>
      <c r="K42" s="20"/>
      <c r="L42" s="20"/>
      <c r="M42" s="20"/>
      <c r="N42" s="26"/>
      <c r="O42" s="26"/>
      <c r="P42" s="20"/>
      <c r="Q42" s="20"/>
      <c r="R42" s="20"/>
      <c r="S42" s="20"/>
    </row>
    <row r="43" spans="1:19" ht="14.1" customHeight="1" x14ac:dyDescent="0.2">
      <c r="F43" s="20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</row>
    <row r="44" spans="1:19" ht="14.1" customHeight="1" x14ac:dyDescent="0.2">
      <c r="F44" s="20"/>
      <c r="G44" s="26"/>
      <c r="H44" s="26" t="s">
        <v>16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</row>
    <row r="45" spans="1:19" ht="14.1" customHeight="1" x14ac:dyDescent="0.2">
      <c r="F45" s="20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</row>
    <row r="46" spans="1:19" ht="14.1" customHeight="1" x14ac:dyDescent="0.2">
      <c r="F46" s="20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</row>
    <row r="47" spans="1:19" ht="14.1" customHeight="1" x14ac:dyDescent="0.2">
      <c r="F47" s="20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14.1" customHeight="1" x14ac:dyDescent="0.2">
      <c r="F48" s="20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</row>
    <row r="49" spans="1:19" ht="14.1" customHeight="1" x14ac:dyDescent="0.2">
      <c r="F49" s="20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</row>
    <row r="50" spans="1:19" ht="14.1" customHeight="1" x14ac:dyDescent="0.2">
      <c r="F50" s="20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</row>
    <row r="51" spans="1:19" ht="14.1" customHeight="1" x14ac:dyDescent="0.2">
      <c r="F51" s="20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</row>
    <row r="52" spans="1:19" ht="14.1" customHeight="1" x14ac:dyDescent="0.2">
      <c r="F52" s="20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</row>
    <row r="53" spans="1:19" ht="14.1" customHeight="1" x14ac:dyDescent="0.2">
      <c r="F53" s="20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</row>
    <row r="54" spans="1:19" ht="14.1" customHeight="1" x14ac:dyDescent="0.2">
      <c r="F54" s="20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</row>
    <row r="55" spans="1:19" ht="14.1" customHeight="1" x14ac:dyDescent="0.2">
      <c r="A55" s="13"/>
      <c r="B55" s="13"/>
      <c r="C55" s="13"/>
      <c r="D55" s="13"/>
      <c r="E55" s="13"/>
      <c r="F55" s="20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</row>
    <row r="56" spans="1:19" s="13" customFormat="1" ht="14.1" customHeight="1" x14ac:dyDescent="0.2">
      <c r="A56" s="3"/>
      <c r="B56" s="3"/>
      <c r="C56" s="3"/>
      <c r="D56" s="3"/>
      <c r="E56" s="3"/>
      <c r="F56" s="20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</row>
    <row r="57" spans="1:19" ht="14.1" customHeight="1" x14ac:dyDescent="0.2">
      <c r="F57" s="20"/>
      <c r="G57" s="20"/>
      <c r="H57" s="20"/>
      <c r="I57" s="20"/>
      <c r="J57" s="20"/>
      <c r="K57" s="20"/>
      <c r="L57" s="20"/>
      <c r="M57" s="20"/>
      <c r="N57" s="26"/>
      <c r="O57" s="26"/>
      <c r="P57" s="20"/>
      <c r="Q57" s="20"/>
      <c r="R57" s="20"/>
      <c r="S57" s="20"/>
    </row>
    <row r="58" spans="1:19" ht="14.1" customHeight="1" x14ac:dyDescent="0.2">
      <c r="F58" s="20"/>
      <c r="G58" s="20"/>
      <c r="H58" s="20"/>
      <c r="I58" s="20"/>
      <c r="J58" s="20"/>
      <c r="K58" s="20"/>
      <c r="L58" s="20"/>
      <c r="M58" s="20"/>
      <c r="N58" s="26"/>
      <c r="O58" s="26"/>
      <c r="P58" s="20"/>
      <c r="Q58" s="20"/>
      <c r="R58" s="20"/>
      <c r="S58" s="20"/>
    </row>
    <row r="59" spans="1:19" ht="14.1" customHeight="1" x14ac:dyDescent="0.2">
      <c r="F59" s="20"/>
      <c r="G59" s="20"/>
      <c r="H59" s="20"/>
      <c r="I59" s="20"/>
      <c r="J59" s="20"/>
      <c r="K59" s="20"/>
      <c r="L59" s="20"/>
      <c r="M59" s="20"/>
      <c r="N59" s="26"/>
      <c r="O59" s="26"/>
      <c r="P59" s="20"/>
      <c r="Q59" s="20"/>
      <c r="R59" s="20"/>
      <c r="S59" s="20"/>
    </row>
    <row r="60" spans="1:19" ht="14.1" customHeight="1" x14ac:dyDescent="0.2">
      <c r="F60" s="20"/>
      <c r="G60" s="20"/>
      <c r="H60" s="20"/>
      <c r="I60" s="20"/>
      <c r="J60" s="20"/>
      <c r="K60" s="20"/>
      <c r="L60" s="20"/>
      <c r="M60" s="20"/>
      <c r="N60" s="26"/>
      <c r="O60" s="26"/>
      <c r="P60" s="20"/>
      <c r="Q60" s="20"/>
      <c r="R60" s="20"/>
      <c r="S60" s="20"/>
    </row>
    <row r="61" spans="1:19" ht="14.1" customHeight="1" x14ac:dyDescent="0.2">
      <c r="F61" s="20"/>
      <c r="G61" s="20"/>
      <c r="H61" s="20"/>
      <c r="I61" s="20"/>
      <c r="J61" s="20"/>
      <c r="K61" s="20"/>
      <c r="L61" s="20"/>
      <c r="M61" s="20"/>
      <c r="N61" s="26"/>
      <c r="O61" s="26"/>
      <c r="P61" s="20"/>
      <c r="Q61" s="20"/>
      <c r="R61" s="20"/>
      <c r="S61" s="20"/>
    </row>
    <row r="62" spans="1:19" ht="14.1" customHeight="1" x14ac:dyDescent="0.2">
      <c r="F62" s="20"/>
      <c r="G62" s="20"/>
      <c r="H62" s="20"/>
      <c r="I62" s="20"/>
      <c r="J62" s="20"/>
      <c r="K62" s="20"/>
      <c r="L62" s="20"/>
      <c r="M62" s="20"/>
      <c r="N62" s="26"/>
      <c r="O62" s="26"/>
      <c r="P62" s="20"/>
      <c r="Q62" s="20"/>
      <c r="R62" s="20"/>
      <c r="S62" s="20"/>
    </row>
    <row r="63" spans="1:19" ht="14.1" customHeight="1" x14ac:dyDescent="0.2"/>
    <row r="64" spans="1:19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</sheetData>
  <hyperlinks>
    <hyperlink ref="G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zoomScaleNormal="100" zoomScaleSheetLayoutView="75" workbookViewId="0">
      <selection activeCell="H2" sqref="H2"/>
    </sheetView>
  </sheetViews>
  <sheetFormatPr baseColWidth="10" defaultRowHeight="16.5" customHeight="1" x14ac:dyDescent="0.2"/>
  <cols>
    <col min="1" max="1" width="33.5703125" style="3" customWidth="1" collapsed="1"/>
    <col min="2" max="6" width="11.7109375" style="3" customWidth="1" collapsed="1"/>
    <col min="7" max="7" width="5.5703125" style="3" customWidth="1" collapsed="1"/>
    <col min="8" max="28" width="11.42578125" style="3" collapsed="1"/>
    <col min="29" max="30" width="11.42578125" style="3"/>
    <col min="31" max="16384" width="11.42578125" style="3" collapsed="1"/>
  </cols>
  <sheetData>
    <row r="1" spans="1:28" ht="14.1" customHeight="1" thickBot="1" x14ac:dyDescent="0.25">
      <c r="A1" s="2" t="s">
        <v>54</v>
      </c>
      <c r="B1" s="2"/>
      <c r="C1" s="2"/>
      <c r="D1" s="2"/>
      <c r="E1" s="2"/>
      <c r="F1" s="2"/>
    </row>
    <row r="2" spans="1:28" ht="14.1" customHeight="1" x14ac:dyDescent="0.2">
      <c r="H2" s="126" t="s">
        <v>105</v>
      </c>
    </row>
    <row r="3" spans="1:28" ht="14.1" customHeight="1" x14ac:dyDescent="0.2">
      <c r="A3" s="22" t="s">
        <v>55</v>
      </c>
    </row>
    <row r="4" spans="1:28" ht="14.1" customHeight="1" x14ac:dyDescent="0.2"/>
    <row r="5" spans="1:28" ht="14.1" customHeight="1" x14ac:dyDescent="0.2">
      <c r="A5" s="22" t="s">
        <v>73</v>
      </c>
      <c r="G5" s="20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8" ht="14.1" customHeight="1" x14ac:dyDescent="0.2">
      <c r="A6" s="22"/>
      <c r="G6" s="20"/>
      <c r="H6" s="20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4.1" customHeight="1" x14ac:dyDescent="0.2">
      <c r="A7" s="23" t="s">
        <v>52</v>
      </c>
      <c r="B7" s="36"/>
      <c r="C7" s="35"/>
      <c r="D7" s="36"/>
      <c r="E7" s="36"/>
      <c r="F7" s="36"/>
      <c r="G7" s="20"/>
      <c r="H7" s="20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9.9499999999999993" customHeight="1" x14ac:dyDescent="0.2">
      <c r="A8" s="18"/>
      <c r="B8" s="18"/>
      <c r="C8" s="18"/>
      <c r="D8" s="18"/>
      <c r="E8" s="18"/>
      <c r="F8" s="18"/>
      <c r="G8" s="109"/>
      <c r="H8" s="109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4.1" customHeight="1" x14ac:dyDescent="0.2">
      <c r="A9" s="14"/>
      <c r="B9" s="14">
        <v>2013</v>
      </c>
      <c r="C9" s="14">
        <v>2014</v>
      </c>
      <c r="D9" s="14">
        <v>2015</v>
      </c>
      <c r="E9" s="14">
        <v>2016</v>
      </c>
      <c r="F9" s="14">
        <v>2017</v>
      </c>
      <c r="G9" s="109"/>
      <c r="H9" s="109"/>
      <c r="I9" s="13"/>
      <c r="J9" s="20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 x14ac:dyDescent="0.2">
      <c r="A10" s="5"/>
      <c r="B10" s="20"/>
      <c r="C10" s="52"/>
      <c r="D10" s="52"/>
      <c r="E10" s="52"/>
      <c r="F10" s="52"/>
      <c r="G10" s="109"/>
      <c r="H10" s="109"/>
      <c r="I10" s="13"/>
      <c r="J10" s="13"/>
      <c r="K10" s="20"/>
      <c r="L10" s="20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 x14ac:dyDescent="0.2">
      <c r="A11" s="43" t="s">
        <v>12</v>
      </c>
      <c r="B11" s="27">
        <v>200</v>
      </c>
      <c r="C11" s="27">
        <v>204</v>
      </c>
      <c r="D11" s="27">
        <v>201</v>
      </c>
      <c r="E11" s="27">
        <v>203</v>
      </c>
      <c r="F11" s="27">
        <v>206</v>
      </c>
      <c r="G11" s="151"/>
      <c r="H11" s="109"/>
      <c r="I11" s="13"/>
      <c r="J11" s="13"/>
      <c r="K11" s="20"/>
      <c r="L11" s="20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4.1" customHeight="1" x14ac:dyDescent="0.2">
      <c r="A12" s="43" t="s">
        <v>57</v>
      </c>
      <c r="B12" s="27">
        <v>45180</v>
      </c>
      <c r="C12" s="27">
        <v>51467</v>
      </c>
      <c r="D12" s="27">
        <v>49198</v>
      </c>
      <c r="E12" s="27">
        <v>41911</v>
      </c>
      <c r="F12" s="27">
        <v>42957</v>
      </c>
      <c r="G12" s="151"/>
      <c r="H12" s="180"/>
      <c r="I12" s="13"/>
      <c r="J12" s="20"/>
      <c r="K12" s="20"/>
      <c r="L12" s="20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4.1" customHeight="1" x14ac:dyDescent="0.2">
      <c r="A13" s="43" t="s">
        <v>51</v>
      </c>
      <c r="B13" s="28">
        <v>-12.313699891838029</v>
      </c>
      <c r="C13" s="28">
        <f>((C12-B12)/B12)*100</f>
        <v>13.915449313855689</v>
      </c>
      <c r="D13" s="28">
        <f>((D12-C12)/C12)*100</f>
        <v>-4.4086502030427264</v>
      </c>
      <c r="E13" s="28">
        <f>((E12-D12)/D12)*100</f>
        <v>-14.81157770641083</v>
      </c>
      <c r="F13" s="28">
        <f>((F12-E12)/E12)*100</f>
        <v>2.4957648350075159</v>
      </c>
      <c r="G13" s="151"/>
      <c r="H13" s="109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6"/>
      <c r="V13" s="26"/>
      <c r="W13" s="26"/>
      <c r="X13" s="26"/>
      <c r="Y13" s="20"/>
      <c r="Z13" s="20"/>
      <c r="AA13" s="20"/>
      <c r="AB13" s="20"/>
    </row>
    <row r="14" spans="1:28" ht="14.1" customHeight="1" x14ac:dyDescent="0.2">
      <c r="A14" s="20"/>
      <c r="B14" s="20"/>
      <c r="C14" s="20"/>
      <c r="D14" s="20"/>
      <c r="E14" s="20"/>
      <c r="F14" s="20"/>
      <c r="G14" s="109"/>
      <c r="H14" s="109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6"/>
      <c r="V14" s="26"/>
      <c r="W14" s="26"/>
      <c r="X14" s="26"/>
      <c r="Y14" s="20"/>
      <c r="Z14" s="20"/>
      <c r="AA14" s="20"/>
      <c r="AB14" s="20"/>
    </row>
    <row r="15" spans="1:28" ht="14.1" customHeight="1" x14ac:dyDescent="0.2">
      <c r="A15" s="93" t="s">
        <v>106</v>
      </c>
      <c r="B15" s="30"/>
      <c r="C15" s="30"/>
      <c r="D15" s="30"/>
      <c r="E15" s="30"/>
      <c r="F15" s="30"/>
      <c r="G15" s="114"/>
      <c r="H15" s="114"/>
    </row>
    <row r="16" spans="1:28" ht="14.1" customHeight="1" x14ac:dyDescent="0.2">
      <c r="A16" s="15"/>
      <c r="G16" s="114"/>
      <c r="H16" s="114"/>
    </row>
    <row r="17" spans="2:8" ht="16.5" customHeight="1" x14ac:dyDescent="0.2">
      <c r="B17" s="105"/>
      <c r="C17" s="105"/>
      <c r="D17" s="105"/>
      <c r="E17" s="105"/>
      <c r="F17" s="105"/>
      <c r="G17" s="114"/>
      <c r="H17" s="114"/>
    </row>
    <row r="18" spans="2:8" ht="16.5" customHeight="1" x14ac:dyDescent="0.2">
      <c r="G18" s="114"/>
      <c r="H18" s="114"/>
    </row>
    <row r="19" spans="2:8" ht="16.5" customHeight="1" x14ac:dyDescent="0.2">
      <c r="G19" s="114"/>
      <c r="H19" s="114"/>
    </row>
    <row r="20" spans="2:8" ht="16.5" customHeight="1" x14ac:dyDescent="0.2">
      <c r="G20" s="114"/>
      <c r="H20" s="114"/>
    </row>
    <row r="21" spans="2:8" ht="16.5" customHeight="1" x14ac:dyDescent="0.2">
      <c r="G21" s="114"/>
      <c r="H21" s="114"/>
    </row>
    <row r="22" spans="2:8" ht="16.5" customHeight="1" x14ac:dyDescent="0.2">
      <c r="G22" s="114"/>
      <c r="H22" s="114"/>
    </row>
    <row r="23" spans="2:8" ht="16.5" customHeight="1" x14ac:dyDescent="0.2">
      <c r="G23" s="114"/>
      <c r="H23" s="114"/>
    </row>
    <row r="24" spans="2:8" ht="16.5" customHeight="1" x14ac:dyDescent="0.2">
      <c r="G24" s="114"/>
      <c r="H24" s="114"/>
    </row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zoomScaleNormal="100" zoomScaleSheetLayoutView="75" workbookViewId="0">
      <selection activeCell="I2" sqref="I2"/>
    </sheetView>
  </sheetViews>
  <sheetFormatPr baseColWidth="10" defaultRowHeight="16.5" customHeight="1" x14ac:dyDescent="0.2"/>
  <cols>
    <col min="1" max="1" width="39.7109375" style="3" customWidth="1" collapsed="1"/>
    <col min="2" max="2" width="10.7109375" style="3" customWidth="1" collapsed="1"/>
    <col min="3" max="3" width="6.7109375" style="3" customWidth="1" collapsed="1"/>
    <col min="4" max="4" width="10.7109375" style="3" customWidth="1" collapsed="1"/>
    <col min="5" max="5" width="6.7109375" style="3" customWidth="1" collapsed="1"/>
    <col min="6" max="6" width="10.7109375" style="3" customWidth="1" collapsed="1"/>
    <col min="7" max="7" width="6.7109375" style="3" customWidth="1" collapsed="1"/>
    <col min="8" max="8" width="5.5703125" style="3" customWidth="1" collapsed="1"/>
    <col min="9" max="27" width="11.42578125" style="3" collapsed="1"/>
    <col min="28" max="30" width="11.42578125" style="3"/>
    <col min="31" max="16384" width="11.42578125" style="3" collapsed="1"/>
  </cols>
  <sheetData>
    <row r="1" spans="1:27" ht="14.1" customHeight="1" x14ac:dyDescent="0.2">
      <c r="A1" s="22" t="s">
        <v>72</v>
      </c>
      <c r="F1" s="2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7" ht="14.1" customHeight="1" x14ac:dyDescent="0.2">
      <c r="A2" s="22"/>
      <c r="F2" s="20"/>
      <c r="G2" s="20"/>
      <c r="I2" s="126" t="s">
        <v>105</v>
      </c>
      <c r="J2" s="20"/>
      <c r="K2" s="20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14.1" customHeight="1" x14ac:dyDescent="0.2">
      <c r="A3" s="6"/>
      <c r="B3" s="14" t="s">
        <v>124</v>
      </c>
      <c r="C3" s="14"/>
      <c r="D3" s="14" t="s">
        <v>174</v>
      </c>
      <c r="E3" s="14"/>
      <c r="F3" s="14" t="s">
        <v>203</v>
      </c>
      <c r="G3" s="14"/>
      <c r="H3" s="13"/>
      <c r="I3" s="20"/>
      <c r="J3" s="20"/>
      <c r="K3" s="20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ht="14.1" customHeight="1" x14ac:dyDescent="0.2">
      <c r="A4" s="19"/>
      <c r="B4" s="19" t="s">
        <v>0</v>
      </c>
      <c r="C4" s="19" t="s">
        <v>14</v>
      </c>
      <c r="D4" s="19" t="s">
        <v>0</v>
      </c>
      <c r="E4" s="19" t="s">
        <v>14</v>
      </c>
      <c r="F4" s="19" t="s">
        <v>0</v>
      </c>
      <c r="G4" s="19" t="s">
        <v>14</v>
      </c>
      <c r="H4" s="13"/>
      <c r="I4" s="20"/>
      <c r="J4" s="20"/>
      <c r="K4" s="20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7" ht="14.1" customHeight="1" x14ac:dyDescent="0.2">
      <c r="A5" s="5"/>
      <c r="B5" s="20"/>
      <c r="C5" s="52"/>
      <c r="D5" s="20"/>
      <c r="E5" s="52"/>
      <c r="F5" s="20"/>
      <c r="G5" s="52"/>
      <c r="H5" s="13"/>
      <c r="I5" s="13"/>
      <c r="J5" s="20"/>
      <c r="K5" s="20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ht="14.1" customHeight="1" x14ac:dyDescent="0.2">
      <c r="A6" s="116" t="s">
        <v>66</v>
      </c>
      <c r="B6" s="27">
        <v>348</v>
      </c>
      <c r="C6" s="28">
        <v>30</v>
      </c>
      <c r="D6" s="27">
        <v>347</v>
      </c>
      <c r="E6" s="28">
        <v>30.74</v>
      </c>
      <c r="F6" s="27">
        <v>341</v>
      </c>
      <c r="G6" s="28">
        <v>27.26</v>
      </c>
      <c r="H6" s="13"/>
      <c r="I6" s="13"/>
      <c r="J6" s="20"/>
      <c r="K6" s="20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 spans="1:27" ht="14.1" customHeight="1" x14ac:dyDescent="0.2">
      <c r="A7" s="94" t="s">
        <v>67</v>
      </c>
      <c r="B7" s="27">
        <v>193</v>
      </c>
      <c r="C7" s="28">
        <v>16.62</v>
      </c>
      <c r="D7" s="27">
        <v>212</v>
      </c>
      <c r="E7" s="28">
        <v>18.79</v>
      </c>
      <c r="F7" s="27">
        <v>224</v>
      </c>
      <c r="G7" s="28">
        <v>17.95</v>
      </c>
      <c r="H7" s="115"/>
      <c r="I7" s="20"/>
      <c r="J7" s="20"/>
      <c r="K7" s="20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ht="14.1" customHeight="1" x14ac:dyDescent="0.2">
      <c r="A8" s="94" t="s">
        <v>62</v>
      </c>
      <c r="B8" s="27">
        <v>261</v>
      </c>
      <c r="C8" s="28">
        <v>22.51</v>
      </c>
      <c r="D8" s="27">
        <v>255</v>
      </c>
      <c r="E8" s="28">
        <v>22.59</v>
      </c>
      <c r="F8" s="27">
        <v>238</v>
      </c>
      <c r="G8" s="28">
        <v>19.03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6"/>
      <c r="U8" s="26"/>
      <c r="V8" s="26"/>
      <c r="W8" s="26"/>
      <c r="X8" s="20"/>
      <c r="Y8" s="20"/>
      <c r="Z8" s="20"/>
      <c r="AA8" s="20"/>
    </row>
    <row r="9" spans="1:27" ht="14.1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6"/>
      <c r="U9" s="26"/>
      <c r="V9" s="26"/>
      <c r="W9" s="26"/>
      <c r="X9" s="20"/>
      <c r="Y9" s="20"/>
      <c r="Z9" s="20"/>
      <c r="AA9" s="20"/>
    </row>
    <row r="10" spans="1:27" ht="14.1" customHeight="1" x14ac:dyDescent="0.2">
      <c r="A10" s="93" t="s">
        <v>106</v>
      </c>
      <c r="B10" s="30"/>
      <c r="C10" s="30"/>
      <c r="D10" s="30"/>
      <c r="E10" s="30"/>
      <c r="F10" s="30"/>
      <c r="G10" s="30"/>
    </row>
    <row r="11" spans="1:27" ht="14.1" customHeight="1" x14ac:dyDescent="0.2">
      <c r="A11" s="108" t="s">
        <v>234</v>
      </c>
    </row>
    <row r="12" spans="1:27" ht="14.1" customHeight="1" x14ac:dyDescent="0.2">
      <c r="A12" s="108" t="s">
        <v>77</v>
      </c>
    </row>
    <row r="13" spans="1:27" ht="14.1" customHeight="1" x14ac:dyDescent="0.2">
      <c r="A13" s="108" t="s">
        <v>76</v>
      </c>
    </row>
    <row r="14" spans="1:27" ht="9.9499999999999993" customHeight="1" x14ac:dyDescent="0.2"/>
  </sheetData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zoomScaleNormal="100" zoomScaleSheetLayoutView="75" workbookViewId="0">
      <selection activeCell="F2" sqref="F2"/>
    </sheetView>
  </sheetViews>
  <sheetFormatPr baseColWidth="10" defaultRowHeight="16.5" customHeight="1" x14ac:dyDescent="0.2"/>
  <cols>
    <col min="1" max="1" width="52.7109375" style="3" customWidth="1" collapsed="1"/>
    <col min="2" max="2" width="13.140625" style="3" customWidth="1" collapsed="1"/>
    <col min="3" max="3" width="13.140625" style="3" customWidth="1"/>
    <col min="4" max="4" width="13.140625" style="3" customWidth="1" collapsed="1"/>
    <col min="5" max="5" width="5.5703125" style="3" customWidth="1" collapsed="1"/>
    <col min="6" max="26" width="11.42578125" style="3" collapsed="1"/>
    <col min="27" max="29" width="11.42578125" style="3"/>
    <col min="30" max="16384" width="11.42578125" style="3" collapsed="1"/>
  </cols>
  <sheetData>
    <row r="1" spans="1:26" ht="14.1" customHeight="1" thickBot="1" x14ac:dyDescent="0.25">
      <c r="A1" s="2" t="s">
        <v>54</v>
      </c>
      <c r="B1" s="2"/>
      <c r="C1" s="2"/>
      <c r="D1" s="2"/>
    </row>
    <row r="2" spans="1:26" ht="14.1" customHeight="1" x14ac:dyDescent="0.2">
      <c r="F2" s="126" t="s">
        <v>105</v>
      </c>
    </row>
    <row r="3" spans="1:26" ht="14.1" customHeight="1" x14ac:dyDescent="0.2">
      <c r="A3" s="22" t="s">
        <v>68</v>
      </c>
    </row>
    <row r="4" spans="1:26" ht="14.1" customHeight="1" x14ac:dyDescent="0.2">
      <c r="A4" s="21"/>
      <c r="B4" s="5"/>
      <c r="C4" s="5"/>
      <c r="D4" s="5"/>
      <c r="G4" s="13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6"/>
      <c r="T4" s="26"/>
      <c r="U4" s="26"/>
      <c r="V4" s="26"/>
      <c r="W4" s="20"/>
      <c r="X4" s="20"/>
      <c r="Y4" s="20"/>
      <c r="Z4" s="20"/>
    </row>
    <row r="5" spans="1:26" s="12" customFormat="1" ht="27.95" customHeight="1" x14ac:dyDescent="0.2">
      <c r="A5" s="11"/>
      <c r="B5" s="192" t="s">
        <v>220</v>
      </c>
      <c r="C5" s="192" t="s">
        <v>221</v>
      </c>
      <c r="D5" s="192" t="s">
        <v>222</v>
      </c>
      <c r="E5" s="193"/>
      <c r="G5" s="194"/>
      <c r="H5" s="195"/>
      <c r="I5" s="195"/>
      <c r="J5" s="195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</row>
    <row r="6" spans="1:26" ht="14.1" customHeight="1" x14ac:dyDescent="0.2">
      <c r="A6" s="5"/>
      <c r="B6" s="20"/>
      <c r="C6" s="20"/>
      <c r="D6" s="20"/>
      <c r="E6" s="132"/>
      <c r="G6" s="13"/>
      <c r="H6" s="20"/>
      <c r="I6" s="20"/>
      <c r="J6" s="20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4.1" customHeight="1" x14ac:dyDescent="0.2">
      <c r="A7" s="116" t="s">
        <v>70</v>
      </c>
      <c r="B7" s="27">
        <v>236</v>
      </c>
      <c r="C7" s="27">
        <v>193</v>
      </c>
      <c r="D7" s="27">
        <v>212</v>
      </c>
      <c r="E7" s="137"/>
      <c r="G7" s="13"/>
      <c r="H7" s="20"/>
      <c r="I7" s="20"/>
      <c r="J7" s="20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4.1" customHeight="1" x14ac:dyDescent="0.2">
      <c r="A8" s="94" t="s">
        <v>59</v>
      </c>
      <c r="B8" s="27">
        <v>143</v>
      </c>
      <c r="C8" s="27">
        <v>100</v>
      </c>
      <c r="D8" s="27">
        <v>121</v>
      </c>
      <c r="E8" s="139"/>
      <c r="G8" s="13"/>
      <c r="H8" s="20"/>
      <c r="I8" s="20"/>
      <c r="J8" s="20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4.1" customHeight="1" x14ac:dyDescent="0.2">
      <c r="A9" s="94" t="s">
        <v>60</v>
      </c>
      <c r="B9" s="27">
        <v>161</v>
      </c>
      <c r="C9" s="27">
        <v>137</v>
      </c>
      <c r="D9" s="27">
        <v>169</v>
      </c>
      <c r="E9" s="139"/>
      <c r="G9" s="13"/>
      <c r="H9" s="20"/>
      <c r="I9" s="20"/>
      <c r="J9" s="20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4.1" customHeight="1" x14ac:dyDescent="0.2">
      <c r="A10" s="94" t="s">
        <v>61</v>
      </c>
      <c r="B10" s="27">
        <v>68</v>
      </c>
      <c r="C10" s="27">
        <v>45</v>
      </c>
      <c r="D10" s="27">
        <v>78</v>
      </c>
      <c r="E10" s="139"/>
      <c r="G10" s="13"/>
      <c r="H10" s="20"/>
      <c r="I10" s="20"/>
      <c r="J10" s="20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4.1" customHeight="1" x14ac:dyDescent="0.2">
      <c r="A11" s="43" t="s">
        <v>58</v>
      </c>
      <c r="B11" s="27">
        <v>280</v>
      </c>
      <c r="C11" s="27">
        <v>239</v>
      </c>
      <c r="D11" s="27">
        <v>268</v>
      </c>
      <c r="E11" s="139"/>
      <c r="G11" s="13"/>
      <c r="H11" s="20"/>
      <c r="I11" s="20"/>
      <c r="J11" s="20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4.1" customHeight="1" x14ac:dyDescent="0.2">
      <c r="A12" s="20"/>
      <c r="B12" s="27"/>
      <c r="C12" s="27"/>
      <c r="D12" s="27"/>
      <c r="E12" s="139"/>
      <c r="G12" s="13"/>
      <c r="H12" s="20"/>
      <c r="I12" s="20"/>
      <c r="J12" s="20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4.1" customHeight="1" x14ac:dyDescent="0.2">
      <c r="A13" s="93" t="s">
        <v>106</v>
      </c>
      <c r="B13" s="30"/>
      <c r="C13" s="30"/>
      <c r="D13" s="30"/>
      <c r="E13" s="139"/>
      <c r="G13" s="13"/>
      <c r="H13" s="20"/>
      <c r="I13" s="20"/>
      <c r="J13" s="20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14.1" customHeight="1" x14ac:dyDescent="0.2">
      <c r="A14" s="48" t="s">
        <v>115</v>
      </c>
      <c r="B14" s="5"/>
      <c r="C14" s="5"/>
      <c r="D14" s="5"/>
      <c r="E14" s="139"/>
      <c r="G14" s="13"/>
      <c r="H14" s="20"/>
      <c r="I14" s="20"/>
      <c r="J14" s="20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4.1" customHeight="1" x14ac:dyDescent="0.2">
      <c r="A15" s="48"/>
      <c r="B15" s="5"/>
      <c r="C15" s="5"/>
      <c r="D15" s="5"/>
      <c r="E15" s="139"/>
      <c r="G15" s="13"/>
      <c r="H15" s="20"/>
      <c r="I15" s="20"/>
      <c r="J15" s="20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4.1" customHeight="1" x14ac:dyDescent="0.2">
      <c r="A16" s="5"/>
      <c r="B16" s="5"/>
      <c r="C16" s="5"/>
      <c r="D16" s="5"/>
      <c r="E16" s="139"/>
      <c r="G16" s="13"/>
      <c r="H16" s="20"/>
      <c r="I16" s="20"/>
      <c r="J16" s="20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4.1" customHeight="1" x14ac:dyDescent="0.2">
      <c r="A17" s="5"/>
      <c r="B17" s="5"/>
      <c r="C17" s="5"/>
      <c r="D17" s="5"/>
      <c r="E17" s="139"/>
      <c r="G17" s="13"/>
      <c r="H17" s="20"/>
      <c r="I17" s="20"/>
      <c r="J17" s="20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4.1" customHeight="1" x14ac:dyDescent="0.2">
      <c r="A18" s="5"/>
      <c r="B18" s="5"/>
      <c r="C18" s="5"/>
      <c r="D18" s="5"/>
      <c r="E18" s="139"/>
      <c r="G18" s="13"/>
      <c r="H18" s="20"/>
      <c r="I18" s="20"/>
      <c r="J18" s="20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4.1" customHeight="1" x14ac:dyDescent="0.2">
      <c r="A19" s="5"/>
      <c r="B19" s="5"/>
      <c r="C19" s="5"/>
      <c r="D19" s="5"/>
      <c r="E19" s="139"/>
      <c r="G19" s="13"/>
      <c r="H19" s="20"/>
      <c r="I19" s="20"/>
      <c r="J19" s="2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4.1" customHeight="1" x14ac:dyDescent="0.2">
      <c r="A20" s="22" t="s">
        <v>69</v>
      </c>
      <c r="E20" s="139"/>
      <c r="G20" s="13"/>
      <c r="H20" s="20"/>
      <c r="I20" s="20"/>
      <c r="J20" s="2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4.1" customHeight="1" x14ac:dyDescent="0.2">
      <c r="A21" s="21"/>
      <c r="B21" s="5"/>
      <c r="C21" s="5"/>
      <c r="D21" s="5"/>
      <c r="E21" s="139"/>
      <c r="G21" s="13"/>
      <c r="H21" s="13"/>
      <c r="I21" s="20"/>
      <c r="J21" s="2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12" customFormat="1" ht="27.95" customHeight="1" x14ac:dyDescent="0.2">
      <c r="A22" s="11"/>
      <c r="B22" s="192" t="s">
        <v>220</v>
      </c>
      <c r="C22" s="192" t="s">
        <v>221</v>
      </c>
      <c r="D22" s="192" t="s">
        <v>222</v>
      </c>
      <c r="E22" s="193"/>
      <c r="G22" s="194"/>
      <c r="H22" s="195"/>
      <c r="I22" s="195"/>
      <c r="J22" s="195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</row>
    <row r="23" spans="1:26" ht="14.1" customHeight="1" x14ac:dyDescent="0.2">
      <c r="A23" s="5"/>
      <c r="B23" s="20"/>
      <c r="C23" s="20"/>
      <c r="D23" s="20"/>
      <c r="E23" s="139"/>
      <c r="G23" s="13"/>
      <c r="H23" s="20"/>
      <c r="I23" s="20"/>
      <c r="J23" s="2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13" customFormat="1" ht="14.1" customHeight="1" x14ac:dyDescent="0.2">
      <c r="A24" s="116" t="s">
        <v>71</v>
      </c>
      <c r="B24" s="27">
        <v>265</v>
      </c>
      <c r="C24" s="27">
        <v>261</v>
      </c>
      <c r="D24" s="27">
        <v>255</v>
      </c>
      <c r="E24" s="139"/>
      <c r="F24" s="3"/>
      <c r="G24" s="20"/>
      <c r="H24" s="20"/>
      <c r="I24" s="20"/>
      <c r="J24" s="20"/>
      <c r="K24" s="26"/>
      <c r="L24" s="26"/>
      <c r="M24" s="26"/>
      <c r="N24" s="26"/>
      <c r="O24" s="26"/>
      <c r="P24" s="26"/>
      <c r="Q24" s="20"/>
      <c r="R24" s="20"/>
      <c r="S24" s="26"/>
      <c r="T24" s="26"/>
      <c r="U24" s="26"/>
      <c r="V24" s="26"/>
      <c r="W24" s="26"/>
      <c r="X24" s="26"/>
      <c r="Y24" s="26"/>
      <c r="Z24" s="26"/>
    </row>
    <row r="25" spans="1:26" ht="14.1" customHeight="1" x14ac:dyDescent="0.2">
      <c r="A25" s="94" t="s">
        <v>63</v>
      </c>
      <c r="B25" s="27">
        <v>191</v>
      </c>
      <c r="C25" s="27">
        <v>200</v>
      </c>
      <c r="D25" s="27">
        <v>189</v>
      </c>
      <c r="E25" s="13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6"/>
      <c r="T25" s="26"/>
      <c r="U25" s="26"/>
      <c r="V25" s="26"/>
      <c r="W25" s="20"/>
      <c r="X25" s="20"/>
      <c r="Y25" s="20"/>
      <c r="Z25" s="20"/>
    </row>
    <row r="26" spans="1:26" ht="14.1" customHeight="1" x14ac:dyDescent="0.2">
      <c r="A26" s="94" t="s">
        <v>64</v>
      </c>
      <c r="B26" s="27">
        <v>183</v>
      </c>
      <c r="C26" s="27">
        <v>149</v>
      </c>
      <c r="D26" s="27">
        <v>164</v>
      </c>
      <c r="E26" s="13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6"/>
      <c r="T26" s="26"/>
      <c r="U26" s="26"/>
      <c r="V26" s="26"/>
      <c r="W26" s="20"/>
      <c r="X26" s="20"/>
      <c r="Y26" s="20"/>
      <c r="Z26" s="20"/>
    </row>
    <row r="27" spans="1:26" ht="14.1" customHeight="1" x14ac:dyDescent="0.2">
      <c r="A27" s="94" t="s">
        <v>65</v>
      </c>
      <c r="B27" s="27">
        <v>109</v>
      </c>
      <c r="C27" s="27">
        <v>88</v>
      </c>
      <c r="D27" s="27">
        <v>99</v>
      </c>
      <c r="E27" s="13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6"/>
      <c r="T27" s="26"/>
      <c r="U27" s="26"/>
      <c r="V27" s="26"/>
      <c r="W27" s="20"/>
      <c r="X27" s="20"/>
      <c r="Y27" s="20"/>
      <c r="Z27" s="20"/>
    </row>
    <row r="28" spans="1:26" ht="14.1" customHeight="1" x14ac:dyDescent="0.2">
      <c r="A28" s="20"/>
      <c r="B28" s="20"/>
      <c r="C28" s="20"/>
      <c r="D28" s="20"/>
      <c r="E28" s="139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6"/>
      <c r="T28" s="26"/>
      <c r="U28" s="26"/>
      <c r="V28" s="26"/>
      <c r="W28" s="20"/>
      <c r="X28" s="20"/>
      <c r="Y28" s="20"/>
      <c r="Z28" s="20"/>
    </row>
    <row r="29" spans="1:26" ht="14.1" customHeight="1" x14ac:dyDescent="0.2">
      <c r="A29" s="93" t="s">
        <v>106</v>
      </c>
      <c r="B29" s="30"/>
      <c r="C29" s="30"/>
      <c r="D29" s="30"/>
      <c r="E29" s="139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6"/>
      <c r="T29" s="26"/>
      <c r="U29" s="26"/>
      <c r="V29" s="26"/>
      <c r="W29" s="20"/>
      <c r="X29" s="20"/>
      <c r="Y29" s="20"/>
      <c r="Z29" s="20"/>
    </row>
    <row r="30" spans="1:26" ht="14.1" customHeight="1" x14ac:dyDescent="0.2">
      <c r="E30" s="139"/>
    </row>
  </sheetData>
  <hyperlinks>
    <hyperlink ref="F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Normal="100" zoomScaleSheetLayoutView="75" workbookViewId="0">
      <selection activeCell="H2" sqref="H2"/>
    </sheetView>
  </sheetViews>
  <sheetFormatPr baseColWidth="10" defaultRowHeight="16.5" customHeight="1" x14ac:dyDescent="0.2"/>
  <cols>
    <col min="1" max="1" width="40" style="3" customWidth="1" collapsed="1"/>
    <col min="2" max="2" width="10" style="3" customWidth="1" collapsed="1"/>
    <col min="3" max="3" width="10.42578125" style="3" customWidth="1" collapsed="1"/>
    <col min="4" max="6" width="10.5703125" style="3" customWidth="1" collapsed="1"/>
    <col min="7" max="7" width="5.5703125" style="3" customWidth="1" collapsed="1"/>
    <col min="8" max="9" width="8.5703125" style="3" customWidth="1" collapsed="1"/>
    <col min="10" max="11" width="9.85546875" style="3" customWidth="1" collapsed="1"/>
    <col min="12" max="16384" width="11.42578125" style="3" collapsed="1"/>
  </cols>
  <sheetData>
    <row r="1" spans="1:15" ht="14.1" customHeight="1" thickBot="1" x14ac:dyDescent="0.25">
      <c r="A1" s="2" t="s">
        <v>54</v>
      </c>
      <c r="B1" s="2"/>
      <c r="C1" s="2"/>
      <c r="D1" s="2"/>
      <c r="E1" s="2"/>
      <c r="F1" s="2"/>
    </row>
    <row r="2" spans="1:15" ht="14.1" customHeight="1" x14ac:dyDescent="0.2">
      <c r="H2" s="126" t="s">
        <v>105</v>
      </c>
    </row>
    <row r="3" spans="1:15" ht="14.1" customHeight="1" x14ac:dyDescent="0.2">
      <c r="A3" s="22" t="s">
        <v>56</v>
      </c>
    </row>
    <row r="4" spans="1:15" ht="14.1" customHeight="1" x14ac:dyDescent="0.2"/>
    <row r="5" spans="1:15" ht="14.1" customHeight="1" x14ac:dyDescent="0.2">
      <c r="A5" s="22" t="s">
        <v>99</v>
      </c>
    </row>
    <row r="6" spans="1:15" ht="14.1" customHeight="1" x14ac:dyDescent="0.2">
      <c r="A6" s="35"/>
      <c r="B6" s="35"/>
      <c r="C6" s="35"/>
      <c r="D6" s="35"/>
      <c r="E6" s="35"/>
      <c r="F6" s="35"/>
      <c r="I6" s="133"/>
      <c r="J6" s="133"/>
      <c r="K6" s="133"/>
      <c r="L6" s="132"/>
      <c r="M6" s="132"/>
      <c r="N6" s="132"/>
      <c r="O6" s="132"/>
    </row>
    <row r="7" spans="1:15" ht="14.1" customHeight="1" x14ac:dyDescent="0.2">
      <c r="A7" s="23" t="s">
        <v>11</v>
      </c>
      <c r="B7" s="35"/>
      <c r="C7" s="35"/>
      <c r="D7" s="35"/>
      <c r="E7" s="35"/>
      <c r="F7" s="35"/>
      <c r="G7" s="132"/>
      <c r="I7" s="134"/>
      <c r="J7" s="132"/>
      <c r="K7" s="132"/>
      <c r="L7" s="132"/>
      <c r="M7" s="132"/>
      <c r="N7" s="132"/>
      <c r="O7" s="132"/>
    </row>
    <row r="8" spans="1:15" s="8" customFormat="1" ht="9.9499999999999993" customHeight="1" x14ac:dyDescent="0.2">
      <c r="A8" s="18"/>
      <c r="B8" s="18"/>
      <c r="C8" s="18"/>
      <c r="D8" s="18"/>
      <c r="E8" s="18"/>
      <c r="F8" s="18"/>
      <c r="G8" s="136"/>
      <c r="I8" s="134"/>
      <c r="J8" s="134"/>
      <c r="K8" s="134"/>
      <c r="L8" s="134"/>
      <c r="M8" s="135"/>
      <c r="N8" s="135"/>
      <c r="O8" s="136"/>
    </row>
    <row r="9" spans="1:15" s="37" customFormat="1" ht="14.1" customHeight="1" x14ac:dyDescent="0.2">
      <c r="A9" s="38"/>
      <c r="B9" s="38">
        <v>2013</v>
      </c>
      <c r="C9" s="38">
        <v>2014</v>
      </c>
      <c r="D9" s="38">
        <v>2015</v>
      </c>
      <c r="E9" s="38">
        <v>2016</v>
      </c>
      <c r="F9" s="38">
        <v>2017</v>
      </c>
      <c r="G9" s="137"/>
      <c r="I9" s="137"/>
      <c r="J9" s="137"/>
      <c r="K9" s="137"/>
      <c r="L9" s="137"/>
      <c r="M9" s="134"/>
      <c r="N9" s="134"/>
      <c r="O9" s="137"/>
    </row>
    <row r="10" spans="1:15" ht="14.1" customHeight="1" x14ac:dyDescent="0.2">
      <c r="A10" s="5"/>
      <c r="B10" s="20"/>
      <c r="C10" s="20"/>
      <c r="D10" s="20"/>
      <c r="E10" s="20"/>
      <c r="F10" s="20"/>
      <c r="G10" s="137"/>
      <c r="I10" s="134"/>
      <c r="J10" s="137"/>
      <c r="K10" s="137"/>
      <c r="L10" s="137"/>
      <c r="M10" s="137"/>
      <c r="N10" s="137"/>
      <c r="O10" s="132"/>
    </row>
    <row r="11" spans="1:15" ht="14.1" customHeight="1" x14ac:dyDescent="0.2">
      <c r="A11" s="121" t="s">
        <v>190</v>
      </c>
      <c r="B11" s="20" t="s">
        <v>21</v>
      </c>
      <c r="C11" s="20" t="s">
        <v>21</v>
      </c>
      <c r="D11" s="20" t="s">
        <v>21</v>
      </c>
      <c r="E11" s="20" t="s">
        <v>21</v>
      </c>
      <c r="F11" s="20" t="s">
        <v>21</v>
      </c>
      <c r="G11" s="132"/>
      <c r="I11" s="134"/>
      <c r="J11" s="132"/>
      <c r="K11" s="132"/>
      <c r="L11" s="132"/>
      <c r="M11" s="132"/>
      <c r="N11" s="132"/>
      <c r="O11" s="132"/>
    </row>
    <row r="12" spans="1:15" ht="14.1" customHeight="1" x14ac:dyDescent="0.2">
      <c r="A12" s="117" t="s">
        <v>186</v>
      </c>
      <c r="B12" s="27">
        <v>141</v>
      </c>
      <c r="C12" s="27">
        <v>120</v>
      </c>
      <c r="D12" s="27">
        <v>133</v>
      </c>
      <c r="E12" s="27">
        <v>121</v>
      </c>
      <c r="F12" s="27">
        <v>143</v>
      </c>
      <c r="G12" s="139"/>
      <c r="H12" s="105"/>
      <c r="I12" s="134"/>
      <c r="J12" s="132"/>
      <c r="K12" s="138"/>
      <c r="L12" s="132"/>
      <c r="M12" s="132"/>
      <c r="N12" s="132"/>
      <c r="O12" s="132"/>
    </row>
    <row r="13" spans="1:15" ht="14.1" customHeight="1" x14ac:dyDescent="0.2">
      <c r="A13" s="117" t="s">
        <v>187</v>
      </c>
      <c r="B13" s="27">
        <v>479650</v>
      </c>
      <c r="C13" s="27">
        <v>397099</v>
      </c>
      <c r="D13" s="27">
        <v>489144</v>
      </c>
      <c r="E13" s="27">
        <v>529648</v>
      </c>
      <c r="F13" s="27">
        <v>630394</v>
      </c>
      <c r="G13" s="139"/>
      <c r="H13" s="105"/>
      <c r="I13" s="139"/>
      <c r="J13" s="132"/>
      <c r="K13" s="138"/>
      <c r="L13" s="132"/>
      <c r="M13" s="132"/>
      <c r="N13" s="132"/>
      <c r="O13" s="132"/>
    </row>
    <row r="14" spans="1:15" ht="14.1" customHeight="1" x14ac:dyDescent="0.2">
      <c r="A14" s="117" t="s">
        <v>188</v>
      </c>
      <c r="B14" s="27">
        <v>412908</v>
      </c>
      <c r="C14" s="27">
        <v>382042</v>
      </c>
      <c r="D14" s="27">
        <v>473367</v>
      </c>
      <c r="E14" s="27">
        <v>514212</v>
      </c>
      <c r="F14" s="27">
        <v>615690</v>
      </c>
      <c r="G14" s="139"/>
      <c r="H14" s="105"/>
      <c r="I14" s="105"/>
      <c r="J14" s="105"/>
      <c r="K14" s="27"/>
    </row>
    <row r="15" spans="1:15" ht="14.1" customHeight="1" x14ac:dyDescent="0.2">
      <c r="A15" s="117" t="s">
        <v>189</v>
      </c>
      <c r="B15" s="27">
        <v>139767</v>
      </c>
      <c r="C15" s="27">
        <v>123555</v>
      </c>
      <c r="D15" s="27">
        <v>140747</v>
      </c>
      <c r="E15" s="27">
        <v>148152</v>
      </c>
      <c r="F15" s="27">
        <v>160409</v>
      </c>
      <c r="G15" s="139"/>
      <c r="H15" s="105"/>
      <c r="I15" s="105"/>
      <c r="K15" s="27"/>
    </row>
    <row r="16" spans="1:15" ht="14.1" customHeight="1" x14ac:dyDescent="0.2">
      <c r="A16" s="121" t="s">
        <v>191</v>
      </c>
      <c r="B16" s="26"/>
      <c r="C16" s="26"/>
      <c r="D16" s="26"/>
      <c r="E16" s="26"/>
      <c r="F16" s="26"/>
      <c r="G16" s="139"/>
      <c r="H16" s="105"/>
      <c r="K16" s="27"/>
    </row>
    <row r="17" spans="1:11" ht="14.1" customHeight="1" x14ac:dyDescent="0.2">
      <c r="A17" s="117" t="s">
        <v>186</v>
      </c>
      <c r="B17" s="27">
        <v>4</v>
      </c>
      <c r="C17" s="27">
        <v>4</v>
      </c>
      <c r="D17" s="27">
        <v>7</v>
      </c>
      <c r="E17" s="27">
        <v>5</v>
      </c>
      <c r="F17" s="27">
        <v>8</v>
      </c>
      <c r="G17" s="139"/>
      <c r="H17" s="105"/>
      <c r="K17" s="27"/>
    </row>
    <row r="18" spans="1:11" ht="14.1" customHeight="1" x14ac:dyDescent="0.2">
      <c r="A18" s="117" t="s">
        <v>187</v>
      </c>
      <c r="B18" s="27">
        <v>55107</v>
      </c>
      <c r="C18" s="27">
        <v>68218</v>
      </c>
      <c r="D18" s="27">
        <v>76190</v>
      </c>
      <c r="E18" s="27">
        <v>98028</v>
      </c>
      <c r="F18" s="27">
        <v>109539</v>
      </c>
      <c r="G18" s="139"/>
      <c r="H18" s="105"/>
      <c r="K18" s="27"/>
    </row>
    <row r="19" spans="1:11" ht="14.1" customHeight="1" x14ac:dyDescent="0.2">
      <c r="A19" s="117" t="s">
        <v>188</v>
      </c>
      <c r="B19" s="27">
        <v>55031</v>
      </c>
      <c r="C19" s="27">
        <v>68156</v>
      </c>
      <c r="D19" s="27">
        <v>76161</v>
      </c>
      <c r="E19" s="27">
        <v>97920</v>
      </c>
      <c r="F19" s="27">
        <v>109423</v>
      </c>
      <c r="G19" s="139"/>
      <c r="H19" s="105"/>
      <c r="K19" s="27"/>
    </row>
    <row r="20" spans="1:11" ht="14.1" customHeight="1" x14ac:dyDescent="0.2">
      <c r="A20" s="117" t="s">
        <v>189</v>
      </c>
      <c r="B20" s="27">
        <v>22853</v>
      </c>
      <c r="C20" s="27">
        <v>30317</v>
      </c>
      <c r="D20" s="27">
        <v>30259</v>
      </c>
      <c r="E20" s="27">
        <v>30182</v>
      </c>
      <c r="F20" s="27">
        <v>29224</v>
      </c>
      <c r="G20" s="139"/>
      <c r="H20" s="105"/>
    </row>
    <row r="21" spans="1:11" ht="14.1" customHeight="1" x14ac:dyDescent="0.2">
      <c r="A21" s="121" t="s">
        <v>192</v>
      </c>
      <c r="B21" s="118"/>
      <c r="C21" s="118"/>
      <c r="D21" s="115"/>
      <c r="E21" s="118"/>
      <c r="F21" s="115"/>
      <c r="G21" s="139"/>
      <c r="K21" s="27"/>
    </row>
    <row r="22" spans="1:11" ht="14.1" customHeight="1" x14ac:dyDescent="0.2">
      <c r="A22" s="117" t="s">
        <v>186</v>
      </c>
      <c r="B22" s="27">
        <v>137</v>
      </c>
      <c r="C22" s="27">
        <v>116</v>
      </c>
      <c r="D22" s="27">
        <v>126</v>
      </c>
      <c r="E22" s="27">
        <v>116</v>
      </c>
      <c r="F22" s="27">
        <v>135</v>
      </c>
      <c r="G22" s="139"/>
      <c r="K22" s="27"/>
    </row>
    <row r="23" spans="1:11" ht="14.1" customHeight="1" x14ac:dyDescent="0.2">
      <c r="A23" s="117" t="s">
        <v>187</v>
      </c>
      <c r="B23" s="27">
        <v>424543</v>
      </c>
      <c r="C23" s="27">
        <v>328881</v>
      </c>
      <c r="D23" s="27">
        <v>412954</v>
      </c>
      <c r="E23" s="27">
        <v>431620</v>
      </c>
      <c r="F23" s="27">
        <v>520855</v>
      </c>
      <c r="G23" s="139"/>
      <c r="K23" s="27"/>
    </row>
    <row r="24" spans="1:11" ht="14.1" customHeight="1" x14ac:dyDescent="0.2">
      <c r="A24" s="117" t="s">
        <v>188</v>
      </c>
      <c r="B24" s="27">
        <v>357877</v>
      </c>
      <c r="C24" s="27">
        <v>313886</v>
      </c>
      <c r="D24" s="27">
        <v>397207</v>
      </c>
      <c r="E24" s="27">
        <v>416292</v>
      </c>
      <c r="F24" s="27">
        <v>506266</v>
      </c>
      <c r="G24" s="139"/>
      <c r="K24" s="27"/>
    </row>
    <row r="25" spans="1:11" ht="14.1" customHeight="1" x14ac:dyDescent="0.2">
      <c r="A25" s="117" t="s">
        <v>189</v>
      </c>
      <c r="B25" s="27">
        <v>116914</v>
      </c>
      <c r="C25" s="27">
        <v>93238</v>
      </c>
      <c r="D25" s="27">
        <v>110487</v>
      </c>
      <c r="E25" s="27">
        <v>117970</v>
      </c>
      <c r="F25" s="27">
        <v>131185</v>
      </c>
      <c r="G25" s="139"/>
      <c r="K25" s="27"/>
    </row>
    <row r="26" spans="1:11" ht="14.1" customHeight="1" x14ac:dyDescent="0.2">
      <c r="A26" s="121" t="s">
        <v>193</v>
      </c>
      <c r="B26" s="27"/>
      <c r="C26" s="27"/>
      <c r="D26" s="27"/>
      <c r="E26" s="27"/>
      <c r="F26" s="27"/>
      <c r="G26" s="139"/>
      <c r="K26" s="27"/>
    </row>
    <row r="27" spans="1:11" ht="14.1" customHeight="1" x14ac:dyDescent="0.2">
      <c r="A27" s="117" t="s">
        <v>186</v>
      </c>
      <c r="B27" s="27">
        <v>203</v>
      </c>
      <c r="C27" s="27">
        <v>204</v>
      </c>
      <c r="D27" s="27">
        <v>229</v>
      </c>
      <c r="E27" s="27">
        <v>327</v>
      </c>
      <c r="F27" s="27">
        <v>329</v>
      </c>
      <c r="G27" s="139"/>
      <c r="K27" s="27"/>
    </row>
    <row r="28" spans="1:11" ht="14.1" customHeight="1" x14ac:dyDescent="0.2">
      <c r="A28" s="117" t="s">
        <v>187</v>
      </c>
      <c r="B28" s="27">
        <v>76433</v>
      </c>
      <c r="C28" s="27">
        <v>70045</v>
      </c>
      <c r="D28" s="27">
        <v>142912</v>
      </c>
      <c r="E28" s="27">
        <v>190095</v>
      </c>
      <c r="F28" s="27">
        <v>178940</v>
      </c>
      <c r="G28" s="139"/>
      <c r="K28" s="27"/>
    </row>
    <row r="29" spans="1:11" ht="14.1" customHeight="1" x14ac:dyDescent="0.2">
      <c r="A29" s="117" t="s">
        <v>188</v>
      </c>
      <c r="B29" s="26" t="s">
        <v>223</v>
      </c>
      <c r="C29" s="26" t="s">
        <v>223</v>
      </c>
      <c r="D29" s="26" t="s">
        <v>223</v>
      </c>
      <c r="E29" s="26" t="s">
        <v>223</v>
      </c>
      <c r="F29" s="26" t="s">
        <v>223</v>
      </c>
      <c r="G29" s="139"/>
    </row>
    <row r="30" spans="1:11" ht="14.1" customHeight="1" x14ac:dyDescent="0.2">
      <c r="A30" s="117" t="s">
        <v>189</v>
      </c>
      <c r="B30" s="27">
        <v>43955</v>
      </c>
      <c r="C30" s="27">
        <v>38803</v>
      </c>
      <c r="D30" s="27">
        <v>85401</v>
      </c>
      <c r="E30" s="27">
        <v>98856</v>
      </c>
      <c r="F30" s="27">
        <v>98365</v>
      </c>
      <c r="G30" s="139"/>
      <c r="J30" s="26"/>
      <c r="K30" s="27"/>
    </row>
    <row r="31" spans="1:11" ht="13.9" customHeight="1" x14ac:dyDescent="0.2">
      <c r="A31" s="39"/>
      <c r="B31" s="40"/>
      <c r="C31" s="40"/>
      <c r="D31" s="40"/>
      <c r="E31" s="40"/>
      <c r="F31" s="40"/>
      <c r="G31" s="132"/>
    </row>
    <row r="32" spans="1:11" ht="14.1" customHeight="1" x14ac:dyDescent="0.2">
      <c r="A32" s="29" t="s">
        <v>13</v>
      </c>
      <c r="B32" s="5"/>
      <c r="C32" s="5"/>
      <c r="D32" s="5"/>
      <c r="E32" s="5"/>
      <c r="F32" s="5"/>
    </row>
    <row r="33" spans="1:6" ht="13.9" customHeight="1" x14ac:dyDescent="0.2">
      <c r="A33" s="183" t="s">
        <v>204</v>
      </c>
      <c r="B33" s="5"/>
      <c r="C33" s="5"/>
      <c r="D33" s="5"/>
      <c r="E33" s="5"/>
      <c r="F33" s="5"/>
    </row>
    <row r="34" spans="1:6" ht="14.1" customHeight="1" x14ac:dyDescent="0.2">
      <c r="A34" s="183" t="s">
        <v>235</v>
      </c>
      <c r="B34" s="5"/>
      <c r="C34" s="5"/>
      <c r="D34" s="5"/>
      <c r="E34" s="5"/>
      <c r="F34" s="5"/>
    </row>
    <row r="35" spans="1:6" ht="14.1" customHeight="1" x14ac:dyDescent="0.2">
      <c r="A35" s="197" t="s">
        <v>236</v>
      </c>
      <c r="B35" s="5"/>
      <c r="C35" s="5"/>
      <c r="D35" s="5"/>
      <c r="E35" s="5"/>
      <c r="F35" s="5"/>
    </row>
    <row r="36" spans="1:6" ht="14.1" customHeight="1" x14ac:dyDescent="0.2">
      <c r="A36" s="182"/>
      <c r="B36" s="27"/>
      <c r="C36" s="27"/>
      <c r="D36" s="27"/>
      <c r="E36" s="27"/>
      <c r="F36" s="27"/>
    </row>
    <row r="37" spans="1:6" ht="14.1" customHeight="1" x14ac:dyDescent="0.2">
      <c r="A37" s="5"/>
      <c r="B37" s="27"/>
      <c r="C37" s="27"/>
      <c r="D37" s="27"/>
      <c r="E37" s="27"/>
      <c r="F37" s="27"/>
    </row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"/>
  <sheetViews>
    <sheetView zoomScaleNormal="100" zoomScaleSheetLayoutView="75" workbookViewId="0">
      <selection activeCell="H2" sqref="H2"/>
    </sheetView>
  </sheetViews>
  <sheetFormatPr baseColWidth="10" defaultRowHeight="12.75" x14ac:dyDescent="0.2"/>
  <cols>
    <col min="1" max="1" width="30.42578125" style="1" customWidth="1" collapsed="1"/>
    <col min="2" max="6" width="12.28515625" style="1" customWidth="1" collapsed="1"/>
    <col min="7" max="7" width="5.5703125" style="1" customWidth="1" collapsed="1"/>
    <col min="8" max="34" width="11.42578125" style="1" collapsed="1"/>
    <col min="35" max="36" width="11.42578125" style="1"/>
    <col min="37" max="16384" width="11.42578125" style="1" collapsed="1"/>
  </cols>
  <sheetData>
    <row r="1" spans="1:34" x14ac:dyDescent="0.2">
      <c r="A1" s="3"/>
      <c r="B1" s="3"/>
      <c r="C1" s="3"/>
    </row>
    <row r="2" spans="1:34" s="3" customFormat="1" ht="14.1" customHeight="1" x14ac:dyDescent="0.2">
      <c r="A2" s="4" t="s">
        <v>97</v>
      </c>
      <c r="B2" s="5"/>
      <c r="C2" s="5"/>
      <c r="D2" s="5"/>
      <c r="E2" s="5"/>
      <c r="F2" s="5"/>
      <c r="G2" s="20"/>
      <c r="H2" s="126" t="s">
        <v>105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6"/>
      <c r="AB2" s="26"/>
      <c r="AC2" s="26"/>
      <c r="AD2" s="26"/>
      <c r="AE2" s="20"/>
      <c r="AF2" s="20"/>
      <c r="AG2" s="20"/>
      <c r="AH2" s="20"/>
    </row>
    <row r="3" spans="1:34" s="3" customFormat="1" ht="14.1" customHeight="1" x14ac:dyDescent="0.2">
      <c r="A3" s="4"/>
      <c r="B3" s="5"/>
      <c r="C3" s="5"/>
      <c r="D3" s="5"/>
      <c r="E3" s="5"/>
      <c r="F3" s="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6"/>
      <c r="AB3" s="26"/>
      <c r="AC3" s="26"/>
      <c r="AD3" s="26"/>
      <c r="AE3" s="20"/>
      <c r="AF3" s="20"/>
      <c r="AG3" s="20"/>
      <c r="AH3" s="20"/>
    </row>
    <row r="4" spans="1:34" s="3" customFormat="1" ht="14.1" customHeight="1" x14ac:dyDescent="0.2">
      <c r="A4" s="23" t="s">
        <v>224</v>
      </c>
      <c r="B4" s="5"/>
      <c r="C4" s="5"/>
      <c r="D4" s="5"/>
      <c r="E4" s="5"/>
      <c r="F4" s="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6"/>
      <c r="AB4" s="26"/>
      <c r="AC4" s="26"/>
      <c r="AD4" s="26"/>
      <c r="AE4" s="20"/>
      <c r="AF4" s="20"/>
      <c r="AG4" s="20"/>
      <c r="AH4" s="20"/>
    </row>
    <row r="5" spans="1:34" s="3" customFormat="1" ht="9.9499999999999993" customHeight="1" x14ac:dyDescent="0.2">
      <c r="A5" s="4"/>
      <c r="B5" s="5"/>
      <c r="C5" s="5"/>
      <c r="D5" s="5"/>
      <c r="E5" s="5"/>
      <c r="F5" s="5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6"/>
      <c r="AB5" s="26"/>
      <c r="AC5" s="26"/>
      <c r="AD5" s="26"/>
      <c r="AE5" s="20"/>
      <c r="AF5" s="20"/>
      <c r="AG5" s="20"/>
      <c r="AH5" s="20"/>
    </row>
    <row r="6" spans="1:34" s="3" customFormat="1" ht="12" customHeight="1" x14ac:dyDescent="0.2">
      <c r="A6" s="14"/>
      <c r="B6" s="14">
        <v>2013</v>
      </c>
      <c r="C6" s="14">
        <v>2014</v>
      </c>
      <c r="D6" s="14">
        <v>2015</v>
      </c>
      <c r="E6" s="14">
        <v>2016</v>
      </c>
      <c r="F6" s="14">
        <v>2017</v>
      </c>
    </row>
    <row r="7" spans="1:34" s="3" customFormat="1" ht="12" customHeight="1" x14ac:dyDescent="0.2">
      <c r="A7" s="5"/>
      <c r="B7" s="20"/>
      <c r="C7" s="20"/>
      <c r="D7" s="20"/>
      <c r="E7" s="20"/>
      <c r="F7" s="20"/>
    </row>
    <row r="8" spans="1:34" s="3" customFormat="1" ht="14.1" customHeight="1" x14ac:dyDescent="0.2">
      <c r="A8" s="43" t="s">
        <v>15</v>
      </c>
      <c r="B8" s="27">
        <v>14590</v>
      </c>
      <c r="C8" s="27">
        <v>13602.768</v>
      </c>
      <c r="D8" s="27">
        <v>12259</v>
      </c>
      <c r="E8" s="27">
        <v>8378</v>
      </c>
      <c r="F8" s="27">
        <v>12541</v>
      </c>
    </row>
    <row r="9" spans="1:34" s="3" customFormat="1" ht="14.1" customHeight="1" x14ac:dyDescent="0.2">
      <c r="A9" s="43"/>
      <c r="B9" s="26"/>
      <c r="C9" s="45"/>
      <c r="D9" s="45"/>
      <c r="E9" s="45"/>
      <c r="F9" s="45"/>
      <c r="G9" s="105"/>
      <c r="H9" s="105"/>
    </row>
    <row r="10" spans="1:34" s="3" customFormat="1" ht="27.95" customHeight="1" x14ac:dyDescent="0.2">
      <c r="A10" s="198" t="s">
        <v>9</v>
      </c>
      <c r="B10" s="27">
        <v>300.7</v>
      </c>
      <c r="C10" s="27">
        <v>325.10000000000002</v>
      </c>
      <c r="D10" s="27">
        <v>312.10000000000002</v>
      </c>
      <c r="E10" s="27">
        <v>186.4</v>
      </c>
      <c r="F10" s="27">
        <v>287</v>
      </c>
      <c r="G10" s="105"/>
      <c r="H10" s="105"/>
    </row>
    <row r="11" spans="1:34" s="3" customFormat="1" ht="14.1" customHeight="1" x14ac:dyDescent="0.2">
      <c r="A11" s="21"/>
      <c r="B11" s="32"/>
      <c r="C11" s="33"/>
      <c r="D11" s="18"/>
      <c r="E11" s="33"/>
      <c r="F11" s="33"/>
      <c r="G11" s="105"/>
      <c r="H11" s="105"/>
      <c r="I11" s="1"/>
      <c r="J11" s="1"/>
      <c r="K11" s="1"/>
      <c r="L11" s="1"/>
      <c r="M11" s="1"/>
      <c r="N11" s="1"/>
      <c r="O11" s="1"/>
      <c r="P11" s="1"/>
      <c r="Q11" s="1"/>
    </row>
    <row r="12" spans="1:34" s="3" customFormat="1" ht="14.1" customHeight="1" x14ac:dyDescent="0.2">
      <c r="A12" s="46" t="s">
        <v>13</v>
      </c>
      <c r="B12" s="47"/>
      <c r="C12" s="47"/>
      <c r="D12" s="47"/>
      <c r="E12" s="47"/>
      <c r="F12" s="4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34" s="3" customFormat="1" ht="14.1" customHeight="1" x14ac:dyDescent="0.2">
      <c r="A13" s="48"/>
      <c r="B13" s="5"/>
      <c r="C13" s="5"/>
      <c r="D13" s="5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34" s="3" customFormat="1" ht="14.1" customHeight="1" x14ac:dyDescent="0.2">
      <c r="A14" s="1"/>
      <c r="B14" s="1"/>
      <c r="C14" s="1"/>
      <c r="D14" s="1"/>
      <c r="E14" s="1"/>
      <c r="F14" s="1"/>
      <c r="G14" s="20"/>
      <c r="H14" s="20"/>
      <c r="I14" s="20"/>
      <c r="J14" s="20"/>
      <c r="K14" s="20"/>
      <c r="L14" s="20"/>
      <c r="M14" s="20"/>
      <c r="N14" s="20"/>
      <c r="O14" s="1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6"/>
      <c r="AB14" s="26"/>
      <c r="AC14" s="26"/>
      <c r="AD14" s="26"/>
      <c r="AE14" s="20"/>
      <c r="AF14" s="20"/>
      <c r="AG14" s="20"/>
      <c r="AH14" s="20"/>
    </row>
    <row r="15" spans="1:34" ht="14.1" customHeight="1" x14ac:dyDescent="0.2"/>
    <row r="16" spans="1:34" ht="14.1" customHeight="1" x14ac:dyDescent="0.2">
      <c r="E16" s="1" t="s">
        <v>16</v>
      </c>
    </row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zoomScaleNormal="100" zoomScaleSheetLayoutView="75" workbookViewId="0">
      <selection activeCell="F2" sqref="F2"/>
    </sheetView>
  </sheetViews>
  <sheetFormatPr baseColWidth="10" defaultRowHeight="16.5" customHeight="1" x14ac:dyDescent="0.2"/>
  <cols>
    <col min="1" max="1" width="32.28515625" style="3" customWidth="1" collapsed="1"/>
    <col min="2" max="4" width="19.85546875" style="3" customWidth="1" collapsed="1"/>
    <col min="5" max="5" width="5.5703125" style="3" customWidth="1" collapsed="1"/>
    <col min="6" max="27" width="11.42578125" style="3" collapsed="1"/>
    <col min="28" max="29" width="11.42578125" style="3"/>
    <col min="30" max="16384" width="11.42578125" style="3" collapsed="1"/>
  </cols>
  <sheetData>
    <row r="1" spans="1:27" ht="14.1" customHeight="1" thickBot="1" x14ac:dyDescent="0.25">
      <c r="A1" s="2" t="s">
        <v>54</v>
      </c>
      <c r="B1" s="2"/>
      <c r="C1" s="2"/>
      <c r="D1" s="2"/>
      <c r="E1" s="1"/>
    </row>
    <row r="2" spans="1:27" ht="14.1" customHeight="1" x14ac:dyDescent="0.2">
      <c r="E2" s="1"/>
      <c r="F2" s="126" t="s">
        <v>105</v>
      </c>
    </row>
    <row r="3" spans="1:27" ht="14.1" customHeight="1" x14ac:dyDescent="0.2">
      <c r="A3" s="16" t="s">
        <v>84</v>
      </c>
      <c r="E3" s="1"/>
    </row>
    <row r="4" spans="1:27" ht="14.1" customHeight="1" x14ac:dyDescent="0.2">
      <c r="E4" s="1"/>
    </row>
    <row r="5" spans="1:27" ht="14.1" customHeight="1" x14ac:dyDescent="0.2">
      <c r="A5" s="22" t="s">
        <v>87</v>
      </c>
      <c r="E5" s="20"/>
      <c r="F5" s="103"/>
      <c r="G5" s="131"/>
      <c r="I5" s="127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7" ht="14.1" customHeight="1" x14ac:dyDescent="0.2">
      <c r="A6" s="22"/>
      <c r="E6" s="5"/>
      <c r="F6" s="20"/>
      <c r="G6" s="131"/>
      <c r="I6" s="20"/>
      <c r="J6" s="20"/>
      <c r="K6" s="20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 spans="1:27" ht="14.1" customHeight="1" x14ac:dyDescent="0.2">
      <c r="A7" s="23" t="s">
        <v>229</v>
      </c>
      <c r="B7" s="35"/>
      <c r="C7" s="36"/>
      <c r="D7" s="36"/>
      <c r="E7" s="5"/>
      <c r="F7" s="20"/>
      <c r="G7" s="131"/>
      <c r="I7" s="20"/>
      <c r="J7" s="20"/>
      <c r="K7" s="20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ht="9.9499999999999993" customHeight="1" x14ac:dyDescent="0.2">
      <c r="A8" s="18"/>
      <c r="B8" s="18"/>
      <c r="C8" s="18"/>
      <c r="D8" s="18"/>
      <c r="E8" s="5"/>
      <c r="F8" s="152"/>
      <c r="G8" s="132"/>
      <c r="H8" s="132"/>
      <c r="I8" s="110"/>
      <c r="J8" s="20"/>
      <c r="K8" s="20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7" ht="15.95" customHeight="1" x14ac:dyDescent="0.2">
      <c r="A9" s="14"/>
      <c r="B9" s="14">
        <v>2015</v>
      </c>
      <c r="C9" s="14">
        <v>2016</v>
      </c>
      <c r="D9" s="14">
        <v>2017</v>
      </c>
      <c r="E9" s="5"/>
      <c r="F9" s="152"/>
      <c r="G9" s="153"/>
      <c r="H9" s="132"/>
      <c r="I9" s="111"/>
      <c r="J9" s="20"/>
      <c r="K9" s="20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 spans="1:27" ht="14.1" customHeight="1" x14ac:dyDescent="0.2">
      <c r="A10" s="5"/>
      <c r="B10" s="20"/>
      <c r="C10" s="20"/>
      <c r="D10" s="20"/>
      <c r="E10" s="5"/>
      <c r="F10" s="154"/>
      <c r="G10" s="153"/>
      <c r="H10" s="132"/>
      <c r="I10" s="111"/>
      <c r="J10" s="20"/>
      <c r="K10" s="20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7" ht="14.1" customHeight="1" x14ac:dyDescent="0.2">
      <c r="A11" s="43" t="s">
        <v>12</v>
      </c>
      <c r="B11" s="27">
        <v>246</v>
      </c>
      <c r="C11" s="27">
        <v>255</v>
      </c>
      <c r="D11" s="27">
        <v>262</v>
      </c>
      <c r="E11" s="5"/>
      <c r="F11" s="154"/>
      <c r="G11" s="140"/>
      <c r="H11" s="132"/>
      <c r="I11" s="110"/>
      <c r="J11" s="20"/>
      <c r="K11" s="20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ht="14.1" customHeight="1" x14ac:dyDescent="0.2">
      <c r="A12" s="43" t="s">
        <v>227</v>
      </c>
      <c r="B12" s="27">
        <v>176108</v>
      </c>
      <c r="C12" s="27">
        <v>223329</v>
      </c>
      <c r="D12" s="27">
        <v>227035</v>
      </c>
      <c r="E12" s="5"/>
      <c r="F12" s="154"/>
      <c r="G12" s="140"/>
      <c r="H12" s="152"/>
      <c r="I12" s="11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6"/>
      <c r="U12" s="26"/>
      <c r="V12" s="26"/>
      <c r="W12" s="26"/>
      <c r="X12" s="20"/>
      <c r="Y12" s="20"/>
      <c r="Z12" s="20"/>
      <c r="AA12" s="20"/>
    </row>
    <row r="13" spans="1:27" ht="14.1" customHeight="1" x14ac:dyDescent="0.2">
      <c r="A13" s="43" t="s">
        <v>116</v>
      </c>
      <c r="B13" s="27">
        <v>87153</v>
      </c>
      <c r="C13" s="27">
        <v>103227</v>
      </c>
      <c r="D13" s="27">
        <v>103542</v>
      </c>
      <c r="E13" s="5"/>
      <c r="F13" s="154"/>
      <c r="G13" s="140"/>
      <c r="H13" s="152"/>
      <c r="I13" s="11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6"/>
      <c r="U13" s="26"/>
      <c r="V13" s="26"/>
      <c r="W13" s="26"/>
      <c r="X13" s="20"/>
      <c r="Y13" s="20"/>
      <c r="Z13" s="20"/>
      <c r="AA13" s="20"/>
    </row>
    <row r="14" spans="1:27" ht="14.1" customHeight="1" x14ac:dyDescent="0.2">
      <c r="A14" s="43" t="s">
        <v>98</v>
      </c>
      <c r="B14" s="27">
        <v>1196</v>
      </c>
      <c r="C14" s="27">
        <v>1379</v>
      </c>
      <c r="D14" s="27">
        <v>1445</v>
      </c>
      <c r="E14" s="5"/>
      <c r="F14" s="154"/>
      <c r="G14" s="140"/>
      <c r="H14" s="152"/>
      <c r="I14" s="11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6"/>
      <c r="U14" s="26"/>
      <c r="V14" s="26"/>
      <c r="W14" s="26"/>
      <c r="X14" s="20"/>
      <c r="Y14" s="20"/>
      <c r="Z14" s="20"/>
      <c r="AA14" s="20"/>
    </row>
    <row r="15" spans="1:27" ht="14.1" customHeight="1" x14ac:dyDescent="0.2">
      <c r="A15" s="43" t="s">
        <v>228</v>
      </c>
      <c r="B15" s="27">
        <v>71223</v>
      </c>
      <c r="C15" s="27">
        <v>72701</v>
      </c>
      <c r="D15" s="27">
        <v>70335</v>
      </c>
      <c r="E15" s="5"/>
      <c r="F15" s="154"/>
      <c r="G15" s="140"/>
      <c r="H15" s="152"/>
      <c r="I15" s="11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6"/>
      <c r="U15" s="26"/>
      <c r="V15" s="26"/>
      <c r="W15" s="26"/>
      <c r="X15" s="20"/>
      <c r="Y15" s="20"/>
      <c r="Z15" s="20"/>
      <c r="AA15" s="20"/>
    </row>
    <row r="16" spans="1:27" ht="14.1" customHeight="1" x14ac:dyDescent="0.2">
      <c r="A16" s="20"/>
      <c r="B16" s="20"/>
      <c r="C16" s="20"/>
      <c r="D16" s="20"/>
      <c r="F16" s="139"/>
      <c r="G16" s="139"/>
      <c r="H16" s="139"/>
      <c r="I16" s="105"/>
    </row>
    <row r="17" spans="1:27" ht="14.1" customHeight="1" x14ac:dyDescent="0.2">
      <c r="A17" s="93" t="s">
        <v>121</v>
      </c>
      <c r="B17" s="30"/>
      <c r="C17" s="30"/>
      <c r="D17" s="30"/>
      <c r="F17" s="139"/>
      <c r="G17" s="139"/>
      <c r="H17" s="139"/>
      <c r="I17" s="105"/>
    </row>
    <row r="18" spans="1:27" ht="14.1" customHeight="1" x14ac:dyDescent="0.2">
      <c r="A18" s="15" t="s">
        <v>122</v>
      </c>
      <c r="F18" s="105"/>
      <c r="G18" s="105"/>
      <c r="H18" s="105"/>
      <c r="I18" s="105"/>
    </row>
    <row r="19" spans="1:27" ht="16.5" customHeight="1" x14ac:dyDescent="0.2">
      <c r="F19" s="105"/>
      <c r="G19" s="105"/>
      <c r="H19" s="105"/>
      <c r="I19" s="105"/>
    </row>
    <row r="20" spans="1:27" ht="16.5" customHeight="1" x14ac:dyDescent="0.2">
      <c r="A20" s="5"/>
      <c r="B20" s="5"/>
      <c r="C20" s="5"/>
      <c r="D20" s="5"/>
      <c r="E20" s="5"/>
      <c r="F20" s="110"/>
      <c r="G20" s="110"/>
      <c r="H20" s="111"/>
      <c r="I20" s="11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6"/>
      <c r="U20" s="26"/>
      <c r="V20" s="26"/>
      <c r="W20" s="26"/>
      <c r="X20" s="20"/>
      <c r="Y20" s="20"/>
      <c r="Z20" s="20"/>
      <c r="AA20" s="20"/>
    </row>
    <row r="21" spans="1:27" ht="16.5" customHeight="1" x14ac:dyDescent="0.2">
      <c r="A21" s="5"/>
      <c r="B21" s="5"/>
      <c r="C21" s="5"/>
      <c r="D21" s="5"/>
      <c r="E21" s="5"/>
      <c r="F21" s="110"/>
      <c r="G21" s="110"/>
      <c r="H21" s="111"/>
      <c r="I21" s="110"/>
      <c r="J21" s="20"/>
      <c r="K21" s="20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ht="16.5" customHeight="1" x14ac:dyDescent="0.2">
      <c r="A22" s="5"/>
      <c r="B22" s="5"/>
      <c r="C22" s="5"/>
      <c r="D22" s="5"/>
      <c r="E22" s="5"/>
      <c r="F22" s="110"/>
      <c r="G22" s="110"/>
      <c r="H22" s="111"/>
      <c r="I22" s="110"/>
      <c r="J22" s="20"/>
      <c r="K22" s="20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ht="16.5" customHeight="1" x14ac:dyDescent="0.2">
      <c r="A23" s="5"/>
      <c r="B23" s="5"/>
      <c r="C23" s="5"/>
      <c r="D23" s="5"/>
      <c r="E23" s="5"/>
      <c r="F23" s="20"/>
      <c r="G23" s="20"/>
      <c r="H23" s="13"/>
      <c r="I23" s="20"/>
      <c r="J23" s="20"/>
      <c r="K23" s="20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ht="16.5" customHeight="1" x14ac:dyDescent="0.2">
      <c r="A24" s="5"/>
      <c r="B24" s="5"/>
      <c r="C24" s="5"/>
      <c r="D24" s="5"/>
      <c r="E24" s="5"/>
      <c r="F24" s="44"/>
      <c r="G24" s="44"/>
      <c r="H24" s="13"/>
      <c r="I24" s="20"/>
      <c r="J24" s="20"/>
      <c r="K24" s="20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ht="16.5" customHeight="1" x14ac:dyDescent="0.2">
      <c r="A25" s="5"/>
      <c r="B25" s="5"/>
      <c r="C25" s="5"/>
      <c r="D25" s="5"/>
      <c r="E25" s="5"/>
      <c r="F25" s="20"/>
      <c r="G25" s="20"/>
      <c r="H25" s="13"/>
      <c r="I25" s="20"/>
      <c r="J25" s="20"/>
      <c r="K25" s="20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ht="16.5" customHeight="1" x14ac:dyDescent="0.2">
      <c r="A26" s="5"/>
      <c r="B26" s="5"/>
      <c r="C26" s="5"/>
      <c r="D26" s="5"/>
      <c r="E26" s="5"/>
      <c r="F26" s="44"/>
      <c r="G26" s="44"/>
      <c r="H26" s="13"/>
      <c r="I26" s="20"/>
      <c r="J26" s="20"/>
      <c r="K26" s="20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7" ht="16.5" customHeight="1" x14ac:dyDescent="0.2">
      <c r="A27" s="5"/>
      <c r="B27" s="5"/>
      <c r="C27" s="5"/>
      <c r="D27" s="5"/>
      <c r="E27" s="5"/>
      <c r="F27" s="20"/>
      <c r="G27" s="20"/>
      <c r="H27" s="13"/>
      <c r="I27" s="20"/>
      <c r="J27" s="20"/>
      <c r="K27" s="20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ht="16.5" customHeight="1" x14ac:dyDescent="0.2">
      <c r="A28" s="5"/>
      <c r="B28" s="5"/>
      <c r="C28" s="5"/>
      <c r="D28" s="5"/>
      <c r="E28" s="5"/>
      <c r="F28" s="20"/>
      <c r="G28" s="20"/>
      <c r="H28" s="13"/>
      <c r="I28" s="20"/>
      <c r="J28" s="20"/>
      <c r="K28" s="20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ht="16.5" customHeight="1" x14ac:dyDescent="0.2">
      <c r="A29" s="5"/>
      <c r="B29" s="5"/>
      <c r="C29" s="5"/>
      <c r="D29" s="5"/>
      <c r="E29" s="5"/>
      <c r="F29" s="20"/>
      <c r="G29" s="20"/>
      <c r="H29" s="13"/>
      <c r="I29" s="20"/>
      <c r="J29" s="20"/>
      <c r="K29" s="20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ht="16.5" customHeight="1" x14ac:dyDescent="0.2">
      <c r="A30" s="5"/>
      <c r="B30" s="5"/>
      <c r="C30" s="5"/>
      <c r="D30" s="5"/>
      <c r="E30" s="5"/>
      <c r="F30" s="20"/>
      <c r="G30" s="44"/>
      <c r="H30" s="13"/>
      <c r="I30" s="20"/>
      <c r="J30" s="20"/>
      <c r="K30" s="20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ht="16.5" customHeight="1" x14ac:dyDescent="0.2">
      <c r="A31" s="5"/>
      <c r="B31" s="5"/>
      <c r="C31" s="5"/>
      <c r="D31" s="5"/>
      <c r="E31" s="5"/>
      <c r="F31" s="44"/>
      <c r="G31" s="44"/>
      <c r="H31" s="13"/>
      <c r="I31" s="13"/>
      <c r="J31" s="20"/>
      <c r="K31" s="20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ht="16.5" customHeight="1" x14ac:dyDescent="0.2">
      <c r="A32" s="5"/>
      <c r="B32" s="5"/>
      <c r="C32" s="5"/>
      <c r="D32" s="5"/>
      <c r="E32" s="5"/>
      <c r="F32" s="20"/>
      <c r="G32" s="20"/>
      <c r="H32" s="13"/>
      <c r="I32" s="13"/>
      <c r="J32" s="20"/>
      <c r="K32" s="20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ht="16.5" customHeight="1" x14ac:dyDescent="0.2">
      <c r="A33" s="5"/>
      <c r="B33" s="5"/>
      <c r="C33" s="5"/>
      <c r="D33" s="5"/>
      <c r="E33" s="5"/>
      <c r="F33" s="44"/>
      <c r="G33" s="44"/>
      <c r="H33" s="13"/>
      <c r="I33" s="20"/>
      <c r="J33" s="20"/>
      <c r="K33" s="20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s="13" customFormat="1" ht="16.5" customHeight="1" x14ac:dyDescent="0.2">
      <c r="A34" s="5"/>
      <c r="B34" s="5"/>
      <c r="C34" s="5"/>
      <c r="D34" s="5"/>
      <c r="E34" s="5"/>
      <c r="F34" s="20"/>
      <c r="G34" s="44"/>
      <c r="H34" s="20"/>
      <c r="I34" s="20"/>
      <c r="J34" s="20"/>
      <c r="K34" s="20"/>
      <c r="L34" s="26"/>
      <c r="M34" s="26"/>
      <c r="N34" s="26"/>
      <c r="O34" s="26"/>
      <c r="P34" s="26"/>
      <c r="Q34" s="26"/>
      <c r="R34" s="20"/>
      <c r="S34" s="20"/>
      <c r="T34" s="26"/>
      <c r="U34" s="26"/>
      <c r="V34" s="26"/>
      <c r="W34" s="26"/>
      <c r="X34" s="26"/>
      <c r="Y34" s="26"/>
      <c r="Z34" s="26"/>
      <c r="AA34" s="26"/>
    </row>
    <row r="35" spans="1:27" ht="16.5" customHeight="1" x14ac:dyDescent="0.2">
      <c r="A35" s="5"/>
      <c r="B35" s="5"/>
      <c r="C35" s="5"/>
      <c r="D35" s="5"/>
      <c r="E35" s="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6"/>
      <c r="U35" s="26"/>
      <c r="V35" s="26"/>
      <c r="W35" s="26"/>
      <c r="X35" s="20"/>
      <c r="Y35" s="20"/>
      <c r="Z35" s="20"/>
      <c r="AA35" s="20"/>
    </row>
    <row r="36" spans="1:27" ht="16.5" customHeight="1" x14ac:dyDescent="0.2">
      <c r="A36" s="24"/>
      <c r="B36" s="5"/>
      <c r="C36" s="5"/>
      <c r="D36" s="5"/>
      <c r="E36" s="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6"/>
      <c r="U36" s="26"/>
      <c r="V36" s="26"/>
      <c r="W36" s="26"/>
      <c r="X36" s="20"/>
      <c r="Y36" s="20"/>
      <c r="Z36" s="20"/>
      <c r="AA36" s="20"/>
    </row>
    <row r="37" spans="1:27" ht="16.5" customHeight="1" x14ac:dyDescent="0.2">
      <c r="A37" s="34"/>
      <c r="B37" s="5"/>
      <c r="C37" s="5"/>
      <c r="D37" s="5"/>
      <c r="E37" s="5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6"/>
      <c r="U37" s="26"/>
      <c r="V37" s="26"/>
      <c r="W37" s="26"/>
      <c r="X37" s="20"/>
      <c r="Y37" s="20"/>
      <c r="Z37" s="20"/>
      <c r="AA37" s="20"/>
    </row>
    <row r="38" spans="1:27" ht="16.5" customHeight="1" x14ac:dyDescent="0.2">
      <c r="A38" s="5"/>
      <c r="B38" s="5"/>
      <c r="C38" s="5"/>
      <c r="D38" s="5"/>
      <c r="E38" s="5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6"/>
      <c r="U38" s="26"/>
      <c r="V38" s="26"/>
      <c r="W38" s="26"/>
      <c r="X38" s="20"/>
      <c r="Y38" s="20"/>
      <c r="Z38" s="20"/>
      <c r="AA38" s="20"/>
    </row>
    <row r="39" spans="1:27" ht="16.5" customHeight="1" x14ac:dyDescent="0.2">
      <c r="A39" s="5"/>
      <c r="B39" s="5"/>
      <c r="C39" s="5"/>
      <c r="D39" s="5"/>
      <c r="E39" s="5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6"/>
      <c r="U39" s="26"/>
      <c r="V39" s="26"/>
      <c r="W39" s="26"/>
      <c r="X39" s="20"/>
      <c r="Y39" s="20"/>
      <c r="Z39" s="20"/>
      <c r="AA39" s="20"/>
    </row>
    <row r="40" spans="1:27" ht="16.5" customHeight="1" x14ac:dyDescent="0.2">
      <c r="A40" s="5"/>
      <c r="B40" s="5"/>
      <c r="C40" s="5"/>
      <c r="D40" s="5"/>
      <c r="E40" s="5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6"/>
      <c r="U40" s="26"/>
      <c r="V40" s="26"/>
      <c r="W40" s="26"/>
      <c r="X40" s="20"/>
      <c r="Y40" s="20"/>
      <c r="Z40" s="20"/>
      <c r="AA40" s="20"/>
    </row>
  </sheetData>
  <hyperlinks>
    <hyperlink ref="F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Normal="100" zoomScaleSheetLayoutView="75" workbookViewId="0">
      <selection activeCell="G2" sqref="G2"/>
    </sheetView>
  </sheetViews>
  <sheetFormatPr baseColWidth="10" defaultRowHeight="16.5" customHeight="1" x14ac:dyDescent="0.2"/>
  <cols>
    <col min="1" max="1" width="57.7109375" style="54" customWidth="1" collapsed="1"/>
    <col min="2" max="2" width="7.7109375" style="54" customWidth="1" collapsed="1"/>
    <col min="3" max="3" width="8" style="54" customWidth="1" collapsed="1"/>
    <col min="4" max="4" width="10.5703125" style="54" customWidth="1" collapsed="1"/>
    <col min="5" max="5" width="8" style="54" customWidth="1" collapsed="1"/>
    <col min="6" max="6" width="5.5703125" style="54" customWidth="1" collapsed="1"/>
    <col min="7" max="14" width="5.7109375" style="54" customWidth="1" collapsed="1"/>
    <col min="15" max="16384" width="11.42578125" style="54" collapsed="1"/>
  </cols>
  <sheetData>
    <row r="1" spans="1:21" ht="14.1" customHeight="1" x14ac:dyDescent="0.2">
      <c r="A1" s="55" t="s">
        <v>225</v>
      </c>
      <c r="B1" s="55"/>
    </row>
    <row r="2" spans="1:21" ht="14.1" customHeight="1" x14ac:dyDescent="0.2">
      <c r="A2" s="55" t="s">
        <v>226</v>
      </c>
      <c r="B2" s="55"/>
      <c r="C2" s="56"/>
      <c r="D2" s="57"/>
      <c r="G2" s="126" t="s">
        <v>105</v>
      </c>
    </row>
    <row r="3" spans="1:21" ht="14.1" customHeight="1" x14ac:dyDescent="0.2">
      <c r="A3" s="57"/>
      <c r="B3" s="57"/>
      <c r="C3" s="57"/>
      <c r="D3" s="58"/>
      <c r="E3" s="58"/>
    </row>
    <row r="4" spans="1:21" ht="14.1" customHeight="1" x14ac:dyDescent="0.2">
      <c r="A4" s="204"/>
      <c r="B4" s="206" t="s">
        <v>184</v>
      </c>
      <c r="C4" s="206" t="s">
        <v>18</v>
      </c>
      <c r="D4" s="206" t="s">
        <v>230</v>
      </c>
      <c r="E4" s="206" t="s">
        <v>19</v>
      </c>
      <c r="F4" s="57"/>
      <c r="G4" s="58"/>
      <c r="H4" s="57"/>
      <c r="I4" s="57"/>
      <c r="J4" s="58"/>
      <c r="K4" s="57"/>
      <c r="L4" s="57"/>
      <c r="M4" s="59"/>
      <c r="N4" s="57"/>
      <c r="O4" s="57"/>
      <c r="P4" s="58"/>
    </row>
    <row r="5" spans="1:21" ht="14.1" customHeight="1" x14ac:dyDescent="0.2">
      <c r="A5" s="205"/>
      <c r="B5" s="207" t="s">
        <v>20</v>
      </c>
      <c r="C5" s="207"/>
      <c r="D5" s="207"/>
      <c r="E5" s="207"/>
      <c r="F5" s="57"/>
      <c r="G5" s="59"/>
      <c r="H5" s="57"/>
      <c r="I5" s="128"/>
      <c r="J5" s="58"/>
    </row>
    <row r="6" spans="1:21" ht="14.1" customHeight="1" x14ac:dyDescent="0.2">
      <c r="F6" s="60"/>
      <c r="G6" s="60"/>
      <c r="H6" s="60"/>
      <c r="I6" s="128"/>
      <c r="J6" s="60"/>
      <c r="K6" s="60"/>
      <c r="L6" s="60"/>
      <c r="M6" s="60"/>
      <c r="N6" s="60"/>
      <c r="O6" s="60"/>
      <c r="P6" s="61"/>
      <c r="Q6" s="61"/>
      <c r="R6" s="60"/>
      <c r="S6" s="60"/>
      <c r="T6" s="60"/>
      <c r="U6" s="60"/>
    </row>
    <row r="7" spans="1:21" ht="14.1" customHeight="1" x14ac:dyDescent="0.2">
      <c r="A7" s="188" t="s">
        <v>108</v>
      </c>
      <c r="B7" s="63">
        <v>98.54</v>
      </c>
      <c r="C7" s="63">
        <v>99.21</v>
      </c>
      <c r="D7" s="119">
        <v>100</v>
      </c>
      <c r="E7" s="63">
        <v>97.37</v>
      </c>
      <c r="F7" s="60"/>
      <c r="G7" s="60"/>
      <c r="H7" s="60"/>
      <c r="I7" s="128"/>
      <c r="J7" s="128"/>
      <c r="K7" s="60"/>
      <c r="L7" s="60"/>
      <c r="M7" s="60"/>
      <c r="N7" s="60"/>
      <c r="O7" s="60"/>
      <c r="P7" s="61"/>
      <c r="Q7" s="61"/>
      <c r="R7" s="60"/>
      <c r="S7" s="60"/>
      <c r="T7" s="60"/>
      <c r="U7" s="60"/>
    </row>
    <row r="8" spans="1:21" ht="14.1" customHeight="1" x14ac:dyDescent="0.2">
      <c r="A8" s="189" t="s">
        <v>107</v>
      </c>
      <c r="B8" s="63">
        <v>98.54</v>
      </c>
      <c r="C8" s="63">
        <v>99.21</v>
      </c>
      <c r="D8" s="119">
        <v>100</v>
      </c>
      <c r="E8" s="63">
        <v>97.37</v>
      </c>
      <c r="F8" s="60"/>
      <c r="G8" s="60"/>
      <c r="H8" s="60"/>
      <c r="I8" s="128"/>
      <c r="J8" s="128"/>
      <c r="K8" s="60"/>
      <c r="L8" s="60"/>
      <c r="M8" s="60"/>
      <c r="N8" s="60"/>
      <c r="O8" s="60"/>
      <c r="P8" s="61"/>
      <c r="Q8" s="61"/>
      <c r="R8" s="60"/>
      <c r="S8" s="60"/>
      <c r="T8" s="60"/>
      <c r="U8" s="60"/>
    </row>
    <row r="9" spans="1:21" ht="27.95" customHeight="1" x14ac:dyDescent="0.2">
      <c r="A9" s="188" t="s">
        <v>211</v>
      </c>
      <c r="B9" s="63">
        <v>59.28</v>
      </c>
      <c r="C9" s="63">
        <v>59.78</v>
      </c>
      <c r="D9" s="119">
        <v>0</v>
      </c>
      <c r="E9" s="63">
        <v>81.86</v>
      </c>
      <c r="F9" s="60"/>
      <c r="G9" s="60"/>
      <c r="H9" s="60"/>
      <c r="I9" s="128"/>
      <c r="J9" s="128"/>
      <c r="K9" s="60"/>
      <c r="L9" s="60"/>
      <c r="M9" s="60"/>
      <c r="N9" s="60"/>
      <c r="O9" s="60"/>
      <c r="P9" s="61"/>
      <c r="Q9" s="61"/>
      <c r="R9" s="60"/>
      <c r="S9" s="60"/>
      <c r="T9" s="60"/>
      <c r="U9" s="60"/>
    </row>
    <row r="10" spans="1:21" s="62" customFormat="1" ht="14.1" customHeight="1" x14ac:dyDescent="0.2">
      <c r="A10" s="188" t="s">
        <v>93</v>
      </c>
      <c r="B10" s="63">
        <v>19.82</v>
      </c>
      <c r="C10" s="63">
        <v>19.739999999999998</v>
      </c>
      <c r="D10" s="119">
        <v>17.95</v>
      </c>
      <c r="E10" s="63">
        <v>20.38</v>
      </c>
      <c r="G10" s="63"/>
      <c r="H10" s="63"/>
      <c r="I10" s="128"/>
      <c r="J10" s="128"/>
      <c r="K10" s="60"/>
      <c r="L10" s="60"/>
      <c r="M10" s="60"/>
      <c r="N10" s="60"/>
      <c r="O10" s="60"/>
    </row>
    <row r="11" spans="1:21" s="62" customFormat="1" ht="27.95" customHeight="1" x14ac:dyDescent="0.2">
      <c r="A11" s="190" t="s">
        <v>212</v>
      </c>
      <c r="B11" s="63">
        <v>33.07</v>
      </c>
      <c r="C11" s="63">
        <v>33.42</v>
      </c>
      <c r="D11" s="119">
        <v>46.54</v>
      </c>
      <c r="E11" s="63">
        <v>29.59</v>
      </c>
      <c r="G11" s="63"/>
      <c r="H11" s="63"/>
      <c r="I11" s="128"/>
      <c r="J11" s="128"/>
      <c r="K11" s="60"/>
      <c r="L11" s="60"/>
      <c r="M11" s="60"/>
      <c r="N11" s="60"/>
      <c r="O11" s="60"/>
    </row>
    <row r="12" spans="1:21" s="62" customFormat="1" ht="27.95" customHeight="1" x14ac:dyDescent="0.2">
      <c r="A12" s="190" t="s">
        <v>214</v>
      </c>
      <c r="B12" s="63">
        <v>97.46</v>
      </c>
      <c r="C12" s="63">
        <v>98.1</v>
      </c>
      <c r="D12" s="119">
        <v>91.56</v>
      </c>
      <c r="E12" s="63">
        <v>98.15</v>
      </c>
      <c r="G12" s="63"/>
      <c r="H12" s="63"/>
      <c r="I12" s="128"/>
      <c r="J12" s="128"/>
      <c r="K12" s="60"/>
      <c r="L12" s="60"/>
      <c r="M12" s="60"/>
      <c r="N12" s="60"/>
      <c r="O12" s="60"/>
    </row>
    <row r="13" spans="1:21" s="62" customFormat="1" ht="14.1" customHeight="1" x14ac:dyDescent="0.2">
      <c r="A13" s="188" t="s">
        <v>215</v>
      </c>
      <c r="B13" s="63">
        <v>75.64</v>
      </c>
      <c r="C13" s="63">
        <v>75.16</v>
      </c>
      <c r="D13" s="119">
        <v>65.95</v>
      </c>
      <c r="E13" s="63">
        <v>78.650000000000006</v>
      </c>
      <c r="G13" s="63"/>
      <c r="H13" s="63"/>
      <c r="I13" s="128"/>
      <c r="J13" s="128"/>
      <c r="K13" s="60"/>
      <c r="L13" s="60"/>
      <c r="M13" s="60"/>
      <c r="N13" s="60"/>
      <c r="O13" s="60"/>
    </row>
    <row r="14" spans="1:21" s="62" customFormat="1" ht="27.95" customHeight="1" x14ac:dyDescent="0.2">
      <c r="A14" s="188" t="s">
        <v>216</v>
      </c>
      <c r="B14" s="63">
        <v>90.27</v>
      </c>
      <c r="C14" s="63">
        <v>95.14</v>
      </c>
      <c r="D14" s="119">
        <v>91.56</v>
      </c>
      <c r="E14" s="63">
        <v>83.93</v>
      </c>
      <c r="G14" s="63"/>
      <c r="H14" s="63"/>
      <c r="I14" s="60"/>
      <c r="J14" s="128"/>
      <c r="K14" s="60"/>
      <c r="L14" s="60"/>
      <c r="M14" s="60"/>
      <c r="N14" s="60"/>
      <c r="O14" s="60"/>
    </row>
    <row r="15" spans="1:21" s="62" customFormat="1" ht="14.1" customHeight="1" x14ac:dyDescent="0.15">
      <c r="A15" s="191" t="s">
        <v>217</v>
      </c>
      <c r="B15" s="63">
        <v>42.56</v>
      </c>
      <c r="C15" s="63">
        <v>48.53</v>
      </c>
      <c r="D15" s="119">
        <v>17.190000000000001</v>
      </c>
      <c r="E15" s="63">
        <v>41.5</v>
      </c>
      <c r="G15" s="63"/>
      <c r="H15" s="63"/>
      <c r="I15" s="60"/>
      <c r="J15" s="60"/>
      <c r="K15" s="60"/>
      <c r="L15" s="60"/>
      <c r="M15" s="60"/>
      <c r="N15" s="60"/>
      <c r="O15" s="60"/>
    </row>
    <row r="16" spans="1:21" s="62" customFormat="1" ht="27.95" customHeight="1" x14ac:dyDescent="0.15">
      <c r="A16" s="191" t="s">
        <v>218</v>
      </c>
      <c r="B16" s="63">
        <v>19.53</v>
      </c>
      <c r="C16" s="63">
        <v>18.71</v>
      </c>
      <c r="D16" s="119">
        <v>13.3</v>
      </c>
      <c r="E16" s="63">
        <v>22.09</v>
      </c>
      <c r="G16" s="63"/>
      <c r="H16" s="63"/>
      <c r="I16" s="60"/>
      <c r="J16" s="60"/>
      <c r="K16" s="60"/>
      <c r="L16" s="60"/>
      <c r="M16" s="60"/>
      <c r="N16" s="60"/>
      <c r="O16" s="60"/>
    </row>
    <row r="17" spans="1:15" s="62" customFormat="1" ht="14.1" customHeight="1" x14ac:dyDescent="0.15">
      <c r="A17" s="65"/>
      <c r="B17" s="65"/>
      <c r="C17" s="65"/>
      <c r="D17" s="65"/>
      <c r="E17" s="65"/>
      <c r="G17" s="63"/>
      <c r="H17" s="63"/>
      <c r="I17" s="60"/>
      <c r="J17" s="60"/>
      <c r="K17" s="60"/>
      <c r="L17" s="60"/>
      <c r="M17" s="60"/>
      <c r="N17" s="60"/>
      <c r="O17" s="60"/>
    </row>
    <row r="18" spans="1:15" s="62" customFormat="1" ht="14.1" customHeight="1" x14ac:dyDescent="0.15">
      <c r="A18" s="66" t="s">
        <v>88</v>
      </c>
      <c r="B18" s="66"/>
      <c r="C18" s="67"/>
      <c r="D18" s="60"/>
      <c r="E18" s="60"/>
      <c r="G18" s="63"/>
      <c r="H18" s="63"/>
      <c r="I18" s="60"/>
      <c r="J18" s="60"/>
      <c r="K18" s="60"/>
      <c r="L18" s="60"/>
      <c r="M18" s="60"/>
      <c r="N18" s="60"/>
      <c r="O18" s="60"/>
    </row>
    <row r="19" spans="1:15" s="62" customFormat="1" ht="14.1" customHeight="1" x14ac:dyDescent="0.15">
      <c r="A19" s="68" t="s">
        <v>232</v>
      </c>
      <c r="B19" s="68"/>
      <c r="C19" s="67"/>
      <c r="D19" s="60"/>
      <c r="E19" s="60"/>
      <c r="I19" s="60"/>
      <c r="J19" s="60"/>
      <c r="K19" s="60"/>
      <c r="L19" s="60"/>
      <c r="M19" s="60"/>
      <c r="N19" s="60"/>
      <c r="O19" s="60"/>
    </row>
    <row r="20" spans="1:15" s="62" customFormat="1" ht="14.1" customHeight="1" x14ac:dyDescent="0.15">
      <c r="A20" s="68" t="s">
        <v>231</v>
      </c>
      <c r="B20" s="68"/>
      <c r="C20" s="67"/>
      <c r="D20" s="60"/>
      <c r="E20" s="60"/>
      <c r="I20" s="60"/>
      <c r="J20" s="60"/>
      <c r="K20" s="60"/>
      <c r="L20" s="60"/>
      <c r="M20" s="60"/>
      <c r="N20" s="60"/>
      <c r="O20" s="60"/>
    </row>
    <row r="21" spans="1:15" s="62" customFormat="1" ht="14.1" customHeight="1" x14ac:dyDescent="0.15">
      <c r="A21" s="66" t="s">
        <v>213</v>
      </c>
      <c r="B21" s="66"/>
      <c r="C21" s="67"/>
      <c r="D21" s="60"/>
      <c r="E21" s="60"/>
      <c r="I21" s="60"/>
      <c r="J21" s="60"/>
      <c r="K21" s="60"/>
      <c r="L21" s="60"/>
      <c r="M21" s="60"/>
      <c r="N21" s="60"/>
      <c r="O21" s="60"/>
    </row>
    <row r="22" spans="1:15" s="62" customFormat="1" ht="14.1" customHeight="1" x14ac:dyDescent="0.15">
      <c r="A22" s="66" t="s">
        <v>219</v>
      </c>
      <c r="I22" s="60"/>
      <c r="J22" s="60"/>
      <c r="K22" s="60"/>
      <c r="L22" s="60"/>
      <c r="M22" s="60"/>
      <c r="N22" s="60"/>
      <c r="O22" s="60"/>
    </row>
    <row r="23" spans="1:15" ht="14.1" customHeight="1" x14ac:dyDescent="0.2">
      <c r="A23" s="66"/>
      <c r="B23" s="62"/>
      <c r="C23" s="62"/>
      <c r="D23" s="62"/>
      <c r="E23" s="62"/>
    </row>
    <row r="24" spans="1:15" ht="14.1" customHeight="1" x14ac:dyDescent="0.2"/>
    <row r="25" spans="1:15" s="62" customFormat="1" ht="14.1" customHeight="1" x14ac:dyDescent="0.2">
      <c r="A25" s="54"/>
      <c r="B25" s="54"/>
      <c r="C25" s="54"/>
      <c r="D25" s="54"/>
      <c r="E25" s="54"/>
    </row>
    <row r="27" spans="1:15" ht="16.5" customHeight="1" x14ac:dyDescent="0.2">
      <c r="B27" s="181"/>
      <c r="C27" s="181"/>
      <c r="D27" s="181"/>
      <c r="E27" s="181"/>
    </row>
  </sheetData>
  <mergeCells count="4">
    <mergeCell ref="C4:C5"/>
    <mergeCell ref="D4:D5"/>
    <mergeCell ref="E4:E5"/>
    <mergeCell ref="B4:B5"/>
  </mergeCells>
  <hyperlinks>
    <hyperlink ref="G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zoomScaleNormal="100" zoomScaleSheetLayoutView="75" workbookViewId="0">
      <selection activeCell="H2" sqref="H2"/>
    </sheetView>
  </sheetViews>
  <sheetFormatPr baseColWidth="10" defaultRowHeight="12.75" x14ac:dyDescent="0.2"/>
  <cols>
    <col min="1" max="1" width="50.42578125" style="81" customWidth="1" collapsed="1"/>
    <col min="2" max="6" width="8.28515625" style="81" customWidth="1" collapsed="1"/>
    <col min="7" max="7" width="5.5703125" style="81" customWidth="1" collapsed="1"/>
    <col min="8" max="16" width="11.42578125" style="81" collapsed="1"/>
    <col min="17" max="18" width="11.42578125" style="81"/>
    <col min="19" max="16384" width="11.42578125" style="81" collapsed="1"/>
  </cols>
  <sheetData>
    <row r="1" spans="1:16" s="54" customFormat="1" ht="14.1" customHeight="1" thickBot="1" x14ac:dyDescent="0.25">
      <c r="A1" s="2" t="s">
        <v>54</v>
      </c>
      <c r="B1" s="53"/>
      <c r="C1" s="53"/>
      <c r="D1" s="53"/>
      <c r="E1" s="53"/>
      <c r="F1" s="53"/>
    </row>
    <row r="2" spans="1:16" s="54" customFormat="1" ht="14.1" customHeight="1" x14ac:dyDescent="0.2">
      <c r="H2" s="126" t="s">
        <v>105</v>
      </c>
    </row>
    <row r="3" spans="1:16" s="55" customFormat="1" ht="14.1" customHeight="1" x14ac:dyDescent="0.2">
      <c r="A3" s="55" t="s">
        <v>75</v>
      </c>
    </row>
    <row r="4" spans="1:16" s="54" customFormat="1" ht="14.1" customHeight="1" x14ac:dyDescent="0.2">
      <c r="A4" s="67"/>
      <c r="B4" s="67"/>
      <c r="C4" s="67"/>
      <c r="D4" s="67"/>
      <c r="E4" s="67"/>
      <c r="F4" s="67"/>
      <c r="G4" s="61"/>
      <c r="H4" s="130"/>
      <c r="I4" s="69"/>
      <c r="J4" s="69"/>
      <c r="K4" s="69"/>
      <c r="L4" s="69"/>
      <c r="M4" s="69"/>
      <c r="N4" s="69"/>
      <c r="O4" s="70"/>
    </row>
    <row r="5" spans="1:16" s="62" customFormat="1" ht="14.1" customHeight="1" x14ac:dyDescent="0.2">
      <c r="A5" s="71"/>
      <c r="B5" s="203">
        <v>2015</v>
      </c>
      <c r="C5" s="203">
        <v>2016</v>
      </c>
      <c r="D5" s="203">
        <v>2017</v>
      </c>
      <c r="E5" s="203">
        <v>2018</v>
      </c>
      <c r="F5" s="177">
        <v>2019</v>
      </c>
      <c r="G5"/>
      <c r="J5" s="72"/>
      <c r="K5" s="72"/>
      <c r="L5" s="72"/>
      <c r="M5" s="72"/>
      <c r="N5" s="72"/>
      <c r="O5" s="72"/>
    </row>
    <row r="6" spans="1:16" s="62" customFormat="1" ht="14.1" customHeight="1" x14ac:dyDescent="0.2">
      <c r="A6" s="67"/>
      <c r="B6" s="60"/>
      <c r="C6" s="60"/>
      <c r="D6" s="60"/>
      <c r="E6" s="60"/>
      <c r="F6" s="60"/>
      <c r="G6"/>
      <c r="J6" s="74"/>
      <c r="K6" s="74"/>
      <c r="L6" s="74"/>
      <c r="M6" s="73"/>
      <c r="N6" s="73"/>
      <c r="O6" s="72"/>
    </row>
    <row r="7" spans="1:16" s="54" customFormat="1" ht="14.1" customHeight="1" x14ac:dyDescent="0.2">
      <c r="A7" s="76" t="s">
        <v>22</v>
      </c>
      <c r="B7" s="113">
        <v>112926</v>
      </c>
      <c r="C7" s="113">
        <v>109921</v>
      </c>
      <c r="D7" s="113">
        <v>110798</v>
      </c>
      <c r="E7" s="113">
        <v>113261</v>
      </c>
      <c r="F7" s="113">
        <v>113327</v>
      </c>
      <c r="G7"/>
      <c r="H7" s="70"/>
      <c r="I7" s="156"/>
      <c r="J7" s="156"/>
      <c r="K7" s="156"/>
      <c r="L7" s="156"/>
      <c r="M7" s="73"/>
      <c r="N7" s="75"/>
      <c r="O7" s="70"/>
      <c r="P7" s="155"/>
    </row>
    <row r="8" spans="1:16" s="54" customFormat="1" ht="14.1" customHeight="1" x14ac:dyDescent="0.2">
      <c r="A8" s="79" t="s">
        <v>23</v>
      </c>
      <c r="B8" s="199">
        <v>73.5</v>
      </c>
      <c r="C8" s="199">
        <v>74.400000000000006</v>
      </c>
      <c r="D8" s="199">
        <v>74.400000000000006</v>
      </c>
      <c r="E8" s="199">
        <v>76.3</v>
      </c>
      <c r="F8" s="199">
        <v>78.400000000000006</v>
      </c>
      <c r="G8"/>
      <c r="H8" s="158"/>
      <c r="I8" s="159"/>
      <c r="J8" s="159"/>
      <c r="K8" s="157"/>
      <c r="L8" s="159"/>
      <c r="M8" s="78"/>
      <c r="N8" s="78"/>
      <c r="O8" s="70"/>
      <c r="P8" s="155"/>
    </row>
    <row r="9" spans="1:16" s="54" customFormat="1" ht="14.1" customHeight="1" x14ac:dyDescent="0.2">
      <c r="A9" s="79" t="s">
        <v>110</v>
      </c>
      <c r="B9" s="199">
        <v>75.2</v>
      </c>
      <c r="C9" s="199">
        <v>79.2</v>
      </c>
      <c r="D9" s="199">
        <v>81</v>
      </c>
      <c r="E9" s="199">
        <v>82.5</v>
      </c>
      <c r="F9" s="199">
        <v>90.6</v>
      </c>
      <c r="G9"/>
      <c r="H9" s="142"/>
      <c r="I9" s="143"/>
      <c r="J9" s="143"/>
      <c r="K9" s="143"/>
      <c r="L9" s="143"/>
      <c r="M9" s="80"/>
      <c r="N9" s="80"/>
      <c r="O9" s="70"/>
      <c r="P9" s="155"/>
    </row>
    <row r="10" spans="1:16" s="54" customFormat="1" ht="14.1" customHeight="1" x14ac:dyDescent="0.2">
      <c r="A10" s="79" t="s">
        <v>24</v>
      </c>
      <c r="B10" s="199">
        <v>74.3</v>
      </c>
      <c r="C10" s="199">
        <v>79.099999999999994</v>
      </c>
      <c r="D10" s="199">
        <v>80.099999999999994</v>
      </c>
      <c r="E10" s="199">
        <v>82.2</v>
      </c>
      <c r="F10" s="199">
        <v>90</v>
      </c>
      <c r="G10"/>
      <c r="H10" s="83"/>
      <c r="I10" s="83"/>
      <c r="J10" s="83"/>
      <c r="K10" s="83"/>
      <c r="L10" s="83"/>
      <c r="M10" s="83"/>
      <c r="N10" s="83"/>
      <c r="O10" s="70"/>
      <c r="P10" s="155"/>
    </row>
    <row r="11" spans="1:16" s="54" customFormat="1" ht="14.1" customHeight="1" x14ac:dyDescent="0.2">
      <c r="A11" s="79" t="s">
        <v>25</v>
      </c>
      <c r="B11" s="199">
        <v>79.2</v>
      </c>
      <c r="C11" s="199">
        <v>80.8</v>
      </c>
      <c r="D11" s="199">
        <v>78.099999999999994</v>
      </c>
      <c r="E11" s="199">
        <v>76.2</v>
      </c>
      <c r="F11" s="199">
        <v>75.099999999999994</v>
      </c>
      <c r="G11"/>
      <c r="H11" s="83"/>
      <c r="I11" s="83"/>
      <c r="J11" s="83"/>
      <c r="K11" s="83"/>
      <c r="L11" s="83"/>
      <c r="M11" s="83"/>
      <c r="N11" s="83"/>
      <c r="O11" s="70"/>
      <c r="P11" s="155"/>
    </row>
    <row r="12" spans="1:16" s="54" customFormat="1" ht="14.1" customHeight="1" x14ac:dyDescent="0.2">
      <c r="A12" s="79" t="s">
        <v>26</v>
      </c>
      <c r="B12" s="199">
        <v>96.9</v>
      </c>
      <c r="C12" s="199">
        <v>97.6</v>
      </c>
      <c r="D12" s="199">
        <v>97.4</v>
      </c>
      <c r="E12" s="199">
        <v>97.2</v>
      </c>
      <c r="F12" s="199">
        <v>97.5</v>
      </c>
      <c r="G12"/>
      <c r="H12" s="83"/>
      <c r="I12" s="83"/>
      <c r="J12" s="83"/>
      <c r="K12" s="83"/>
      <c r="L12" s="83"/>
      <c r="M12" s="83"/>
      <c r="N12" s="83"/>
      <c r="O12" s="70"/>
      <c r="P12" s="155"/>
    </row>
    <row r="13" spans="1:16" s="54" customFormat="1" ht="14.1" customHeight="1" x14ac:dyDescent="0.2">
      <c r="A13" s="67"/>
      <c r="B13" s="60" t="s">
        <v>21</v>
      </c>
      <c r="C13" s="60" t="s">
        <v>21</v>
      </c>
      <c r="D13" s="60" t="s">
        <v>21</v>
      </c>
      <c r="E13" s="60" t="s">
        <v>21</v>
      </c>
      <c r="F13" s="60"/>
      <c r="G13"/>
      <c r="H13" s="83"/>
      <c r="I13" s="83"/>
      <c r="J13" s="83"/>
      <c r="K13" s="83"/>
      <c r="L13" s="83"/>
      <c r="M13" s="83"/>
      <c r="N13" s="83"/>
      <c r="O13" s="70"/>
      <c r="P13" s="155"/>
    </row>
    <row r="14" spans="1:16" s="54" customFormat="1" ht="14.1" customHeight="1" x14ac:dyDescent="0.2">
      <c r="A14" s="76" t="s">
        <v>27</v>
      </c>
      <c r="B14" s="113">
        <v>229295</v>
      </c>
      <c r="C14" s="113">
        <v>227931</v>
      </c>
      <c r="D14" s="113">
        <v>227520</v>
      </c>
      <c r="E14" s="113">
        <v>228751</v>
      </c>
      <c r="F14" s="113">
        <v>229890</v>
      </c>
      <c r="G14"/>
      <c r="H14" s="83"/>
      <c r="I14" s="83"/>
      <c r="J14" s="83"/>
      <c r="K14" s="83"/>
      <c r="L14" s="83"/>
      <c r="M14" s="83"/>
      <c r="N14" s="83"/>
      <c r="O14" s="70"/>
      <c r="P14" s="155"/>
    </row>
    <row r="15" spans="1:16" s="54" customFormat="1" ht="14.1" customHeight="1" x14ac:dyDescent="0.2">
      <c r="A15" s="82" t="s">
        <v>112</v>
      </c>
      <c r="B15" s="199">
        <v>78.7</v>
      </c>
      <c r="C15" s="199">
        <v>80.099999999999994</v>
      </c>
      <c r="D15" s="199">
        <v>82</v>
      </c>
      <c r="E15" s="199">
        <v>82.8</v>
      </c>
      <c r="F15" s="199">
        <v>89.6</v>
      </c>
      <c r="G15"/>
      <c r="H15" s="83"/>
      <c r="I15" s="77"/>
      <c r="J15" s="77"/>
      <c r="K15" s="77"/>
      <c r="L15" s="77"/>
      <c r="M15" s="78"/>
      <c r="N15" s="78"/>
      <c r="O15" s="70"/>
      <c r="P15" s="155"/>
    </row>
    <row r="16" spans="1:16" s="54" customFormat="1" ht="14.1" customHeight="1" x14ac:dyDescent="0.2">
      <c r="A16" s="141" t="s">
        <v>117</v>
      </c>
      <c r="B16" s="199"/>
      <c r="C16" s="199"/>
      <c r="D16" s="199"/>
      <c r="E16" s="199"/>
      <c r="F16" s="199"/>
      <c r="G16"/>
      <c r="H16" s="83"/>
      <c r="I16" s="80"/>
      <c r="J16" s="72"/>
      <c r="K16" s="80"/>
      <c r="L16" s="80"/>
      <c r="M16" s="80"/>
      <c r="N16" s="80"/>
      <c r="O16" s="70"/>
      <c r="P16" s="155"/>
    </row>
    <row r="17" spans="1:16" s="54" customFormat="1" ht="14.1" customHeight="1" x14ac:dyDescent="0.2">
      <c r="A17" s="141" t="s">
        <v>118</v>
      </c>
      <c r="B17" s="199">
        <v>74.900000000000006</v>
      </c>
      <c r="C17" s="199">
        <v>76.400000000000006</v>
      </c>
      <c r="D17" s="199">
        <v>75.8</v>
      </c>
      <c r="E17" s="199">
        <v>78</v>
      </c>
      <c r="F17" s="199">
        <v>85.1</v>
      </c>
      <c r="G17"/>
      <c r="H17" s="83"/>
      <c r="I17" s="83"/>
      <c r="J17" s="83"/>
      <c r="K17" s="83"/>
      <c r="L17" s="83"/>
      <c r="M17" s="83"/>
      <c r="N17" s="83"/>
      <c r="O17" s="70"/>
      <c r="P17" s="155"/>
    </row>
    <row r="18" spans="1:16" s="54" customFormat="1" ht="14.1" customHeight="1" x14ac:dyDescent="0.2">
      <c r="A18" s="82" t="s">
        <v>111</v>
      </c>
      <c r="B18" s="199"/>
      <c r="C18" s="199"/>
      <c r="D18" s="199"/>
      <c r="E18" s="199"/>
      <c r="F18" s="199"/>
      <c r="G18"/>
      <c r="H18" s="83"/>
      <c r="I18" s="83"/>
      <c r="J18" s="83"/>
      <c r="K18" s="83"/>
      <c r="L18" s="83"/>
      <c r="M18" s="83"/>
      <c r="N18" s="83"/>
      <c r="O18" s="70"/>
      <c r="P18" s="155"/>
    </row>
    <row r="19" spans="1:16" s="54" customFormat="1" ht="14.1" customHeight="1" x14ac:dyDescent="0.2">
      <c r="A19" s="129" t="s">
        <v>109</v>
      </c>
      <c r="B19" s="199">
        <v>31.3</v>
      </c>
      <c r="C19" s="199">
        <v>30.1</v>
      </c>
      <c r="D19" s="199">
        <v>39.299999999999997</v>
      </c>
      <c r="E19" s="199">
        <v>42.3</v>
      </c>
      <c r="F19" s="199">
        <v>42.2</v>
      </c>
      <c r="G19"/>
      <c r="H19" s="83"/>
      <c r="I19" s="83"/>
      <c r="J19" s="83"/>
      <c r="K19" s="83"/>
      <c r="L19" s="83"/>
      <c r="M19" s="83"/>
      <c r="N19" s="83"/>
      <c r="O19" s="70"/>
      <c r="P19" s="155"/>
    </row>
    <row r="20" spans="1:16" s="54" customFormat="1" ht="10.5" customHeight="1" x14ac:dyDescent="0.2">
      <c r="A20" s="79"/>
      <c r="B20" s="62"/>
      <c r="C20" s="62"/>
      <c r="D20" s="62"/>
      <c r="E20" s="62"/>
      <c r="F20" s="62"/>
      <c r="G20"/>
      <c r="H20" s="83"/>
      <c r="I20" s="83"/>
      <c r="J20" s="83"/>
      <c r="K20" s="83"/>
      <c r="L20" s="83"/>
      <c r="M20" s="83"/>
      <c r="N20" s="83"/>
      <c r="O20" s="70"/>
      <c r="P20" s="155"/>
    </row>
    <row r="21" spans="1:16" s="54" customFormat="1" ht="14.1" customHeight="1" x14ac:dyDescent="0.2">
      <c r="A21" s="76" t="s">
        <v>28</v>
      </c>
      <c r="B21" s="176">
        <v>18128</v>
      </c>
      <c r="C21" s="176">
        <v>18453</v>
      </c>
      <c r="D21" s="176">
        <v>18690</v>
      </c>
      <c r="E21" s="176">
        <v>19139</v>
      </c>
      <c r="F21" s="176">
        <v>19656</v>
      </c>
      <c r="G21"/>
      <c r="H21" s="83"/>
      <c r="I21" s="83"/>
      <c r="J21" s="83"/>
      <c r="K21" s="83"/>
      <c r="L21" s="83"/>
      <c r="M21" s="83"/>
      <c r="N21" s="83"/>
      <c r="O21" s="70"/>
      <c r="P21" s="155"/>
    </row>
    <row r="22" spans="1:16" s="54" customFormat="1" ht="14.1" customHeight="1" x14ac:dyDescent="0.2">
      <c r="A22" s="79" t="s">
        <v>237</v>
      </c>
      <c r="B22" s="199">
        <v>97.3</v>
      </c>
      <c r="C22" s="199">
        <v>96.6</v>
      </c>
      <c r="D22" s="199">
        <v>95.7</v>
      </c>
      <c r="E22" s="199">
        <v>96.1</v>
      </c>
      <c r="F22" s="199">
        <v>93.2</v>
      </c>
      <c r="G22"/>
      <c r="H22" s="83"/>
      <c r="I22" s="83"/>
      <c r="J22" s="83"/>
      <c r="K22" s="83"/>
      <c r="L22" s="70"/>
      <c r="M22" s="70"/>
      <c r="N22" s="70"/>
      <c r="O22" s="70"/>
      <c r="P22" s="155"/>
    </row>
    <row r="23" spans="1:16" s="54" customFormat="1" ht="14.1" customHeight="1" x14ac:dyDescent="0.2">
      <c r="A23" s="79" t="s">
        <v>238</v>
      </c>
      <c r="B23" s="199">
        <v>97.4</v>
      </c>
      <c r="C23" s="199">
        <v>88.4</v>
      </c>
      <c r="D23" s="199">
        <v>91.5</v>
      </c>
      <c r="E23" s="199">
        <v>95.9</v>
      </c>
      <c r="F23" s="199">
        <v>92.7</v>
      </c>
      <c r="G23"/>
      <c r="H23" s="83"/>
      <c r="I23" s="80"/>
      <c r="J23" s="82"/>
      <c r="K23" s="80"/>
      <c r="L23" s="80"/>
      <c r="M23" s="80"/>
      <c r="N23" s="80"/>
      <c r="O23" s="70"/>
      <c r="P23" s="155"/>
    </row>
    <row r="24" spans="1:16" s="54" customFormat="1" ht="14.1" customHeight="1" x14ac:dyDescent="0.2">
      <c r="A24" s="79" t="s">
        <v>29</v>
      </c>
      <c r="B24" s="199">
        <v>70.599999999999994</v>
      </c>
      <c r="C24" s="199">
        <v>70.099999999999994</v>
      </c>
      <c r="D24" s="199">
        <v>70.3</v>
      </c>
      <c r="E24" s="199">
        <v>73.8</v>
      </c>
      <c r="F24" s="199">
        <v>70.900000000000006</v>
      </c>
      <c r="G24"/>
      <c r="H24" s="83"/>
      <c r="I24" s="83"/>
      <c r="J24" s="83"/>
      <c r="K24" s="83"/>
      <c r="L24" s="83"/>
      <c r="M24" s="83"/>
      <c r="N24" s="83"/>
      <c r="O24" s="70"/>
      <c r="P24" s="155"/>
    </row>
    <row r="25" spans="1:16" s="54" customFormat="1" ht="14.1" customHeight="1" x14ac:dyDescent="0.2">
      <c r="A25" s="65"/>
      <c r="B25" s="84"/>
      <c r="C25" s="84"/>
      <c r="D25" s="84"/>
      <c r="E25" s="84"/>
      <c r="F25" s="84"/>
      <c r="G25"/>
      <c r="H25" s="83"/>
      <c r="I25" s="83"/>
      <c r="J25" s="83"/>
      <c r="K25" s="83"/>
      <c r="L25" s="83"/>
      <c r="M25" s="83"/>
      <c r="N25" s="83"/>
      <c r="O25" s="70"/>
      <c r="P25" s="155"/>
    </row>
    <row r="26" spans="1:16" s="54" customFormat="1" ht="14.1" customHeight="1" x14ac:dyDescent="0.2">
      <c r="A26" s="66" t="s">
        <v>85</v>
      </c>
      <c r="B26" s="60"/>
      <c r="C26" s="60"/>
      <c r="D26" s="60"/>
      <c r="E26" s="60"/>
      <c r="F26" s="60"/>
      <c r="G26"/>
      <c r="H26" s="83"/>
      <c r="I26" s="83"/>
      <c r="J26" s="83"/>
      <c r="K26" s="83"/>
      <c r="L26" s="83"/>
      <c r="M26" s="83"/>
      <c r="N26" s="83"/>
      <c r="O26" s="70"/>
      <c r="P26" s="155"/>
    </row>
    <row r="27" spans="1:16" s="54" customFormat="1" ht="14.1" customHeight="1" x14ac:dyDescent="0.2">
      <c r="A27" s="66"/>
      <c r="B27" s="81"/>
      <c r="C27" s="81"/>
      <c r="D27" s="81"/>
      <c r="E27" s="81"/>
      <c r="F27" s="81"/>
      <c r="G27" s="155"/>
      <c r="H27" s="83"/>
      <c r="I27" s="78"/>
      <c r="J27" s="78"/>
      <c r="K27" s="78"/>
      <c r="L27" s="78"/>
      <c r="M27" s="78"/>
      <c r="N27" s="78"/>
      <c r="O27" s="70"/>
      <c r="P27" s="155"/>
    </row>
    <row r="28" spans="1:16" ht="12" customHeight="1" x14ac:dyDescent="0.2">
      <c r="H28" s="68"/>
      <c r="I28" s="77"/>
      <c r="J28" s="77"/>
      <c r="K28" s="77"/>
      <c r="L28" s="77"/>
      <c r="M28" s="77"/>
      <c r="N28" s="77"/>
      <c r="O28" s="85"/>
    </row>
    <row r="29" spans="1:16" x14ac:dyDescent="0.2">
      <c r="A29" s="86"/>
      <c r="B29" s="87"/>
      <c r="C29" s="87"/>
      <c r="D29" s="87"/>
      <c r="E29" s="87"/>
      <c r="F29" s="87"/>
      <c r="H29" s="85"/>
      <c r="I29" s="85"/>
      <c r="J29" s="85"/>
      <c r="K29" s="85"/>
      <c r="L29" s="85"/>
      <c r="M29" s="85"/>
      <c r="N29" s="85"/>
      <c r="O29" s="85"/>
    </row>
    <row r="30" spans="1:16" x14ac:dyDescent="0.2">
      <c r="A30" s="86"/>
      <c r="B30" s="87"/>
      <c r="C30" s="87"/>
      <c r="D30" s="87"/>
      <c r="E30" s="87"/>
      <c r="F30" s="87"/>
      <c r="H30" s="85"/>
      <c r="I30" s="85"/>
      <c r="J30" s="85"/>
      <c r="K30" s="85"/>
      <c r="L30" s="85"/>
      <c r="M30" s="85"/>
      <c r="N30" s="85"/>
      <c r="O30" s="85"/>
      <c r="P30" s="81" t="s">
        <v>16</v>
      </c>
    </row>
    <row r="31" spans="1:16" x14ac:dyDescent="0.2">
      <c r="A31" s="88"/>
      <c r="B31" s="89"/>
      <c r="C31" s="89"/>
      <c r="D31" s="89"/>
      <c r="E31" s="89"/>
      <c r="F31" s="89"/>
      <c r="H31" s="54"/>
      <c r="I31" s="54"/>
    </row>
    <row r="32" spans="1:16" x14ac:dyDescent="0.2">
      <c r="A32" s="88"/>
      <c r="B32" s="89"/>
      <c r="C32" s="89"/>
      <c r="D32" s="89"/>
      <c r="E32" s="89"/>
      <c r="F32" s="89"/>
      <c r="G32" s="90"/>
      <c r="H32" s="54"/>
      <c r="I32" s="54"/>
    </row>
    <row r="33" spans="1:7" x14ac:dyDescent="0.2">
      <c r="A33" s="88"/>
      <c r="B33" s="89"/>
      <c r="C33" s="89"/>
      <c r="D33" s="89"/>
      <c r="E33" s="89"/>
      <c r="F33" s="89"/>
      <c r="G33" s="90"/>
    </row>
    <row r="34" spans="1:7" x14ac:dyDescent="0.2">
      <c r="A34" s="88"/>
      <c r="B34" s="89"/>
      <c r="C34" s="89"/>
      <c r="D34" s="89"/>
      <c r="E34" s="89"/>
      <c r="F34" s="89"/>
      <c r="G34" s="90"/>
    </row>
    <row r="35" spans="1:7" x14ac:dyDescent="0.2">
      <c r="A35" s="88"/>
      <c r="B35" s="89"/>
      <c r="C35" s="89"/>
      <c r="D35" s="89"/>
      <c r="E35" s="89"/>
      <c r="F35" s="89"/>
      <c r="G35" s="90"/>
    </row>
    <row r="36" spans="1:7" x14ac:dyDescent="0.2">
      <c r="A36" s="88"/>
      <c r="B36" s="89"/>
      <c r="C36" s="89"/>
      <c r="D36" s="89"/>
      <c r="E36" s="89"/>
      <c r="F36" s="89"/>
      <c r="G36" s="90"/>
    </row>
    <row r="37" spans="1:7" x14ac:dyDescent="0.2">
      <c r="A37" s="88"/>
      <c r="B37" s="89"/>
      <c r="C37" s="89"/>
      <c r="D37" s="89"/>
      <c r="E37" s="89"/>
      <c r="F37" s="89"/>
      <c r="G37" s="90"/>
    </row>
    <row r="38" spans="1:7" x14ac:dyDescent="0.2">
      <c r="A38" s="89"/>
      <c r="B38" s="89"/>
      <c r="C38" s="89"/>
      <c r="D38" s="89"/>
      <c r="E38" s="89"/>
      <c r="F38" s="89"/>
      <c r="G38" s="90"/>
    </row>
    <row r="39" spans="1:7" x14ac:dyDescent="0.2">
      <c r="A39" s="89"/>
      <c r="B39" s="89"/>
      <c r="C39" s="89"/>
      <c r="D39" s="89"/>
      <c r="E39" s="89"/>
      <c r="F39" s="89"/>
      <c r="G39" s="90"/>
    </row>
    <row r="40" spans="1:7" x14ac:dyDescent="0.2">
      <c r="A40" s="89"/>
      <c r="B40" s="87"/>
      <c r="C40" s="91"/>
      <c r="D40" s="91"/>
      <c r="E40" s="91"/>
      <c r="F40" s="91"/>
      <c r="G40" s="90"/>
    </row>
    <row r="41" spans="1:7" x14ac:dyDescent="0.2">
      <c r="A41" s="92"/>
      <c r="B41" s="91"/>
      <c r="C41" s="91"/>
      <c r="D41" s="91"/>
      <c r="E41" s="91"/>
      <c r="F41" s="91"/>
      <c r="G41" s="90"/>
    </row>
    <row r="42" spans="1:7" x14ac:dyDescent="0.2">
      <c r="A42" s="67"/>
      <c r="B42" s="60"/>
      <c r="C42" s="60"/>
      <c r="D42" s="60"/>
      <c r="E42" s="60"/>
      <c r="F42" s="60"/>
      <c r="G42" s="90"/>
    </row>
    <row r="43" spans="1:7" x14ac:dyDescent="0.2">
      <c r="G43" s="90"/>
    </row>
    <row r="44" spans="1:7" x14ac:dyDescent="0.2">
      <c r="G44" s="90"/>
    </row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colBreaks count="1" manualBreakCount="1">
    <brk id="6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Normal="100" zoomScaleSheetLayoutView="75" workbookViewId="0">
      <selection activeCell="H3" sqref="H3"/>
    </sheetView>
  </sheetViews>
  <sheetFormatPr baseColWidth="10" defaultRowHeight="16.5" customHeight="1" x14ac:dyDescent="0.2"/>
  <cols>
    <col min="1" max="1" width="48.42578125" style="3" customWidth="1" collapsed="1"/>
    <col min="2" max="6" width="8.7109375" style="3" customWidth="1" collapsed="1"/>
    <col min="7" max="7" width="5.5703125" style="3" customWidth="1" collapsed="1"/>
    <col min="8" max="28" width="11.42578125" style="3" collapsed="1"/>
    <col min="29" max="30" width="11.42578125" style="3"/>
    <col min="31" max="16384" width="11.42578125" style="3" collapsed="1"/>
  </cols>
  <sheetData>
    <row r="1" spans="1:23" ht="14.1" customHeight="1" x14ac:dyDescent="0.2">
      <c r="F1" s="1"/>
    </row>
    <row r="2" spans="1:23" ht="14.1" customHeight="1" x14ac:dyDescent="0.2">
      <c r="A2" s="22" t="s">
        <v>82</v>
      </c>
      <c r="F2" s="1"/>
    </row>
    <row r="3" spans="1:23" ht="14.1" customHeight="1" x14ac:dyDescent="0.2">
      <c r="A3" s="22" t="s">
        <v>83</v>
      </c>
      <c r="F3" s="1"/>
      <c r="H3" s="126" t="s">
        <v>105</v>
      </c>
    </row>
    <row r="4" spans="1:23" ht="14.1" customHeight="1" x14ac:dyDescent="0.2">
      <c r="A4" s="22"/>
      <c r="F4" s="1"/>
    </row>
    <row r="5" spans="1:23" ht="14.1" customHeight="1" x14ac:dyDescent="0.2">
      <c r="A5" s="23" t="s">
        <v>81</v>
      </c>
      <c r="B5" s="36"/>
      <c r="C5" s="36"/>
      <c r="D5" s="36"/>
      <c r="E5" s="36"/>
      <c r="F5" s="41"/>
      <c r="G5" s="36"/>
      <c r="H5" s="130"/>
      <c r="I5" s="36"/>
      <c r="J5" s="36"/>
      <c r="K5" s="41"/>
      <c r="L5" s="36"/>
      <c r="M5" s="36"/>
      <c r="N5" s="41"/>
      <c r="O5" s="36"/>
      <c r="P5" s="36"/>
      <c r="Q5" s="41"/>
      <c r="R5" s="36"/>
      <c r="S5" s="36"/>
      <c r="T5" s="32"/>
      <c r="U5" s="36"/>
      <c r="V5" s="36"/>
      <c r="W5" s="41"/>
    </row>
    <row r="6" spans="1:23" s="8" customFormat="1" ht="9.9499999999999993" customHeight="1" x14ac:dyDescent="0.15">
      <c r="A6" s="18"/>
      <c r="B6" s="18"/>
      <c r="C6" s="18"/>
      <c r="D6" s="18"/>
      <c r="E6" s="18"/>
      <c r="F6" s="31"/>
      <c r="G6" s="31"/>
      <c r="H6" s="31"/>
      <c r="I6" s="31"/>
      <c r="J6" s="31"/>
      <c r="K6" s="31"/>
      <c r="L6" s="31"/>
      <c r="M6" s="42"/>
      <c r="N6" s="18"/>
      <c r="O6" s="31"/>
      <c r="P6" s="18"/>
      <c r="Q6" s="18"/>
      <c r="R6" s="18"/>
      <c r="S6" s="18"/>
      <c r="T6" s="31"/>
      <c r="U6" s="31"/>
      <c r="V6" s="31"/>
      <c r="W6" s="42"/>
    </row>
    <row r="7" spans="1:23" s="8" customFormat="1" ht="14.1" customHeight="1" x14ac:dyDescent="0.15">
      <c r="A7" s="14"/>
      <c r="B7" s="14">
        <v>2015</v>
      </c>
      <c r="C7" s="14">
        <v>2016</v>
      </c>
      <c r="D7" s="14">
        <v>2017</v>
      </c>
      <c r="E7" s="14">
        <v>2018</v>
      </c>
      <c r="F7" s="14">
        <v>2019</v>
      </c>
    </row>
    <row r="8" spans="1:23" ht="14.1" customHeight="1" x14ac:dyDescent="0.2">
      <c r="A8" s="5"/>
      <c r="B8" s="52"/>
      <c r="C8" s="49"/>
      <c r="D8" s="49"/>
      <c r="E8" s="49"/>
      <c r="F8" s="49"/>
    </row>
    <row r="9" spans="1:23" ht="14.1" customHeight="1" x14ac:dyDescent="0.2">
      <c r="A9" s="116" t="s">
        <v>30</v>
      </c>
      <c r="B9" s="28">
        <v>84.4</v>
      </c>
      <c r="C9" s="28">
        <v>87.2</v>
      </c>
      <c r="D9" s="28">
        <v>89.4</v>
      </c>
      <c r="E9" s="28">
        <v>91.2</v>
      </c>
      <c r="F9" s="28">
        <v>94.2</v>
      </c>
    </row>
    <row r="10" spans="1:23" ht="14.1" customHeight="1" x14ac:dyDescent="0.2">
      <c r="A10" s="116" t="s">
        <v>50</v>
      </c>
      <c r="B10" s="28"/>
      <c r="C10" s="28"/>
      <c r="D10" s="28"/>
      <c r="E10" s="28"/>
      <c r="F10" s="28"/>
      <c r="G10" s="112"/>
      <c r="H10" s="112"/>
    </row>
    <row r="11" spans="1:23" ht="14.1" customHeight="1" x14ac:dyDescent="0.2">
      <c r="A11" s="94" t="s">
        <v>47</v>
      </c>
      <c r="B11" s="28">
        <v>80.7</v>
      </c>
      <c r="C11" s="28">
        <v>86</v>
      </c>
      <c r="D11" s="28">
        <v>88.4</v>
      </c>
      <c r="E11" s="28">
        <v>90.8</v>
      </c>
      <c r="F11" s="28">
        <v>93.5</v>
      </c>
      <c r="G11" s="112"/>
      <c r="H11" s="112"/>
    </row>
    <row r="12" spans="1:23" ht="14.1" customHeight="1" x14ac:dyDescent="0.2">
      <c r="A12" s="94" t="s">
        <v>48</v>
      </c>
      <c r="B12" s="28">
        <v>76.2</v>
      </c>
      <c r="C12" s="28">
        <v>81.2</v>
      </c>
      <c r="D12" s="28">
        <v>79.099999999999994</v>
      </c>
      <c r="E12" s="20" t="s">
        <v>127</v>
      </c>
      <c r="F12" s="20" t="s">
        <v>127</v>
      </c>
      <c r="G12" s="112"/>
      <c r="H12" s="112"/>
    </row>
    <row r="13" spans="1:23" ht="14.1" customHeight="1" x14ac:dyDescent="0.2">
      <c r="A13" s="94" t="s">
        <v>49</v>
      </c>
      <c r="B13" s="28">
        <v>53.9</v>
      </c>
      <c r="C13" s="28">
        <v>54.3</v>
      </c>
      <c r="D13" s="28">
        <v>64.900000000000006</v>
      </c>
      <c r="E13" s="20" t="s">
        <v>127</v>
      </c>
      <c r="F13" s="20" t="s">
        <v>127</v>
      </c>
      <c r="G13" s="112"/>
      <c r="H13" s="112"/>
    </row>
    <row r="14" spans="1:23" ht="14.1" customHeight="1" x14ac:dyDescent="0.2">
      <c r="A14" s="116" t="s">
        <v>177</v>
      </c>
      <c r="B14" s="28"/>
      <c r="C14" s="28"/>
      <c r="D14" s="28"/>
      <c r="E14" s="28"/>
      <c r="F14" s="28"/>
      <c r="G14" s="112"/>
      <c r="H14" s="112"/>
    </row>
    <row r="15" spans="1:23" ht="14.1" customHeight="1" x14ac:dyDescent="0.2">
      <c r="A15" s="94" t="s">
        <v>47</v>
      </c>
      <c r="B15" s="28">
        <v>26.3</v>
      </c>
      <c r="C15" s="28">
        <v>17.2</v>
      </c>
      <c r="D15" s="28">
        <v>34.799999999999997</v>
      </c>
      <c r="E15" s="28">
        <v>25.2</v>
      </c>
      <c r="F15" s="28">
        <v>30.3</v>
      </c>
      <c r="G15" s="112"/>
      <c r="H15" s="112"/>
    </row>
    <row r="16" spans="1:23" ht="24" customHeight="1" x14ac:dyDescent="0.2">
      <c r="A16" s="95" t="s">
        <v>239</v>
      </c>
      <c r="B16" s="28">
        <v>9.6</v>
      </c>
      <c r="C16" s="28">
        <v>6.6</v>
      </c>
      <c r="D16" s="28">
        <v>12.1</v>
      </c>
      <c r="E16" s="20" t="s">
        <v>127</v>
      </c>
      <c r="F16" s="20" t="s">
        <v>127</v>
      </c>
      <c r="G16" s="112"/>
      <c r="H16" s="112"/>
    </row>
    <row r="17" spans="1:28" ht="14.1" customHeight="1" x14ac:dyDescent="0.2">
      <c r="A17" s="94" t="s">
        <v>49</v>
      </c>
      <c r="B17" s="28">
        <v>25.6</v>
      </c>
      <c r="C17" s="28">
        <v>15.8</v>
      </c>
      <c r="D17" s="28">
        <v>31.6</v>
      </c>
      <c r="E17" s="20" t="s">
        <v>127</v>
      </c>
      <c r="F17" s="20" t="s">
        <v>127</v>
      </c>
      <c r="G17" s="112"/>
      <c r="H17" s="112"/>
    </row>
    <row r="18" spans="1:28" ht="14.1" customHeight="1" x14ac:dyDescent="0.2">
      <c r="A18" s="116" t="s">
        <v>176</v>
      </c>
      <c r="B18" s="20" t="s">
        <v>127</v>
      </c>
      <c r="C18" s="20" t="s">
        <v>127</v>
      </c>
      <c r="D18" s="20" t="s">
        <v>127</v>
      </c>
      <c r="E18" s="28">
        <v>17.8</v>
      </c>
      <c r="F18" s="28">
        <v>22.2</v>
      </c>
      <c r="G18" s="112"/>
      <c r="H18" s="112"/>
    </row>
    <row r="19" spans="1:28" ht="14.1" customHeight="1" x14ac:dyDescent="0.2">
      <c r="A19" s="116" t="s">
        <v>206</v>
      </c>
      <c r="B19" s="28">
        <v>6</v>
      </c>
      <c r="C19" s="28">
        <v>2.6</v>
      </c>
      <c r="D19" s="28">
        <v>8.5</v>
      </c>
      <c r="E19" s="28">
        <v>6.3</v>
      </c>
      <c r="F19" s="28">
        <v>12.5</v>
      </c>
      <c r="G19" s="112"/>
      <c r="H19" s="112"/>
    </row>
    <row r="20" spans="1:28" ht="14.1" customHeight="1" x14ac:dyDescent="0.2">
      <c r="A20" s="20"/>
      <c r="B20" s="20"/>
      <c r="C20" s="20"/>
      <c r="D20" s="20"/>
      <c r="E20" s="20"/>
      <c r="F20" s="20"/>
      <c r="G20" s="112"/>
      <c r="H20" s="112"/>
    </row>
    <row r="21" spans="1:28" ht="14.1" customHeight="1" x14ac:dyDescent="0.2">
      <c r="A21" s="93" t="s">
        <v>85</v>
      </c>
      <c r="B21" s="30"/>
      <c r="C21" s="30"/>
      <c r="D21" s="30"/>
      <c r="E21" s="30"/>
      <c r="F21" s="30"/>
    </row>
    <row r="22" spans="1:28" ht="14.1" customHeight="1" x14ac:dyDescent="0.2">
      <c r="A22" s="48" t="s">
        <v>175</v>
      </c>
      <c r="B22" s="44"/>
      <c r="C22" s="44"/>
      <c r="D22" s="44"/>
      <c r="E22" s="44"/>
      <c r="F22" s="26"/>
    </row>
    <row r="23" spans="1:28" ht="14.1" customHeight="1" x14ac:dyDescent="0.2">
      <c r="A23" s="48" t="s">
        <v>183</v>
      </c>
      <c r="B23" s="5"/>
      <c r="C23" s="5"/>
      <c r="D23" s="5"/>
      <c r="E23" s="5"/>
      <c r="F23" s="26"/>
    </row>
    <row r="24" spans="1:28" ht="12" customHeight="1" x14ac:dyDescent="0.2">
      <c r="A24" s="48" t="s">
        <v>182</v>
      </c>
      <c r="F24" s="20"/>
      <c r="G24" s="20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8" ht="16.5" customHeight="1" x14ac:dyDescent="0.2">
      <c r="A25" s="5"/>
      <c r="B25" s="5"/>
      <c r="C25" s="5"/>
      <c r="D25" s="5"/>
      <c r="E25" s="5"/>
      <c r="F25" s="5"/>
      <c r="G25" s="20"/>
      <c r="H25" s="20"/>
      <c r="I25" s="13"/>
      <c r="J25" s="20"/>
      <c r="K25" s="20"/>
      <c r="L25" s="20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6.5" customHeight="1" x14ac:dyDescent="0.2">
      <c r="A26" s="5"/>
      <c r="B26" s="5"/>
      <c r="C26" s="5"/>
      <c r="D26" s="5"/>
      <c r="E26" s="5"/>
      <c r="F26" s="5"/>
      <c r="G26" s="44"/>
      <c r="H26" s="44"/>
      <c r="I26" s="13"/>
      <c r="J26" s="20"/>
      <c r="K26" s="20"/>
      <c r="L26" s="20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6.5" customHeight="1" x14ac:dyDescent="0.2">
      <c r="A27" s="5"/>
      <c r="B27" s="5"/>
      <c r="C27" s="5"/>
      <c r="D27" s="5"/>
      <c r="E27" s="5"/>
      <c r="F27" s="5"/>
      <c r="G27" s="20"/>
      <c r="H27" s="20"/>
      <c r="I27" s="13"/>
      <c r="J27" s="20"/>
      <c r="K27" s="20"/>
      <c r="L27" s="20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16.5" customHeight="1" x14ac:dyDescent="0.2">
      <c r="A28" s="5"/>
      <c r="B28" s="5"/>
      <c r="C28" s="5"/>
      <c r="D28" s="5"/>
      <c r="E28" s="5"/>
      <c r="F28" s="5"/>
      <c r="G28" s="44"/>
      <c r="H28" s="44"/>
      <c r="I28" s="13"/>
      <c r="J28" s="20"/>
      <c r="K28" s="20"/>
      <c r="L28" s="20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16.5" customHeight="1" x14ac:dyDescent="0.2">
      <c r="A29" s="5"/>
      <c r="B29" s="5"/>
      <c r="C29" s="5"/>
      <c r="D29" s="5"/>
      <c r="E29" s="5"/>
      <c r="F29" s="5"/>
      <c r="G29" s="20"/>
      <c r="H29" s="20"/>
      <c r="I29" s="13"/>
      <c r="J29" s="20"/>
      <c r="K29" s="20"/>
      <c r="L29" s="20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16.5" customHeight="1" x14ac:dyDescent="0.2">
      <c r="A30" s="5"/>
      <c r="B30" s="5"/>
      <c r="C30" s="5"/>
      <c r="D30" s="5"/>
      <c r="E30" s="5"/>
      <c r="F30" s="5"/>
      <c r="G30" s="20"/>
      <c r="H30" s="20"/>
      <c r="I30" s="13"/>
      <c r="J30" s="20"/>
      <c r="K30" s="20"/>
      <c r="L30" s="20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6.5" customHeight="1" x14ac:dyDescent="0.2">
      <c r="A31" s="5"/>
      <c r="B31" s="5"/>
      <c r="C31" s="5"/>
      <c r="D31" s="5"/>
      <c r="E31" s="5"/>
      <c r="F31" s="5"/>
      <c r="G31" s="20"/>
      <c r="H31" s="20"/>
      <c r="I31" s="13"/>
      <c r="J31" s="20"/>
      <c r="K31" s="20"/>
      <c r="L31" s="20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16.5" customHeight="1" x14ac:dyDescent="0.2">
      <c r="A32" s="5"/>
      <c r="B32" s="5"/>
      <c r="C32" s="5"/>
      <c r="D32" s="5"/>
      <c r="E32" s="5"/>
      <c r="F32" s="5"/>
      <c r="G32" s="20"/>
      <c r="H32" s="44"/>
      <c r="I32" s="13"/>
      <c r="J32" s="20"/>
      <c r="K32" s="20"/>
      <c r="L32" s="20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16.5" customHeight="1" x14ac:dyDescent="0.2">
      <c r="A33" s="5"/>
      <c r="B33" s="5"/>
      <c r="C33" s="5"/>
      <c r="D33" s="5"/>
      <c r="E33" s="5"/>
      <c r="F33" s="5"/>
      <c r="G33" s="44"/>
      <c r="H33" s="44"/>
      <c r="I33" s="13"/>
      <c r="J33" s="13"/>
      <c r="K33" s="20"/>
      <c r="L33" s="20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16.5" customHeight="1" x14ac:dyDescent="0.2">
      <c r="A34" s="5"/>
      <c r="B34" s="5"/>
      <c r="C34" s="5"/>
      <c r="D34" s="5"/>
      <c r="E34" s="5"/>
      <c r="F34" s="5"/>
      <c r="G34" s="20"/>
      <c r="H34" s="20"/>
      <c r="I34" s="13"/>
      <c r="J34" s="13"/>
      <c r="K34" s="20"/>
      <c r="L34" s="20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16.5" customHeight="1" x14ac:dyDescent="0.2">
      <c r="A35" s="5"/>
      <c r="B35" s="5"/>
      <c r="C35" s="5"/>
      <c r="D35" s="5"/>
      <c r="E35" s="5"/>
      <c r="F35" s="5"/>
      <c r="G35" s="44"/>
      <c r="H35" s="44"/>
      <c r="I35" s="13"/>
      <c r="J35" s="20"/>
      <c r="K35" s="20"/>
      <c r="L35" s="2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s="13" customFormat="1" ht="16.5" customHeight="1" x14ac:dyDescent="0.2">
      <c r="A36" s="5"/>
      <c r="B36" s="5"/>
      <c r="C36" s="5"/>
      <c r="D36" s="5"/>
      <c r="E36" s="5"/>
      <c r="F36" s="5"/>
      <c r="G36" s="20"/>
      <c r="H36" s="44"/>
      <c r="I36" s="20"/>
      <c r="J36" s="20"/>
      <c r="K36" s="20"/>
      <c r="L36" s="20"/>
      <c r="M36" s="26"/>
      <c r="N36" s="26"/>
      <c r="O36" s="26"/>
      <c r="P36" s="26"/>
      <c r="Q36" s="26"/>
      <c r="R36" s="26"/>
      <c r="S36" s="20"/>
      <c r="T36" s="20"/>
      <c r="U36" s="26"/>
      <c r="V36" s="26"/>
      <c r="W36" s="26"/>
      <c r="X36" s="26"/>
      <c r="Y36" s="26"/>
      <c r="Z36" s="26"/>
      <c r="AA36" s="26"/>
      <c r="AB36" s="26"/>
    </row>
    <row r="37" spans="1:28" ht="16.5" customHeight="1" x14ac:dyDescent="0.2">
      <c r="A37" s="24"/>
      <c r="B37" s="5"/>
      <c r="C37" s="5"/>
      <c r="D37" s="5"/>
      <c r="E37" s="5"/>
      <c r="F37" s="5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6"/>
      <c r="V37" s="26"/>
      <c r="W37" s="26"/>
      <c r="X37" s="26"/>
      <c r="Y37" s="20"/>
      <c r="Z37" s="20"/>
      <c r="AA37" s="20"/>
      <c r="AB37" s="20"/>
    </row>
    <row r="38" spans="1:28" ht="16.5" customHeight="1" x14ac:dyDescent="0.2">
      <c r="A38" s="34"/>
      <c r="B38" s="5"/>
      <c r="C38" s="5"/>
      <c r="D38" s="5"/>
      <c r="E38" s="5"/>
      <c r="F38" s="5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6"/>
      <c r="V38" s="26"/>
      <c r="W38" s="26"/>
      <c r="X38" s="26"/>
      <c r="Y38" s="20"/>
      <c r="Z38" s="20"/>
      <c r="AA38" s="20"/>
      <c r="AB38" s="20"/>
    </row>
    <row r="39" spans="1:28" ht="16.5" customHeight="1" x14ac:dyDescent="0.2">
      <c r="A39" s="5"/>
      <c r="B39" s="5"/>
      <c r="C39" s="5"/>
      <c r="D39" s="5"/>
      <c r="E39" s="5"/>
      <c r="F39" s="5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6"/>
      <c r="V39" s="26"/>
      <c r="W39" s="26"/>
      <c r="X39" s="26"/>
      <c r="Y39" s="20"/>
      <c r="Z39" s="20"/>
      <c r="AA39" s="20"/>
      <c r="AB39" s="20"/>
    </row>
    <row r="40" spans="1:28" ht="16.5" customHeight="1" x14ac:dyDescent="0.2">
      <c r="A40" s="5"/>
      <c r="B40" s="5"/>
      <c r="C40" s="5"/>
      <c r="D40" s="5"/>
      <c r="E40" s="5"/>
      <c r="F40" s="5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6"/>
      <c r="V40" s="26"/>
      <c r="W40" s="26"/>
      <c r="X40" s="26"/>
      <c r="Y40" s="20"/>
      <c r="Z40" s="20"/>
      <c r="AA40" s="20"/>
      <c r="AB40" s="20"/>
    </row>
    <row r="41" spans="1:28" ht="16.5" customHeight="1" x14ac:dyDescent="0.2">
      <c r="A41" s="5"/>
      <c r="B41" s="5"/>
      <c r="C41" s="5"/>
      <c r="D41" s="5"/>
      <c r="E41" s="5"/>
      <c r="F41" s="5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6"/>
      <c r="V41" s="26"/>
      <c r="W41" s="26"/>
      <c r="X41" s="26"/>
      <c r="Y41" s="20"/>
      <c r="Z41" s="20"/>
      <c r="AA41" s="20"/>
      <c r="AB41" s="20"/>
    </row>
    <row r="42" spans="1:28" ht="16.5" customHeight="1" x14ac:dyDescent="0.2">
      <c r="F42" s="5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6"/>
      <c r="V42" s="26"/>
      <c r="W42" s="26"/>
      <c r="X42" s="26"/>
      <c r="Y42" s="20"/>
      <c r="Z42" s="20"/>
      <c r="AA42" s="20"/>
      <c r="AB42" s="20"/>
    </row>
  </sheetData>
  <hyperlinks>
    <hyperlink ref="H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zoomScaleNormal="100" zoomScaleSheetLayoutView="75" workbookViewId="0">
      <selection activeCell="H2" sqref="H2"/>
    </sheetView>
  </sheetViews>
  <sheetFormatPr baseColWidth="10" defaultRowHeight="16.5" customHeight="1" x14ac:dyDescent="0.2"/>
  <cols>
    <col min="1" max="1" width="49.85546875" style="3" customWidth="1" collapsed="1"/>
    <col min="2" max="6" width="8.42578125" style="3" customWidth="1" collapsed="1"/>
    <col min="7" max="7" width="5.5703125" style="3" customWidth="1" collapsed="1"/>
    <col min="8" max="9" width="11.42578125" style="3" collapsed="1"/>
    <col min="10" max="10" width="22" style="3" customWidth="1" collapsed="1"/>
    <col min="11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 x14ac:dyDescent="0.25">
      <c r="A1" s="2" t="s">
        <v>54</v>
      </c>
      <c r="B1" s="2"/>
      <c r="C1" s="2"/>
      <c r="D1" s="2"/>
      <c r="E1" s="2"/>
      <c r="F1" s="2"/>
      <c r="G1" s="1"/>
    </row>
    <row r="2" spans="1:29" ht="14.1" customHeight="1" x14ac:dyDescent="0.2">
      <c r="G2" s="1"/>
      <c r="H2" s="126" t="s">
        <v>105</v>
      </c>
    </row>
    <row r="3" spans="1:29" ht="14.1" customHeight="1" x14ac:dyDescent="0.2">
      <c r="A3" s="22" t="s">
        <v>89</v>
      </c>
      <c r="G3" s="20"/>
      <c r="H3" s="20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9" ht="14.1" customHeight="1" x14ac:dyDescent="0.2">
      <c r="A4" s="22" t="s">
        <v>90</v>
      </c>
      <c r="G4" s="20"/>
      <c r="H4" s="20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9" ht="14.1" customHeight="1" x14ac:dyDescent="0.2">
      <c r="A5" s="22"/>
      <c r="G5" s="5"/>
      <c r="H5" s="20"/>
      <c r="I5" s="130"/>
      <c r="J5" s="13"/>
      <c r="K5" s="20"/>
      <c r="L5" s="20"/>
      <c r="M5" s="20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spans="1:29" ht="14.1" customHeight="1" x14ac:dyDescent="0.2">
      <c r="A6" s="23" t="s">
        <v>81</v>
      </c>
      <c r="B6" s="36"/>
      <c r="C6" s="36"/>
      <c r="D6" s="35"/>
      <c r="E6" s="36"/>
      <c r="F6" s="36"/>
      <c r="G6" s="5"/>
      <c r="H6" s="20"/>
      <c r="I6" s="20"/>
      <c r="J6" s="13"/>
      <c r="K6" s="20"/>
      <c r="L6" s="20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9.9499999999999993" customHeight="1" x14ac:dyDescent="0.2">
      <c r="A7" s="18"/>
      <c r="B7" s="18"/>
      <c r="C7" s="18"/>
      <c r="D7" s="18"/>
      <c r="E7" s="18"/>
      <c r="F7" s="18"/>
      <c r="G7" s="5"/>
      <c r="H7" s="20"/>
      <c r="I7" s="20"/>
      <c r="J7" s="13"/>
      <c r="K7" s="20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14.1" customHeight="1" x14ac:dyDescent="0.2">
      <c r="A8" s="14"/>
      <c r="B8" s="14">
        <v>2015</v>
      </c>
      <c r="C8" s="14">
        <v>2016</v>
      </c>
      <c r="D8" s="14">
        <v>2017</v>
      </c>
      <c r="E8" s="14">
        <v>2018</v>
      </c>
      <c r="F8" s="14">
        <v>2019</v>
      </c>
      <c r="G8" s="5"/>
      <c r="H8" s="20"/>
      <c r="I8" s="20"/>
      <c r="J8" s="13"/>
      <c r="K8" s="20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4.1" customHeight="1" x14ac:dyDescent="0.2">
      <c r="A9" s="5"/>
      <c r="B9" s="20"/>
      <c r="C9" s="20"/>
      <c r="D9" s="20"/>
      <c r="E9" s="20"/>
      <c r="F9" s="20"/>
      <c r="G9" s="5"/>
      <c r="H9" s="110"/>
      <c r="I9" s="110"/>
      <c r="J9" s="111"/>
      <c r="K9" s="111"/>
      <c r="L9" s="110"/>
      <c r="M9" s="11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4.1" customHeight="1" x14ac:dyDescent="0.2">
      <c r="A10" s="43" t="s">
        <v>31</v>
      </c>
      <c r="B10" s="200">
        <v>12.6</v>
      </c>
      <c r="C10" s="200">
        <v>16.600000000000001</v>
      </c>
      <c r="D10" s="200">
        <v>11.3</v>
      </c>
      <c r="E10" s="200">
        <v>16.8</v>
      </c>
      <c r="F10" s="110">
        <v>12.9</v>
      </c>
      <c r="G10" s="5"/>
      <c r="H10" s="110"/>
      <c r="I10" s="110"/>
      <c r="J10" s="111"/>
      <c r="K10" s="111"/>
      <c r="L10" s="110"/>
      <c r="M10" s="110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4.1" customHeight="1" x14ac:dyDescent="0.2">
      <c r="A11" s="43" t="s">
        <v>32</v>
      </c>
      <c r="B11" s="200">
        <v>28.3</v>
      </c>
      <c r="C11" s="200">
        <v>33.200000000000003</v>
      </c>
      <c r="D11" s="200">
        <v>33.1</v>
      </c>
      <c r="E11" s="200">
        <v>39.6</v>
      </c>
      <c r="F11" s="110">
        <v>22.5</v>
      </c>
      <c r="G11" s="5"/>
      <c r="H11" s="110"/>
      <c r="I11" s="110"/>
      <c r="J11" s="43"/>
      <c r="K11" s="51"/>
      <c r="L11" s="110"/>
      <c r="M11" s="110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ht="14.1" customHeight="1" x14ac:dyDescent="0.2">
      <c r="A12" s="43" t="s">
        <v>33</v>
      </c>
      <c r="B12" s="200">
        <v>1.7</v>
      </c>
      <c r="C12" s="200">
        <v>3.3</v>
      </c>
      <c r="D12" s="200">
        <v>2.5</v>
      </c>
      <c r="E12" s="200">
        <v>5</v>
      </c>
      <c r="F12" s="110">
        <v>3</v>
      </c>
      <c r="G12" s="5"/>
      <c r="H12" s="110"/>
      <c r="I12" s="110"/>
      <c r="J12" s="43"/>
      <c r="K12" s="51"/>
      <c r="L12" s="110"/>
      <c r="M12" s="110"/>
      <c r="N12" s="20"/>
      <c r="O12" s="20"/>
      <c r="P12" s="20"/>
      <c r="Q12" s="20"/>
      <c r="R12" s="20"/>
      <c r="S12" s="20"/>
      <c r="T12" s="20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ht="14.1" customHeight="1" x14ac:dyDescent="0.2">
      <c r="A13" s="43" t="s">
        <v>34</v>
      </c>
      <c r="B13" s="200">
        <v>8.5</v>
      </c>
      <c r="C13" s="200">
        <v>9.4</v>
      </c>
      <c r="D13" s="200">
        <v>9.1999999999999993</v>
      </c>
      <c r="E13" s="200">
        <v>12.6</v>
      </c>
      <c r="F13" s="110">
        <v>8.8000000000000007</v>
      </c>
      <c r="G13" s="5"/>
      <c r="H13" s="110"/>
      <c r="I13" s="110"/>
      <c r="J13" s="96"/>
      <c r="K13" s="51"/>
      <c r="L13" s="110"/>
      <c r="M13" s="110"/>
      <c r="N13" s="20"/>
      <c r="O13" s="20"/>
      <c r="P13" s="20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ht="14.1" customHeight="1" x14ac:dyDescent="0.2">
      <c r="A14" s="43" t="s">
        <v>35</v>
      </c>
      <c r="B14" s="200">
        <v>22.8</v>
      </c>
      <c r="C14" s="200">
        <v>23.3</v>
      </c>
      <c r="D14" s="200">
        <v>25.7</v>
      </c>
      <c r="E14" s="200">
        <v>27.7</v>
      </c>
      <c r="F14" s="110">
        <v>13.9</v>
      </c>
      <c r="G14" s="5"/>
      <c r="H14" s="110"/>
      <c r="I14" s="110"/>
      <c r="J14" s="43"/>
      <c r="K14" s="51"/>
      <c r="L14" s="110"/>
      <c r="M14" s="110"/>
      <c r="N14" s="20"/>
      <c r="O14" s="20"/>
      <c r="P14" s="20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ht="14.1" customHeight="1" x14ac:dyDescent="0.2">
      <c r="A15" s="43" t="s">
        <v>36</v>
      </c>
      <c r="B15" s="200">
        <v>14.7</v>
      </c>
      <c r="C15" s="200">
        <v>13</v>
      </c>
      <c r="D15" s="200">
        <v>11.2</v>
      </c>
      <c r="E15" s="200">
        <v>10.3</v>
      </c>
      <c r="F15" s="110">
        <v>7.6</v>
      </c>
      <c r="G15" s="5"/>
      <c r="H15" s="110"/>
      <c r="I15" s="110"/>
      <c r="J15" s="43"/>
      <c r="K15" s="51"/>
      <c r="L15" s="110"/>
      <c r="M15" s="110"/>
      <c r="N15" s="20"/>
      <c r="O15" s="20"/>
      <c r="P15" s="20"/>
      <c r="Q15" s="20"/>
      <c r="R15" s="20"/>
      <c r="S15" s="20"/>
      <c r="T15" s="20"/>
      <c r="U15" s="20"/>
      <c r="V15" s="26"/>
      <c r="W15" s="26"/>
      <c r="X15" s="26"/>
      <c r="Y15" s="26"/>
      <c r="Z15" s="20"/>
      <c r="AA15" s="20"/>
      <c r="AB15" s="20"/>
      <c r="AC15" s="20"/>
    </row>
    <row r="16" spans="1:29" ht="14.1" customHeight="1" x14ac:dyDescent="0.2">
      <c r="A16" s="43" t="s">
        <v>37</v>
      </c>
      <c r="B16" s="200">
        <v>53.3</v>
      </c>
      <c r="C16" s="200">
        <v>54.7</v>
      </c>
      <c r="D16" s="200">
        <v>54.1</v>
      </c>
      <c r="E16" s="200">
        <v>59.3</v>
      </c>
      <c r="F16" s="110">
        <v>34.200000000000003</v>
      </c>
      <c r="H16" s="110"/>
      <c r="I16" s="110"/>
      <c r="J16" s="43"/>
      <c r="K16" s="51"/>
      <c r="L16" s="105"/>
      <c r="M16" s="105"/>
    </row>
    <row r="17" spans="1:29" ht="23.25" customHeight="1" x14ac:dyDescent="0.2">
      <c r="A17" s="184" t="s">
        <v>38</v>
      </c>
      <c r="B17" s="200">
        <v>15.2</v>
      </c>
      <c r="C17" s="201" t="s">
        <v>127</v>
      </c>
      <c r="D17" s="201" t="s">
        <v>127</v>
      </c>
      <c r="E17" s="201" t="s">
        <v>127</v>
      </c>
      <c r="F17" s="201" t="s">
        <v>127</v>
      </c>
      <c r="H17" s="110"/>
      <c r="I17" s="110"/>
      <c r="J17" s="43"/>
      <c r="K17" s="51"/>
      <c r="L17" s="105"/>
      <c r="M17" s="105"/>
    </row>
    <row r="18" spans="1:29" ht="14.1" customHeight="1" x14ac:dyDescent="0.2">
      <c r="A18" s="43" t="s">
        <v>125</v>
      </c>
      <c r="B18" s="110" t="s">
        <v>127</v>
      </c>
      <c r="C18" s="200">
        <v>6.3</v>
      </c>
      <c r="D18" s="200">
        <v>10.6</v>
      </c>
      <c r="E18" s="200">
        <v>9.6999999999999993</v>
      </c>
      <c r="F18" s="110">
        <v>6.2</v>
      </c>
      <c r="J18" s="43"/>
      <c r="K18" s="51"/>
      <c r="L18" s="105"/>
      <c r="M18" s="105"/>
    </row>
    <row r="19" spans="1:29" ht="14.1" customHeight="1" x14ac:dyDescent="0.2">
      <c r="A19" s="43" t="s">
        <v>126</v>
      </c>
      <c r="B19" s="110" t="s">
        <v>127</v>
      </c>
      <c r="C19" s="200">
        <v>7.4</v>
      </c>
      <c r="D19" s="200">
        <v>11.7</v>
      </c>
      <c r="E19" s="200">
        <v>7.3</v>
      </c>
      <c r="F19" s="110">
        <v>5.4</v>
      </c>
      <c r="H19" s="110"/>
      <c r="J19" s="43"/>
      <c r="K19" s="51"/>
      <c r="L19" s="105"/>
      <c r="M19" s="105"/>
    </row>
    <row r="20" spans="1:29" ht="14.1" customHeight="1" x14ac:dyDescent="0.2">
      <c r="A20" s="43" t="s">
        <v>39</v>
      </c>
      <c r="B20" s="200">
        <v>19.5</v>
      </c>
      <c r="C20" s="200">
        <v>21</v>
      </c>
      <c r="D20" s="200">
        <v>19.5</v>
      </c>
      <c r="E20" s="200">
        <v>19.7</v>
      </c>
      <c r="F20" s="110">
        <v>10.3</v>
      </c>
      <c r="H20" s="110"/>
      <c r="J20" s="43"/>
      <c r="K20" s="51"/>
      <c r="L20" s="105"/>
      <c r="M20" s="105"/>
    </row>
    <row r="21" spans="1:29" ht="14.1" customHeight="1" x14ac:dyDescent="0.2">
      <c r="A21" s="43" t="s">
        <v>40</v>
      </c>
      <c r="B21" s="200">
        <v>17.100000000000001</v>
      </c>
      <c r="C21" s="200">
        <v>25.4</v>
      </c>
      <c r="D21" s="200">
        <v>20.6</v>
      </c>
      <c r="E21" s="200">
        <v>16.899999999999999</v>
      </c>
      <c r="F21" s="110">
        <v>16.600000000000001</v>
      </c>
      <c r="H21" s="110"/>
      <c r="J21" s="43"/>
      <c r="K21" s="51"/>
      <c r="L21" s="105"/>
      <c r="M21" s="105"/>
    </row>
    <row r="22" spans="1:29" ht="24" customHeight="1" x14ac:dyDescent="0.2">
      <c r="A22" s="184" t="s">
        <v>41</v>
      </c>
      <c r="B22" s="110">
        <v>13.6</v>
      </c>
      <c r="C22" s="200">
        <v>14.2</v>
      </c>
      <c r="D22" s="200">
        <v>14</v>
      </c>
      <c r="E22" s="200">
        <v>14.1</v>
      </c>
      <c r="F22" s="110">
        <v>7.5</v>
      </c>
      <c r="J22" s="43"/>
      <c r="K22" s="51"/>
      <c r="L22" s="105"/>
      <c r="M22" s="105"/>
    </row>
    <row r="23" spans="1:29" ht="14.1" customHeight="1" x14ac:dyDescent="0.2">
      <c r="A23" s="184" t="s">
        <v>42</v>
      </c>
      <c r="B23" s="200">
        <v>7.9</v>
      </c>
      <c r="C23" s="202" t="s">
        <v>127</v>
      </c>
      <c r="D23" s="201" t="s">
        <v>127</v>
      </c>
      <c r="E23" s="201" t="s">
        <v>127</v>
      </c>
      <c r="F23" s="201" t="s">
        <v>127</v>
      </c>
      <c r="H23" s="110"/>
      <c r="J23" s="96"/>
      <c r="K23" s="51"/>
      <c r="L23" s="105"/>
      <c r="M23" s="105"/>
    </row>
    <row r="24" spans="1:29" ht="14.1" customHeight="1" x14ac:dyDescent="0.2">
      <c r="A24" s="43" t="s">
        <v>43</v>
      </c>
      <c r="B24" s="200">
        <v>50.5</v>
      </c>
      <c r="C24" s="200">
        <v>53.8</v>
      </c>
      <c r="D24" s="200">
        <v>52.5</v>
      </c>
      <c r="E24" s="200">
        <v>53.4</v>
      </c>
      <c r="F24" s="110">
        <v>35.5</v>
      </c>
      <c r="H24" s="110"/>
      <c r="J24" s="43"/>
      <c r="K24" s="51"/>
      <c r="L24" s="105"/>
      <c r="M24" s="105"/>
    </row>
    <row r="25" spans="1:29" ht="24" customHeight="1" x14ac:dyDescent="0.2">
      <c r="A25" s="96" t="s">
        <v>44</v>
      </c>
      <c r="B25" s="200">
        <v>44.7</v>
      </c>
      <c r="C25" s="200">
        <v>39.9</v>
      </c>
      <c r="D25" s="200">
        <v>39.799999999999997</v>
      </c>
      <c r="E25" s="200">
        <v>42.1</v>
      </c>
      <c r="F25" s="110">
        <v>21.8</v>
      </c>
      <c r="H25" s="110"/>
      <c r="J25" s="43"/>
      <c r="K25" s="51"/>
      <c r="L25" s="105"/>
      <c r="M25" s="105"/>
    </row>
    <row r="26" spans="1:29" ht="14.1" customHeight="1" x14ac:dyDescent="0.2">
      <c r="A26" s="43" t="s">
        <v>45</v>
      </c>
      <c r="B26" s="200">
        <v>40.6</v>
      </c>
      <c r="C26" s="200">
        <v>40</v>
      </c>
      <c r="D26" s="200">
        <v>43.6</v>
      </c>
      <c r="E26" s="200">
        <v>40.799999999999997</v>
      </c>
      <c r="F26" s="110">
        <v>26.4</v>
      </c>
      <c r="H26" s="110"/>
      <c r="J26" s="96"/>
      <c r="K26" s="51"/>
      <c r="L26" s="105"/>
      <c r="M26" s="105"/>
    </row>
    <row r="27" spans="1:29" ht="14.1" customHeight="1" x14ac:dyDescent="0.2">
      <c r="A27" s="43" t="s">
        <v>46</v>
      </c>
      <c r="B27" s="200">
        <v>21.7</v>
      </c>
      <c r="C27" s="200">
        <v>25.6</v>
      </c>
      <c r="D27" s="200">
        <v>28.8</v>
      </c>
      <c r="E27" s="200">
        <v>28.1</v>
      </c>
      <c r="F27" s="110">
        <v>20.399999999999999</v>
      </c>
      <c r="H27" s="110"/>
      <c r="I27" s="110"/>
      <c r="J27" s="43"/>
      <c r="K27" s="51"/>
      <c r="L27" s="105"/>
      <c r="M27" s="105"/>
    </row>
    <row r="28" spans="1:29" ht="14.1" customHeight="1" x14ac:dyDescent="0.2">
      <c r="A28" s="20"/>
      <c r="B28" s="20"/>
      <c r="C28" s="20"/>
      <c r="D28" s="20"/>
      <c r="E28" s="20"/>
      <c r="F28" s="20"/>
      <c r="H28" s="110"/>
      <c r="I28" s="110"/>
      <c r="J28" s="43"/>
      <c r="K28" s="51"/>
      <c r="L28" s="105"/>
      <c r="M28" s="105"/>
    </row>
    <row r="29" spans="1:29" ht="14.1" customHeight="1" x14ac:dyDescent="0.2">
      <c r="A29" s="93" t="s">
        <v>85</v>
      </c>
      <c r="B29" s="30"/>
      <c r="C29" s="30"/>
      <c r="D29" s="30"/>
      <c r="E29" s="30"/>
      <c r="F29" s="30"/>
      <c r="H29" s="105"/>
      <c r="I29" s="105"/>
      <c r="J29" s="105"/>
      <c r="K29" s="105"/>
      <c r="L29" s="105"/>
      <c r="M29" s="105"/>
    </row>
    <row r="30" spans="1:29" ht="14.1" customHeight="1" x14ac:dyDescent="0.2">
      <c r="A30" s="15" t="s">
        <v>94</v>
      </c>
      <c r="H30" s="105"/>
      <c r="I30" s="105"/>
      <c r="J30" s="105"/>
      <c r="K30" s="105"/>
      <c r="L30" s="105"/>
      <c r="M30" s="105"/>
    </row>
    <row r="31" spans="1:29" ht="14.1" customHeight="1" x14ac:dyDescent="0.2">
      <c r="A31" s="5"/>
      <c r="B31" s="5"/>
      <c r="C31" s="5"/>
      <c r="D31" s="5"/>
      <c r="E31" s="5"/>
      <c r="F31" s="5"/>
      <c r="H31" s="105"/>
      <c r="I31" s="105"/>
      <c r="J31" s="105"/>
      <c r="K31" s="105"/>
      <c r="L31" s="105"/>
      <c r="M31" s="105"/>
    </row>
    <row r="32" spans="1:29" ht="16.5" customHeight="1" x14ac:dyDescent="0.2">
      <c r="A32" s="5"/>
      <c r="B32" s="5"/>
      <c r="C32" s="5"/>
      <c r="D32" s="5"/>
      <c r="E32" s="5"/>
      <c r="F32" s="5"/>
      <c r="G32" s="5"/>
      <c r="H32" s="110"/>
      <c r="I32" s="110"/>
      <c r="J32" s="111"/>
      <c r="K32" s="110"/>
      <c r="L32" s="110"/>
      <c r="M32" s="110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 x14ac:dyDescent="0.2">
      <c r="A33" s="5"/>
      <c r="B33" s="5"/>
      <c r="C33" s="5"/>
      <c r="D33" s="5"/>
      <c r="E33" s="5"/>
      <c r="F33" s="5"/>
      <c r="G33" s="5"/>
      <c r="H33" s="110"/>
      <c r="I33" s="110"/>
      <c r="J33" s="111"/>
      <c r="K33" s="111"/>
      <c r="L33" s="110"/>
      <c r="M33" s="110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</row>
    <row r="34" spans="1:29" ht="16.5" customHeight="1" x14ac:dyDescent="0.2">
      <c r="A34"/>
      <c r="B34" s="5"/>
      <c r="C34" s="5"/>
      <c r="D34" s="5"/>
      <c r="E34" s="5"/>
      <c r="F34" s="5"/>
      <c r="G34" s="5"/>
      <c r="H34" s="110"/>
      <c r="I34" s="110"/>
      <c r="J34" s="111"/>
      <c r="K34" s="111"/>
      <c r="L34" s="110"/>
      <c r="M34" s="110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</row>
    <row r="35" spans="1:29" ht="16.5" customHeight="1" x14ac:dyDescent="0.2">
      <c r="A35" s="5"/>
      <c r="B35" s="5"/>
      <c r="C35" s="5"/>
      <c r="D35" s="5"/>
      <c r="E35" s="5"/>
      <c r="F35" s="5"/>
      <c r="G35" s="5"/>
      <c r="H35" s="110"/>
      <c r="I35" s="110"/>
      <c r="J35" s="111"/>
      <c r="K35" s="110"/>
      <c r="L35" s="110"/>
      <c r="M35" s="110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</row>
    <row r="36" spans="1:29" s="13" customFormat="1" ht="16.5" customHeight="1" x14ac:dyDescent="0.2">
      <c r="A36" s="5"/>
      <c r="B36" s="5"/>
      <c r="C36" s="5"/>
      <c r="D36" s="5"/>
      <c r="E36" s="5"/>
      <c r="F36" s="5"/>
      <c r="G36" s="5"/>
      <c r="H36" s="110"/>
      <c r="I36" s="110"/>
      <c r="J36" s="110"/>
      <c r="K36" s="110"/>
      <c r="L36" s="110"/>
      <c r="M36" s="110"/>
      <c r="N36" s="26"/>
      <c r="O36" s="26"/>
      <c r="P36" s="26"/>
      <c r="Q36" s="26"/>
      <c r="R36" s="26"/>
      <c r="S36" s="26"/>
      <c r="T36" s="20"/>
      <c r="U36" s="20"/>
      <c r="V36" s="26"/>
      <c r="W36" s="26"/>
      <c r="X36" s="26"/>
      <c r="Y36" s="26"/>
      <c r="Z36" s="26"/>
      <c r="AA36" s="26"/>
      <c r="AB36" s="26"/>
      <c r="AC36" s="26"/>
    </row>
    <row r="37" spans="1:29" ht="16.5" customHeight="1" x14ac:dyDescent="0.2">
      <c r="A37" s="5"/>
      <c r="B37" s="5"/>
      <c r="C37" s="5"/>
      <c r="D37" s="5"/>
      <c r="E37" s="5"/>
      <c r="F37" s="5"/>
      <c r="G37" s="5"/>
      <c r="H37" s="110"/>
      <c r="I37" s="110"/>
      <c r="J37" s="110"/>
      <c r="K37" s="110"/>
      <c r="L37" s="110"/>
      <c r="M37" s="11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 x14ac:dyDescent="0.2">
      <c r="D38" s="5"/>
      <c r="E38" s="5"/>
      <c r="F38" s="5"/>
      <c r="G38" s="5"/>
      <c r="H38" s="110"/>
      <c r="I38" s="110"/>
      <c r="J38" s="110"/>
      <c r="K38" s="110"/>
      <c r="L38" s="110"/>
      <c r="M38" s="11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  <row r="39" spans="1:29" ht="16.5" customHeight="1" x14ac:dyDescent="0.2">
      <c r="A39" s="34"/>
      <c r="B39" s="5"/>
      <c r="C39" s="5"/>
      <c r="D39" s="5"/>
      <c r="E39" s="5"/>
      <c r="F39" s="5"/>
      <c r="G39" s="5"/>
      <c r="H39" s="110"/>
      <c r="I39" s="110"/>
      <c r="J39" s="110"/>
      <c r="K39" s="110"/>
      <c r="L39" s="110"/>
      <c r="M39" s="110"/>
      <c r="N39" s="20"/>
      <c r="O39" s="20"/>
      <c r="P39" s="20"/>
      <c r="Q39" s="20"/>
      <c r="R39" s="20"/>
      <c r="S39" s="20"/>
      <c r="T39" s="20"/>
      <c r="U39" s="20"/>
      <c r="V39" s="26"/>
      <c r="W39" s="26"/>
      <c r="X39" s="26"/>
      <c r="Y39" s="26"/>
      <c r="Z39" s="20"/>
      <c r="AA39" s="20"/>
      <c r="AB39" s="20"/>
      <c r="AC39" s="20"/>
    </row>
    <row r="40" spans="1:29" ht="16.5" customHeight="1" x14ac:dyDescent="0.2">
      <c r="A40" s="5"/>
      <c r="B40" s="5"/>
      <c r="C40" s="5"/>
      <c r="D40" s="5"/>
      <c r="E40" s="5"/>
      <c r="F40" s="5"/>
      <c r="G40" s="5"/>
      <c r="H40" s="110"/>
      <c r="I40" s="110"/>
      <c r="J40" s="110"/>
      <c r="K40" s="110"/>
      <c r="L40" s="110"/>
      <c r="M40" s="110"/>
      <c r="N40" s="20"/>
      <c r="O40" s="20"/>
      <c r="P40" s="20"/>
      <c r="Q40" s="20"/>
      <c r="R40" s="20"/>
      <c r="S40" s="20"/>
      <c r="T40" s="20"/>
      <c r="U40" s="20"/>
      <c r="V40" s="26"/>
      <c r="W40" s="26"/>
      <c r="X40" s="26"/>
      <c r="Y40" s="26"/>
      <c r="Z40" s="20"/>
      <c r="AA40" s="20"/>
      <c r="AB40" s="20"/>
      <c r="AC40" s="20"/>
    </row>
    <row r="41" spans="1:29" ht="16.5" customHeight="1" x14ac:dyDescent="0.2">
      <c r="D41" s="5"/>
      <c r="E41" s="5"/>
      <c r="F41" s="5"/>
      <c r="G41" s="5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6"/>
      <c r="W41" s="26"/>
      <c r="X41" s="26"/>
      <c r="Y41" s="26"/>
      <c r="Z41" s="20"/>
      <c r="AA41" s="20"/>
      <c r="AB41" s="20"/>
      <c r="AC41" s="20"/>
    </row>
    <row r="42" spans="1:29" ht="16.5" customHeight="1" x14ac:dyDescent="0.2">
      <c r="A42" s="24"/>
      <c r="B42" s="5"/>
      <c r="C42" s="5"/>
      <c r="G42" s="5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6"/>
      <c r="W42" s="26"/>
      <c r="X42" s="26"/>
      <c r="Y42" s="26"/>
      <c r="Z42" s="20"/>
      <c r="AA42" s="20"/>
      <c r="AB42" s="20"/>
      <c r="AC42" s="20"/>
    </row>
    <row r="44" spans="1:29" ht="16.5" customHeight="1" x14ac:dyDescent="0.2">
      <c r="A44" s="5"/>
      <c r="B44" s="5"/>
      <c r="C44" s="5"/>
    </row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zoomScaleNormal="100" zoomScaleSheetLayoutView="75" workbookViewId="0">
      <selection activeCell="F2" sqref="F2"/>
    </sheetView>
  </sheetViews>
  <sheetFormatPr baseColWidth="10" defaultRowHeight="16.5" customHeight="1" x14ac:dyDescent="0.2"/>
  <cols>
    <col min="1" max="1" width="53.7109375" style="3" customWidth="1" collapsed="1"/>
    <col min="2" max="4" width="12.7109375" style="3" customWidth="1" collapsed="1"/>
    <col min="5" max="5" width="5.5703125" style="3" customWidth="1" collapsed="1"/>
    <col min="6" max="6" width="9.5703125" style="3" customWidth="1" collapsed="1"/>
    <col min="7" max="9" width="7.28515625" style="3" customWidth="1" collapsed="1"/>
    <col min="10" max="22" width="11.42578125" style="3" collapsed="1"/>
    <col min="23" max="26" width="11.42578125" style="3"/>
    <col min="27" max="16384" width="11.42578125" style="3" collapsed="1"/>
  </cols>
  <sheetData>
    <row r="1" spans="1:22" ht="14.1" customHeight="1" x14ac:dyDescent="0.2"/>
    <row r="2" spans="1:22" ht="14.1" customHeight="1" x14ac:dyDescent="0.2">
      <c r="A2" s="22" t="s">
        <v>207</v>
      </c>
      <c r="B2" s="97"/>
      <c r="C2" s="97"/>
      <c r="E2" s="1"/>
      <c r="F2" s="126" t="s">
        <v>105</v>
      </c>
    </row>
    <row r="3" spans="1:22" ht="14.1" customHeight="1" x14ac:dyDescent="0.2">
      <c r="A3" s="22"/>
      <c r="B3" s="97"/>
      <c r="C3" s="97"/>
      <c r="E3" s="1"/>
    </row>
    <row r="4" spans="1:22" ht="14.1" customHeight="1" x14ac:dyDescent="0.2">
      <c r="A4" s="23" t="s">
        <v>81</v>
      </c>
      <c r="B4" s="98"/>
      <c r="C4" s="98"/>
      <c r="D4" s="35"/>
      <c r="E4" s="41"/>
      <c r="F4" s="36"/>
      <c r="G4" s="41"/>
      <c r="H4" s="36"/>
      <c r="I4" s="36"/>
      <c r="J4" s="41"/>
      <c r="K4" s="36"/>
      <c r="L4" s="36"/>
      <c r="M4" s="41"/>
      <c r="N4" s="36"/>
      <c r="O4" s="36"/>
      <c r="P4" s="41"/>
      <c r="Q4" s="36"/>
      <c r="R4" s="36"/>
      <c r="S4" s="32"/>
      <c r="T4" s="36"/>
      <c r="U4" s="36"/>
      <c r="V4" s="41"/>
    </row>
    <row r="5" spans="1:22" s="8" customFormat="1" ht="9.9499999999999993" customHeight="1" x14ac:dyDescent="0.15">
      <c r="A5" s="99"/>
      <c r="B5" s="99"/>
      <c r="C5" s="99"/>
      <c r="D5" s="18"/>
      <c r="E5" s="31"/>
      <c r="F5" s="31"/>
      <c r="G5" s="31"/>
      <c r="H5" s="31"/>
      <c r="I5" s="31"/>
      <c r="J5" s="31"/>
      <c r="K5" s="31"/>
      <c r="L5" s="42"/>
      <c r="M5" s="18"/>
      <c r="N5" s="31"/>
      <c r="O5" s="18"/>
      <c r="P5" s="18"/>
      <c r="Q5" s="18"/>
      <c r="R5" s="18"/>
      <c r="S5" s="31"/>
      <c r="T5" s="31"/>
      <c r="U5" s="31"/>
      <c r="V5" s="42"/>
    </row>
    <row r="6" spans="1:22" s="8" customFormat="1" ht="14.1" customHeight="1" x14ac:dyDescent="0.15">
      <c r="A6" s="11"/>
      <c r="B6" s="11" t="s">
        <v>0</v>
      </c>
      <c r="C6" s="11" t="s">
        <v>3</v>
      </c>
      <c r="D6" s="11" t="s">
        <v>4</v>
      </c>
    </row>
    <row r="7" spans="1:22" s="12" customFormat="1" ht="14.1" customHeight="1" x14ac:dyDescent="0.2">
      <c r="A7" s="17"/>
      <c r="B7" s="49"/>
      <c r="C7" s="49"/>
      <c r="D7" s="20"/>
    </row>
    <row r="8" spans="1:22" ht="14.1" customHeight="1" x14ac:dyDescent="0.2">
      <c r="A8" s="96" t="s">
        <v>119</v>
      </c>
      <c r="B8" s="160">
        <v>229890</v>
      </c>
      <c r="C8" s="160">
        <v>203005.36</v>
      </c>
      <c r="D8" s="160">
        <v>26884.639999999999</v>
      </c>
      <c r="F8"/>
      <c r="G8"/>
      <c r="H8"/>
      <c r="I8"/>
    </row>
    <row r="9" spans="1:22" ht="14.1" customHeight="1" x14ac:dyDescent="0.2">
      <c r="A9" s="96" t="s">
        <v>95</v>
      </c>
      <c r="B9" s="175">
        <v>90.63</v>
      </c>
      <c r="C9" s="175">
        <v>90.15</v>
      </c>
      <c r="D9" s="175">
        <v>94.23</v>
      </c>
      <c r="E9" s="41"/>
      <c r="F9"/>
      <c r="G9"/>
      <c r="H9"/>
      <c r="I9"/>
    </row>
    <row r="10" spans="1:22" ht="14.1" customHeight="1" x14ac:dyDescent="0.2">
      <c r="A10" s="43" t="s">
        <v>96</v>
      </c>
      <c r="B10" s="175">
        <v>61.82</v>
      </c>
      <c r="C10" s="175">
        <v>61.52</v>
      </c>
      <c r="D10" s="175">
        <v>64.11</v>
      </c>
      <c r="F10"/>
      <c r="G10"/>
      <c r="H10"/>
      <c r="I10"/>
    </row>
    <row r="11" spans="1:22" ht="14.1" customHeight="1" x14ac:dyDescent="0.2">
      <c r="A11" s="49"/>
      <c r="B11" s="20"/>
      <c r="C11" s="20"/>
      <c r="D11" s="20"/>
      <c r="F11"/>
      <c r="G11"/>
      <c r="H11"/>
      <c r="I11"/>
    </row>
    <row r="12" spans="1:22" ht="14.1" customHeight="1" x14ac:dyDescent="0.2">
      <c r="A12" s="93" t="s">
        <v>85</v>
      </c>
      <c r="B12" s="101"/>
      <c r="C12" s="101"/>
      <c r="D12" s="30"/>
      <c r="F12"/>
      <c r="G12"/>
      <c r="H12"/>
      <c r="I12"/>
    </row>
    <row r="13" spans="1:22" ht="14.1" customHeight="1" x14ac:dyDescent="0.2">
      <c r="A13" s="48"/>
      <c r="B13" s="49"/>
      <c r="C13" s="102"/>
      <c r="D13" s="44"/>
      <c r="E13" s="26"/>
    </row>
    <row r="14" spans="1:22" ht="14.1" customHeight="1" x14ac:dyDescent="0.2">
      <c r="A14" s="48"/>
      <c r="B14" s="49"/>
      <c r="C14" s="102"/>
      <c r="D14" s="44"/>
      <c r="E14" s="26"/>
    </row>
    <row r="15" spans="1:22" ht="14.1" customHeight="1" x14ac:dyDescent="0.2">
      <c r="A15" s="48"/>
      <c r="B15" s="49"/>
      <c r="C15" s="102"/>
      <c r="D15" s="44"/>
      <c r="E15" s="26"/>
    </row>
    <row r="16" spans="1:22" ht="14.1" customHeight="1" x14ac:dyDescent="0.2">
      <c r="A16" s="17"/>
      <c r="B16" s="17"/>
      <c r="C16" s="17"/>
      <c r="D16" s="5"/>
      <c r="E16" s="26"/>
    </row>
    <row r="17" spans="5:22" ht="14.1" customHeight="1" x14ac:dyDescent="0.2">
      <c r="E17" s="20"/>
      <c r="F17" s="20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5:22" ht="16.5" customHeight="1" x14ac:dyDescent="0.2">
      <c r="I18"/>
      <c r="J18"/>
      <c r="K18"/>
      <c r="L18"/>
    </row>
    <row r="19" spans="5:22" ht="16.5" customHeight="1" x14ac:dyDescent="0.2">
      <c r="I19"/>
      <c r="J19"/>
      <c r="K19"/>
      <c r="L19"/>
    </row>
    <row r="20" spans="5:22" ht="16.5" customHeight="1" x14ac:dyDescent="0.2">
      <c r="I20"/>
      <c r="J20"/>
      <c r="K20"/>
      <c r="L20"/>
    </row>
    <row r="21" spans="5:22" ht="16.5" customHeight="1" x14ac:dyDescent="0.2">
      <c r="I21"/>
      <c r="J21"/>
      <c r="K21"/>
      <c r="L21"/>
    </row>
    <row r="22" spans="5:22" ht="16.5" customHeight="1" x14ac:dyDescent="0.2">
      <c r="I22"/>
      <c r="J22"/>
      <c r="K22"/>
      <c r="L22"/>
    </row>
    <row r="23" spans="5:22" ht="16.5" customHeight="1" x14ac:dyDescent="0.2">
      <c r="I23"/>
      <c r="J23"/>
      <c r="K23"/>
      <c r="L23"/>
    </row>
    <row r="24" spans="5:22" ht="16.5" customHeight="1" x14ac:dyDescent="0.2">
      <c r="I24"/>
      <c r="J24"/>
      <c r="K24"/>
      <c r="L24"/>
    </row>
    <row r="25" spans="5:22" ht="16.5" customHeight="1" x14ac:dyDescent="0.2">
      <c r="I25"/>
      <c r="J25"/>
      <c r="K25"/>
      <c r="L25"/>
    </row>
    <row r="26" spans="5:22" ht="16.5" customHeight="1" x14ac:dyDescent="0.2">
      <c r="I26"/>
      <c r="J26"/>
      <c r="K26"/>
      <c r="L26"/>
    </row>
    <row r="27" spans="5:22" ht="16.5" customHeight="1" x14ac:dyDescent="0.2">
      <c r="I27"/>
      <c r="J27"/>
      <c r="K27"/>
      <c r="L27"/>
    </row>
    <row r="28" spans="5:22" ht="16.5" customHeight="1" x14ac:dyDescent="0.2">
      <c r="I28"/>
      <c r="J28"/>
      <c r="K28"/>
      <c r="L28"/>
    </row>
    <row r="29" spans="5:22" ht="16.5" customHeight="1" x14ac:dyDescent="0.2">
      <c r="I29"/>
      <c r="J29"/>
      <c r="K29"/>
      <c r="L29"/>
    </row>
    <row r="30" spans="5:22" ht="16.5" customHeight="1" x14ac:dyDescent="0.2">
      <c r="I30"/>
      <c r="J30"/>
      <c r="K30"/>
      <c r="L30"/>
    </row>
    <row r="31" spans="5:22" ht="16.5" customHeight="1" x14ac:dyDescent="0.2">
      <c r="I31"/>
      <c r="J31"/>
      <c r="K31"/>
      <c r="L31"/>
    </row>
    <row r="32" spans="5:22" ht="16.5" customHeight="1" x14ac:dyDescent="0.2">
      <c r="I32"/>
      <c r="J32"/>
      <c r="K32"/>
      <c r="L32"/>
    </row>
  </sheetData>
  <hyperlinks>
    <hyperlink ref="F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zoomScaleNormal="100" zoomScaleSheetLayoutView="75" workbookViewId="0">
      <selection activeCell="N2" sqref="N2"/>
    </sheetView>
  </sheetViews>
  <sheetFormatPr baseColWidth="10" defaultRowHeight="16.5" customHeight="1" x14ac:dyDescent="0.2"/>
  <cols>
    <col min="1" max="1" width="24.140625" style="3" customWidth="1" collapsed="1"/>
    <col min="2" max="4" width="7.28515625" style="3" customWidth="1" collapsed="1"/>
    <col min="5" max="5" width="1.140625" style="3" customWidth="1" collapsed="1"/>
    <col min="6" max="8" width="7.28515625" style="3" customWidth="1" collapsed="1"/>
    <col min="9" max="9" width="1.140625" style="3" customWidth="1" collapsed="1"/>
    <col min="10" max="12" width="7.28515625" style="3" customWidth="1" collapsed="1"/>
    <col min="13" max="13" width="5.5703125" style="3" customWidth="1" collapsed="1"/>
    <col min="14" max="15" width="7.28515625" style="3" customWidth="1" collapsed="1"/>
    <col min="16" max="16384" width="11.42578125" style="3" collapsed="1"/>
  </cols>
  <sheetData>
    <row r="1" spans="1:26" ht="14.1" customHeight="1" thickBot="1" x14ac:dyDescent="0.25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6" ht="14.1" customHeight="1" x14ac:dyDescent="0.2">
      <c r="N2" s="126" t="s">
        <v>105</v>
      </c>
    </row>
    <row r="3" spans="1:26" ht="14.1" customHeight="1" x14ac:dyDescent="0.2">
      <c r="A3" s="22" t="s">
        <v>86</v>
      </c>
      <c r="B3" s="97"/>
      <c r="C3" s="97"/>
      <c r="I3" s="1"/>
    </row>
    <row r="4" spans="1:26" ht="14.1" customHeight="1" x14ac:dyDescent="0.2">
      <c r="A4" s="22"/>
      <c r="B4" s="97"/>
      <c r="C4" s="97"/>
      <c r="I4" s="1"/>
    </row>
    <row r="5" spans="1:26" ht="14.1" customHeight="1" x14ac:dyDescent="0.2">
      <c r="A5" s="23" t="s">
        <v>120</v>
      </c>
      <c r="B5" s="98"/>
      <c r="C5" s="98"/>
      <c r="D5" s="35"/>
      <c r="E5" s="36"/>
      <c r="F5" s="36"/>
      <c r="G5" s="36"/>
      <c r="H5" s="36"/>
      <c r="I5" s="41"/>
      <c r="J5" s="36"/>
      <c r="K5" s="36"/>
      <c r="L5" s="36"/>
      <c r="M5" s="36"/>
      <c r="N5" s="41"/>
      <c r="O5" s="36"/>
      <c r="P5" s="36"/>
      <c r="Q5" s="41"/>
      <c r="R5" s="36"/>
      <c r="S5" s="36"/>
      <c r="T5" s="41"/>
      <c r="U5" s="36"/>
      <c r="V5" s="36"/>
      <c r="W5" s="32"/>
      <c r="X5" s="36"/>
      <c r="Y5" s="36"/>
      <c r="Z5" s="41"/>
    </row>
    <row r="6" spans="1:26" s="8" customFormat="1" ht="9.9499999999999993" customHeight="1" x14ac:dyDescent="0.15">
      <c r="A6" s="99"/>
      <c r="B6" s="99"/>
      <c r="C6" s="99"/>
      <c r="D6" s="18"/>
      <c r="E6" s="18"/>
      <c r="F6" s="18"/>
      <c r="G6" s="18"/>
      <c r="H6" s="18"/>
      <c r="I6" s="31"/>
      <c r="J6" s="18"/>
      <c r="K6" s="18"/>
      <c r="L6" s="18"/>
      <c r="M6" s="31"/>
      <c r="N6" s="31"/>
      <c r="O6" s="31"/>
      <c r="P6" s="42"/>
      <c r="Q6" s="18"/>
      <c r="R6" s="31"/>
      <c r="S6" s="18"/>
      <c r="T6" s="18"/>
      <c r="U6" s="18"/>
      <c r="V6" s="18"/>
      <c r="W6" s="31"/>
      <c r="X6" s="31"/>
      <c r="Y6" s="31"/>
      <c r="Z6" s="42"/>
    </row>
    <row r="7" spans="1:26" s="8" customFormat="1" ht="14.1" customHeight="1" x14ac:dyDescent="0.15">
      <c r="A7" s="100"/>
      <c r="B7" s="25" t="s">
        <v>195</v>
      </c>
      <c r="C7" s="6"/>
      <c r="D7" s="6"/>
      <c r="E7" s="6"/>
      <c r="F7" s="25">
        <v>2018</v>
      </c>
      <c r="G7" s="6"/>
      <c r="H7" s="6"/>
      <c r="I7" s="6"/>
      <c r="J7" s="25">
        <v>2019</v>
      </c>
      <c r="K7" s="6"/>
      <c r="L7" s="6"/>
    </row>
    <row r="8" spans="1:26" s="12" customFormat="1" ht="21" x14ac:dyDescent="0.2">
      <c r="A8" s="106"/>
      <c r="B8" s="11" t="s">
        <v>2</v>
      </c>
      <c r="C8" s="11" t="s">
        <v>1</v>
      </c>
      <c r="D8" s="11" t="s">
        <v>74</v>
      </c>
      <c r="E8" s="107"/>
      <c r="F8" s="11" t="s">
        <v>2</v>
      </c>
      <c r="G8" s="11" t="s">
        <v>1</v>
      </c>
      <c r="H8" s="11" t="s">
        <v>74</v>
      </c>
      <c r="I8" s="107"/>
      <c r="J8" s="11" t="s">
        <v>2</v>
      </c>
      <c r="K8" s="11" t="s">
        <v>1</v>
      </c>
      <c r="L8" s="11" t="s">
        <v>74</v>
      </c>
    </row>
    <row r="9" spans="1:26" ht="14.1" customHeight="1" x14ac:dyDescent="0.2">
      <c r="A9" s="17"/>
      <c r="B9" s="52" t="s">
        <v>21</v>
      </c>
      <c r="C9" s="50"/>
      <c r="D9" s="50"/>
      <c r="E9" s="20"/>
      <c r="F9" s="52"/>
      <c r="G9" s="50"/>
      <c r="H9" s="50"/>
      <c r="I9" s="20"/>
      <c r="J9" s="52"/>
      <c r="K9" s="50"/>
      <c r="L9" s="50"/>
    </row>
    <row r="10" spans="1:26" ht="14.1" customHeight="1" x14ac:dyDescent="0.2">
      <c r="A10" s="5" t="s">
        <v>184</v>
      </c>
      <c r="B10" s="26">
        <v>113929</v>
      </c>
      <c r="C10" s="26">
        <v>113591</v>
      </c>
      <c r="D10" s="26">
        <v>338</v>
      </c>
      <c r="E10" s="26" t="s">
        <v>21</v>
      </c>
      <c r="F10" s="26">
        <v>114607</v>
      </c>
      <c r="G10" s="26">
        <v>114144</v>
      </c>
      <c r="H10" s="26">
        <v>463</v>
      </c>
      <c r="I10" s="26" t="s">
        <v>21</v>
      </c>
      <c r="J10" s="26">
        <v>114997</v>
      </c>
      <c r="K10" s="26">
        <v>114893</v>
      </c>
      <c r="L10" s="175">
        <f>J10-K10</f>
        <v>104</v>
      </c>
    </row>
    <row r="11" spans="1:26" ht="27.95" customHeight="1" x14ac:dyDescent="0.2">
      <c r="A11" s="96" t="s">
        <v>208</v>
      </c>
      <c r="B11" s="175">
        <v>80</v>
      </c>
      <c r="C11" s="175">
        <v>84</v>
      </c>
      <c r="D11" s="175">
        <v>-4</v>
      </c>
      <c r="E11" s="28" t="s">
        <v>21</v>
      </c>
      <c r="F11" s="175">
        <v>82.9</v>
      </c>
      <c r="G11" s="175">
        <v>82.7</v>
      </c>
      <c r="H11" s="175">
        <v>0.2</v>
      </c>
      <c r="I11" s="28" t="s">
        <v>21</v>
      </c>
      <c r="J11" s="175">
        <v>88.6</v>
      </c>
      <c r="K11" s="175">
        <v>90.7</v>
      </c>
      <c r="L11" s="175">
        <f>J11-K11</f>
        <v>-2.1000000000000085</v>
      </c>
    </row>
    <row r="12" spans="1:26" ht="32.1" customHeight="1" x14ac:dyDescent="0.2">
      <c r="A12" s="96" t="s">
        <v>209</v>
      </c>
      <c r="B12" s="175">
        <v>75.900000000000006</v>
      </c>
      <c r="C12" s="175">
        <v>75.8</v>
      </c>
      <c r="D12" s="175">
        <v>0.1</v>
      </c>
      <c r="E12" s="28" t="s">
        <v>21</v>
      </c>
      <c r="F12" s="175">
        <v>77.3</v>
      </c>
      <c r="G12" s="175">
        <v>78.7</v>
      </c>
      <c r="H12" s="175">
        <v>-1.4</v>
      </c>
      <c r="I12" s="28" t="s">
        <v>21</v>
      </c>
      <c r="J12" s="175">
        <v>84.6</v>
      </c>
      <c r="K12" s="175">
        <v>85.7</v>
      </c>
      <c r="L12" s="175">
        <f>J12-K12</f>
        <v>-1.1000000000000085</v>
      </c>
    </row>
    <row r="13" spans="1:26" ht="27.95" customHeight="1" x14ac:dyDescent="0.2">
      <c r="A13" s="96" t="s">
        <v>210</v>
      </c>
      <c r="B13" s="175">
        <v>41.8</v>
      </c>
      <c r="C13" s="175">
        <v>36.700000000000003</v>
      </c>
      <c r="D13" s="175">
        <v>5.0999999999999996</v>
      </c>
      <c r="E13" s="28" t="s">
        <v>21</v>
      </c>
      <c r="F13" s="175">
        <v>43.6</v>
      </c>
      <c r="G13" s="175">
        <v>40.9</v>
      </c>
      <c r="H13" s="175">
        <v>2.7</v>
      </c>
      <c r="I13" s="28" t="s">
        <v>21</v>
      </c>
      <c r="J13" s="175">
        <v>45.2</v>
      </c>
      <c r="K13" s="175">
        <v>39.1</v>
      </c>
      <c r="L13" s="175">
        <f>J13-K13</f>
        <v>6.1000000000000014</v>
      </c>
    </row>
    <row r="14" spans="1:26" ht="14.1" customHeight="1" x14ac:dyDescent="0.2">
      <c r="A14" s="49"/>
      <c r="B14" s="52"/>
      <c r="C14" s="52"/>
      <c r="D14" s="52"/>
      <c r="E14" s="52"/>
      <c r="F14" s="52"/>
      <c r="G14" s="50"/>
      <c r="H14" s="50"/>
      <c r="I14" s="52"/>
      <c r="J14" s="52"/>
      <c r="K14" s="50"/>
      <c r="L14" s="50"/>
    </row>
    <row r="15" spans="1:26" ht="14.1" customHeight="1" x14ac:dyDescent="0.2">
      <c r="A15" s="93" t="s">
        <v>85</v>
      </c>
      <c r="B15" s="101"/>
      <c r="C15" s="101"/>
      <c r="D15" s="30"/>
      <c r="E15" s="30"/>
      <c r="F15" s="30"/>
      <c r="G15" s="30"/>
      <c r="H15" s="30"/>
      <c r="I15" s="30"/>
      <c r="J15" s="30"/>
      <c r="K15" s="30"/>
      <c r="L15" s="30"/>
    </row>
    <row r="16" spans="1:26" ht="14.1" customHeight="1" x14ac:dyDescent="0.2">
      <c r="A16" s="48" t="s">
        <v>123</v>
      </c>
      <c r="B16" s="49"/>
      <c r="C16" s="102"/>
      <c r="D16" s="44"/>
      <c r="E16" s="44"/>
      <c r="F16" s="44"/>
      <c r="G16" s="44"/>
      <c r="H16" s="13"/>
      <c r="I16" s="26"/>
      <c r="J16" s="44"/>
      <c r="K16" s="44"/>
      <c r="L16" s="13"/>
    </row>
    <row r="17" spans="1:31" ht="14.1" customHeight="1" x14ac:dyDescent="0.2">
      <c r="A17" s="48"/>
      <c r="B17" s="49"/>
      <c r="C17" s="102"/>
      <c r="D17" s="44"/>
      <c r="E17" s="44"/>
      <c r="F17" s="44"/>
      <c r="G17" s="44"/>
      <c r="H17" s="13"/>
      <c r="I17" s="26"/>
      <c r="J17" s="44"/>
      <c r="K17" s="44"/>
      <c r="L17" s="13"/>
    </row>
    <row r="18" spans="1:31" ht="14.1" customHeight="1" x14ac:dyDescent="0.2">
      <c r="A18" s="48"/>
      <c r="B18" s="49"/>
      <c r="C18" s="102"/>
      <c r="D18" s="44"/>
      <c r="E18" s="44"/>
      <c r="F18" s="44"/>
      <c r="G18" s="44"/>
      <c r="H18" s="13"/>
      <c r="I18" s="26"/>
      <c r="J18" s="44"/>
      <c r="K18" s="44"/>
      <c r="L18" s="13"/>
    </row>
    <row r="19" spans="1:31" ht="14.1" customHeight="1" x14ac:dyDescent="0.2">
      <c r="A19" s="208" t="s">
        <v>91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5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31" ht="16.5" customHeight="1" x14ac:dyDescent="0.2">
      <c r="A20" s="97"/>
      <c r="B20" s="97"/>
      <c r="C20" s="97"/>
    </row>
    <row r="21" spans="1:31" ht="16.5" customHeight="1" x14ac:dyDescent="0.2">
      <c r="N21" s="185" t="s">
        <v>92</v>
      </c>
      <c r="O21" s="185"/>
      <c r="P21" s="185"/>
      <c r="Q21" s="185"/>
      <c r="R21" s="185"/>
      <c r="S21" s="13"/>
    </row>
    <row r="22" spans="1:31" ht="16.5" customHeight="1" x14ac:dyDescent="0.2">
      <c r="N22" s="13"/>
      <c r="O22" s="13">
        <v>2014</v>
      </c>
      <c r="P22" s="13">
        <v>2015</v>
      </c>
      <c r="Q22" s="144">
        <v>2016</v>
      </c>
      <c r="R22" s="13">
        <v>2017</v>
      </c>
      <c r="S22" s="13">
        <v>2018</v>
      </c>
      <c r="T22" s="3">
        <v>2019</v>
      </c>
    </row>
    <row r="23" spans="1:31" ht="16.5" customHeight="1" x14ac:dyDescent="0.2">
      <c r="N23" s="13" t="s">
        <v>78</v>
      </c>
      <c r="O23" s="13">
        <v>-2</v>
      </c>
      <c r="P23" s="13">
        <v>0.70000000000000284</v>
      </c>
      <c r="Q23" s="120">
        <v>-5.9000000000000057</v>
      </c>
      <c r="R23" s="13">
        <v>-4</v>
      </c>
      <c r="S23" s="186">
        <f>H11</f>
        <v>0.2</v>
      </c>
      <c r="T23" s="3">
        <v>-2.1000000000000085</v>
      </c>
    </row>
    <row r="24" spans="1:31" ht="16.5" customHeight="1" x14ac:dyDescent="0.2">
      <c r="N24" s="13" t="s">
        <v>79</v>
      </c>
      <c r="O24" s="13">
        <v>-1.2000000000000028</v>
      </c>
      <c r="P24" s="13">
        <v>0.5</v>
      </c>
      <c r="Q24" s="120">
        <v>-5.3999999999999915</v>
      </c>
      <c r="R24" s="13">
        <v>0.10000000000000853</v>
      </c>
      <c r="S24" s="186">
        <f>H12</f>
        <v>-1.4</v>
      </c>
      <c r="T24" s="3">
        <v>-1.1000000000000085</v>
      </c>
    </row>
    <row r="25" spans="1:31" ht="16.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N25" s="5" t="s">
        <v>80</v>
      </c>
      <c r="O25" s="5">
        <v>0.5</v>
      </c>
      <c r="P25" s="5">
        <v>-3.6000000000000014</v>
      </c>
      <c r="Q25" s="120">
        <v>3.1999999999999993</v>
      </c>
      <c r="R25" s="13">
        <v>5.0999999999999943</v>
      </c>
      <c r="S25" s="186">
        <f>H13</f>
        <v>2.7</v>
      </c>
      <c r="T25" s="20">
        <v>6.1000000000000014</v>
      </c>
      <c r="U25" s="20"/>
      <c r="V25" s="20"/>
      <c r="W25" s="20"/>
      <c r="X25" s="26"/>
      <c r="Y25" s="26"/>
      <c r="Z25" s="26"/>
      <c r="AA25" s="26"/>
      <c r="AB25" s="20"/>
      <c r="AC25" s="20"/>
      <c r="AD25" s="20"/>
      <c r="AE25" s="20"/>
    </row>
    <row r="26" spans="1:31" ht="16.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120"/>
      <c r="N26" s="120"/>
      <c r="O26" s="187"/>
      <c r="P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ht="16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/>
      <c r="N27"/>
      <c r="O27"/>
      <c r="P27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ht="16.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/>
      <c r="N28"/>
      <c r="O28"/>
      <c r="P28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ht="16.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/>
      <c r="N29"/>
      <c r="O29"/>
      <c r="P29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ht="16.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/>
      <c r="N30"/>
      <c r="O30"/>
      <c r="P30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ht="16.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/>
      <c r="N31"/>
      <c r="O31"/>
      <c r="P31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ht="16.5" customHeight="1" x14ac:dyDescent="0.2">
      <c r="M32"/>
      <c r="N32"/>
      <c r="O32"/>
      <c r="P32"/>
    </row>
    <row r="33" spans="13:16" ht="16.5" customHeight="1" x14ac:dyDescent="0.2">
      <c r="M33"/>
      <c r="N33"/>
      <c r="O33"/>
      <c r="P33"/>
    </row>
    <row r="34" spans="13:16" ht="16.5" customHeight="1" x14ac:dyDescent="0.2">
      <c r="M34"/>
      <c r="N34"/>
      <c r="O34"/>
      <c r="P34"/>
    </row>
    <row r="35" spans="13:16" ht="16.5" customHeight="1" x14ac:dyDescent="0.2">
      <c r="M35"/>
      <c r="N35"/>
      <c r="O35"/>
      <c r="P35"/>
    </row>
    <row r="36" spans="13:16" ht="16.5" customHeight="1" x14ac:dyDescent="0.2">
      <c r="M36"/>
      <c r="N36"/>
      <c r="O36"/>
      <c r="P36"/>
    </row>
    <row r="37" spans="13:16" ht="16.5" customHeight="1" x14ac:dyDescent="0.2">
      <c r="M37"/>
      <c r="N37"/>
      <c r="O37"/>
      <c r="P37"/>
    </row>
    <row r="38" spans="13:16" ht="16.5" customHeight="1" x14ac:dyDescent="0.2">
      <c r="M38"/>
      <c r="N38"/>
      <c r="O38"/>
      <c r="P38"/>
    </row>
    <row r="39" spans="13:16" ht="16.5" customHeight="1" x14ac:dyDescent="0.2">
      <c r="M39"/>
      <c r="N39"/>
      <c r="O39"/>
      <c r="P39"/>
    </row>
    <row r="40" spans="13:16" ht="16.5" customHeight="1" x14ac:dyDescent="0.2">
      <c r="M40"/>
      <c r="N40"/>
      <c r="O40"/>
      <c r="P40"/>
    </row>
    <row r="41" spans="13:16" ht="16.5" customHeight="1" x14ac:dyDescent="0.2">
      <c r="M41"/>
      <c r="N41"/>
      <c r="O41"/>
      <c r="P41"/>
    </row>
    <row r="42" spans="13:16" ht="16.5" customHeight="1" x14ac:dyDescent="0.2">
      <c r="M42"/>
      <c r="N42"/>
      <c r="O42"/>
      <c r="P42"/>
    </row>
    <row r="43" spans="13:16" ht="16.5" customHeight="1" x14ac:dyDescent="0.2">
      <c r="M43"/>
      <c r="N43"/>
      <c r="O43"/>
      <c r="P43"/>
    </row>
    <row r="44" spans="13:16" ht="16.5" customHeight="1" x14ac:dyDescent="0.2">
      <c r="M44"/>
      <c r="N44"/>
      <c r="O44"/>
      <c r="P44"/>
    </row>
    <row r="45" spans="13:16" ht="16.5" customHeight="1" x14ac:dyDescent="0.2">
      <c r="M45"/>
      <c r="N45"/>
      <c r="O45"/>
      <c r="P45"/>
    </row>
    <row r="46" spans="13:16" ht="16.5" customHeight="1" x14ac:dyDescent="0.2">
      <c r="M46"/>
      <c r="N46"/>
      <c r="O46"/>
      <c r="P46"/>
    </row>
    <row r="47" spans="13:16" ht="16.5" customHeight="1" x14ac:dyDescent="0.2">
      <c r="M47"/>
      <c r="N47"/>
      <c r="O47"/>
      <c r="P47"/>
    </row>
    <row r="48" spans="13:16" ht="16.5" customHeight="1" x14ac:dyDescent="0.2">
      <c r="M48"/>
      <c r="N48"/>
      <c r="O48"/>
      <c r="P48"/>
    </row>
    <row r="49" spans="13:16" ht="16.5" customHeight="1" x14ac:dyDescent="0.2">
      <c r="M49"/>
      <c r="N49"/>
      <c r="O49"/>
      <c r="P49"/>
    </row>
    <row r="50" spans="13:16" ht="16.5" customHeight="1" x14ac:dyDescent="0.2">
      <c r="M50"/>
      <c r="N50"/>
      <c r="O50"/>
      <c r="P50"/>
    </row>
    <row r="51" spans="13:16" ht="16.5" customHeight="1" x14ac:dyDescent="0.2">
      <c r="M51"/>
      <c r="N51"/>
      <c r="O51"/>
      <c r="P51"/>
    </row>
  </sheetData>
  <mergeCells count="1">
    <mergeCell ref="A19:K19"/>
  </mergeCells>
  <hyperlinks>
    <hyperlink ref="N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zoomScaleNormal="100" zoomScaleSheetLayoutView="75" workbookViewId="0">
      <selection activeCell="F2" sqref="F2"/>
    </sheetView>
  </sheetViews>
  <sheetFormatPr baseColWidth="10" defaultRowHeight="16.5" customHeight="1" x14ac:dyDescent="0.2"/>
  <cols>
    <col min="1" max="1" width="47.85546875" style="3" customWidth="1" collapsed="1"/>
    <col min="2" max="3" width="14.7109375" style="3" customWidth="1" collapsed="1"/>
    <col min="4" max="4" width="14.7109375" style="3" customWidth="1"/>
    <col min="5" max="5" width="5.5703125" style="3" customWidth="1" collapsed="1"/>
    <col min="6" max="6" width="14.7109375" style="3" customWidth="1" collapsed="1"/>
    <col min="7" max="28" width="11.42578125" style="3" collapsed="1"/>
    <col min="29" max="30" width="11.42578125" style="3"/>
    <col min="31" max="16384" width="11.42578125" style="3" collapsed="1"/>
  </cols>
  <sheetData>
    <row r="1" spans="1:28" ht="14.1" customHeight="1" thickBot="1" x14ac:dyDescent="0.25">
      <c r="A1" s="2" t="s">
        <v>54</v>
      </c>
      <c r="B1" s="2"/>
      <c r="C1" s="2"/>
      <c r="D1" s="2"/>
      <c r="E1" s="1"/>
    </row>
    <row r="2" spans="1:28" ht="14.1" customHeight="1" x14ac:dyDescent="0.2">
      <c r="E2" s="1"/>
      <c r="F2" s="126" t="s">
        <v>105</v>
      </c>
    </row>
    <row r="3" spans="1:28" ht="14.1" customHeight="1" x14ac:dyDescent="0.2">
      <c r="A3" s="22" t="s">
        <v>180</v>
      </c>
      <c r="B3" s="22"/>
    </row>
    <row r="4" spans="1:28" ht="14.1" customHeight="1" x14ac:dyDescent="0.2">
      <c r="A4" s="21"/>
      <c r="B4" s="21"/>
      <c r="C4" s="5"/>
      <c r="D4" s="5"/>
      <c r="E4" s="5"/>
      <c r="H4" s="163"/>
      <c r="I4" s="13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6"/>
      <c r="V4" s="26"/>
      <c r="W4" s="26"/>
      <c r="X4" s="26"/>
      <c r="Y4" s="20"/>
      <c r="Z4" s="20"/>
      <c r="AA4" s="20"/>
      <c r="AB4" s="20"/>
    </row>
    <row r="5" spans="1:28" ht="14.1" customHeight="1" x14ac:dyDescent="0.2">
      <c r="A5" s="14"/>
      <c r="B5" s="7" t="s">
        <v>194</v>
      </c>
      <c r="C5" s="7">
        <v>2017</v>
      </c>
      <c r="D5" s="7">
        <v>2018</v>
      </c>
      <c r="E5" s="5"/>
      <c r="F5" s="132"/>
      <c r="H5" s="13"/>
      <c r="I5" s="13"/>
      <c r="J5" s="20"/>
      <c r="K5" s="20"/>
      <c r="L5" s="2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1" customHeight="1" x14ac:dyDescent="0.2">
      <c r="A6" s="5"/>
      <c r="B6" s="5"/>
      <c r="C6" s="20"/>
      <c r="D6" s="20"/>
      <c r="E6" s="5"/>
      <c r="F6" s="137"/>
      <c r="H6" s="13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4.1" customHeight="1" x14ac:dyDescent="0.2">
      <c r="A7" s="116" t="s">
        <v>173</v>
      </c>
      <c r="B7" s="175">
        <v>40.81</v>
      </c>
      <c r="C7" s="175">
        <v>41.15</v>
      </c>
      <c r="D7" s="175">
        <v>44.59</v>
      </c>
      <c r="E7" s="5"/>
      <c r="F7" s="139"/>
      <c r="H7" s="13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14.1" customHeight="1" x14ac:dyDescent="0.2">
      <c r="A8" s="94" t="s">
        <v>129</v>
      </c>
      <c r="B8" s="175">
        <v>34.29</v>
      </c>
      <c r="C8" s="175">
        <v>37.020000000000003</v>
      </c>
      <c r="D8" s="175">
        <v>40.840000000000003</v>
      </c>
      <c r="E8" s="5"/>
      <c r="F8" s="139"/>
      <c r="H8" s="13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4.1" customHeight="1" x14ac:dyDescent="0.2">
      <c r="A9" s="94" t="s">
        <v>130</v>
      </c>
      <c r="B9" s="175">
        <v>43.28</v>
      </c>
      <c r="C9" s="175">
        <v>42.95</v>
      </c>
      <c r="D9" s="175">
        <v>46.91</v>
      </c>
      <c r="E9" s="5"/>
      <c r="F9" s="139"/>
      <c r="H9" s="13"/>
      <c r="I9" s="13"/>
      <c r="J9" s="20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 x14ac:dyDescent="0.2">
      <c r="A10" s="94" t="s">
        <v>136</v>
      </c>
      <c r="B10" s="175">
        <v>44.32</v>
      </c>
      <c r="C10" s="175">
        <v>44.57</v>
      </c>
      <c r="D10" s="175">
        <v>43.8</v>
      </c>
      <c r="E10" s="5"/>
      <c r="F10" s="139"/>
      <c r="H10" s="13"/>
      <c r="I10" s="13"/>
      <c r="J10" s="20"/>
      <c r="K10" s="20"/>
      <c r="L10" s="20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 x14ac:dyDescent="0.2">
      <c r="A11" s="94" t="s">
        <v>137</v>
      </c>
      <c r="B11" s="175">
        <v>34.24</v>
      </c>
      <c r="C11" s="175">
        <v>32.909999999999997</v>
      </c>
      <c r="D11" s="175">
        <v>38.090000000000003</v>
      </c>
      <c r="E11" s="5"/>
      <c r="F11" s="139"/>
      <c r="H11" s="13"/>
      <c r="I11" s="13"/>
      <c r="J11" s="20"/>
      <c r="K11" s="20"/>
      <c r="L11" s="20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4.1" customHeight="1" x14ac:dyDescent="0.2">
      <c r="A12" s="94" t="s">
        <v>138</v>
      </c>
      <c r="B12" s="175">
        <v>52.85</v>
      </c>
      <c r="C12" s="175">
        <v>52.57</v>
      </c>
      <c r="D12" s="175">
        <v>56.46</v>
      </c>
      <c r="E12" s="5"/>
      <c r="F12" s="139"/>
      <c r="H12" s="13"/>
      <c r="I12" s="13"/>
      <c r="J12" s="20"/>
      <c r="K12" s="20"/>
      <c r="L12" s="20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4.1" customHeight="1" x14ac:dyDescent="0.2">
      <c r="A13" s="20"/>
      <c r="B13" s="20"/>
      <c r="C13" s="27"/>
      <c r="D13" s="27"/>
      <c r="E13" s="5"/>
      <c r="F13" s="139"/>
      <c r="H13" s="13"/>
      <c r="I13" s="13"/>
      <c r="J13" s="20"/>
      <c r="K13" s="20"/>
      <c r="L13" s="20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14.1" customHeight="1" x14ac:dyDescent="0.2">
      <c r="A14" s="93" t="s">
        <v>135</v>
      </c>
      <c r="B14" s="93"/>
      <c r="C14" s="30"/>
      <c r="D14" s="30"/>
      <c r="E14" s="5"/>
      <c r="F14" s="139"/>
      <c r="H14" s="13"/>
      <c r="I14" s="13"/>
      <c r="J14" s="20"/>
      <c r="K14" s="20"/>
      <c r="L14" s="20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14.1" customHeight="1" x14ac:dyDescent="0.2">
      <c r="A15" s="48"/>
      <c r="B15" s="5"/>
      <c r="C15" s="5"/>
      <c r="D15" s="5"/>
      <c r="E15" s="139"/>
      <c r="G15" s="13"/>
      <c r="H15" s="13"/>
      <c r="I15" s="20"/>
      <c r="J15" s="20"/>
      <c r="K15" s="20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 spans="1:28" customFormat="1" ht="14.1" customHeight="1" x14ac:dyDescent="0.2"/>
    <row r="17" spans="1:27" customFormat="1" ht="14.1" customHeight="1" x14ac:dyDescent="0.2"/>
    <row r="18" spans="1:27" ht="14.1" customHeight="1" x14ac:dyDescent="0.2">
      <c r="A18" s="48"/>
      <c r="B18" s="5"/>
      <c r="C18" s="5"/>
      <c r="D18" s="5"/>
      <c r="E18" s="139"/>
      <c r="G18" s="13"/>
      <c r="H18" s="13"/>
      <c r="I18" s="20"/>
      <c r="J18" s="20"/>
      <c r="K18" s="20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1:27" ht="14.1" customHeight="1" x14ac:dyDescent="0.2">
      <c r="A19" s="208" t="s">
        <v>196</v>
      </c>
      <c r="B19" s="208"/>
      <c r="C19" s="208"/>
      <c r="D19" s="208"/>
      <c r="E19" s="139"/>
      <c r="F19"/>
      <c r="G19"/>
      <c r="H19"/>
      <c r="I19"/>
      <c r="J19"/>
      <c r="K19"/>
      <c r="L19"/>
      <c r="M19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ht="14.1" customHeight="1" x14ac:dyDescent="0.2">
      <c r="A20" s="48"/>
      <c r="B20" s="5"/>
      <c r="C20" s="5"/>
      <c r="D20" s="5"/>
      <c r="E20" s="139"/>
      <c r="F20"/>
      <c r="G20"/>
      <c r="H20"/>
      <c r="I20"/>
      <c r="J20"/>
      <c r="K20"/>
      <c r="L20"/>
      <c r="M20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ht="14.1" customHeight="1" x14ac:dyDescent="0.2">
      <c r="A21" s="48"/>
      <c r="B21" s="5"/>
      <c r="C21" s="5"/>
      <c r="D21" s="5"/>
      <c r="E21" s="139"/>
      <c r="F21"/>
      <c r="G21"/>
      <c r="H21"/>
      <c r="I21"/>
      <c r="J21"/>
      <c r="K21"/>
      <c r="L21"/>
      <c r="M21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ht="14.1" customHeight="1" x14ac:dyDescent="0.2">
      <c r="A22" s="48"/>
      <c r="B22" s="5"/>
      <c r="C22" s="5"/>
      <c r="D22" s="5"/>
      <c r="E22" s="139"/>
      <c r="F22"/>
      <c r="G22"/>
      <c r="H22"/>
      <c r="I22"/>
      <c r="J22"/>
      <c r="K22"/>
      <c r="L22"/>
      <c r="M22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ht="14.1" customHeight="1" x14ac:dyDescent="0.2">
      <c r="A23" s="48"/>
      <c r="B23" s="5"/>
      <c r="C23" s="5"/>
      <c r="D23" s="5"/>
      <c r="E23" s="139"/>
      <c r="G23" s="13"/>
      <c r="H23" s="13"/>
      <c r="I23" s="20"/>
      <c r="J23" s="20"/>
      <c r="K23" s="20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ht="14.1" customHeight="1" x14ac:dyDescent="0.2">
      <c r="A24" s="48"/>
      <c r="B24" s="5"/>
      <c r="C24" s="5"/>
      <c r="D24" s="5"/>
      <c r="E24" s="139"/>
      <c r="G24" s="13"/>
      <c r="H24" s="13"/>
      <c r="I24" s="20"/>
      <c r="J24" s="20"/>
      <c r="K24" s="20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ht="14.1" customHeight="1" x14ac:dyDescent="0.2">
      <c r="A25" s="48"/>
      <c r="B25" s="5"/>
      <c r="C25" s="5"/>
      <c r="D25" s="5"/>
      <c r="E25" s="139"/>
      <c r="G25" s="13"/>
      <c r="H25" s="13"/>
      <c r="I25" s="20"/>
      <c r="J25" s="20"/>
      <c r="K25" s="20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ht="14.1" customHeight="1" x14ac:dyDescent="0.2">
      <c r="A26" s="48"/>
      <c r="B26" s="5"/>
      <c r="C26" s="5"/>
      <c r="D26" s="5"/>
      <c r="E26" s="139"/>
      <c r="G26" s="13"/>
      <c r="H26" s="13"/>
      <c r="I26" s="20"/>
      <c r="J26" s="20"/>
      <c r="K26" s="20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7" ht="14.1" customHeight="1" x14ac:dyDescent="0.2">
      <c r="A27" s="48"/>
      <c r="B27" s="5"/>
      <c r="C27" s="5"/>
      <c r="D27" s="5"/>
      <c r="E27" s="139"/>
      <c r="G27" s="13"/>
      <c r="H27" s="13"/>
      <c r="I27" s="20"/>
      <c r="J27" s="20"/>
      <c r="K27" s="20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ht="14.1" customHeight="1" x14ac:dyDescent="0.2">
      <c r="A28" s="48"/>
      <c r="B28" s="5"/>
      <c r="C28" s="5"/>
      <c r="D28" s="5"/>
      <c r="E28" s="139"/>
      <c r="G28" s="13"/>
      <c r="H28" s="13"/>
      <c r="I28" s="20"/>
      <c r="J28" s="20"/>
      <c r="K28" s="20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ht="14.1" customHeight="1" x14ac:dyDescent="0.2">
      <c r="A29" s="48"/>
      <c r="B29" s="5"/>
      <c r="C29" s="5"/>
      <c r="D29" s="5"/>
      <c r="E29" s="139"/>
      <c r="G29" s="13"/>
      <c r="H29" s="13"/>
      <c r="I29" s="20"/>
      <c r="J29" s="20"/>
      <c r="K29" s="20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ht="14.1" customHeight="1" x14ac:dyDescent="0.2">
      <c r="A30" s="48"/>
      <c r="B30" s="5"/>
      <c r="C30" s="5"/>
      <c r="D30" s="5"/>
      <c r="E30" s="139"/>
      <c r="G30" s="13"/>
      <c r="H30" s="13"/>
      <c r="I30" s="20"/>
      <c r="J30" s="20"/>
      <c r="K30" s="20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ht="14.1" customHeight="1" x14ac:dyDescent="0.2">
      <c r="A31" s="48"/>
      <c r="B31" s="5"/>
      <c r="C31" s="5"/>
      <c r="D31" s="5"/>
      <c r="E31" s="139"/>
      <c r="G31" s="13"/>
      <c r="H31" s="13"/>
      <c r="I31" s="20"/>
      <c r="J31" s="20"/>
      <c r="K31" s="20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ht="14.1" customHeight="1" x14ac:dyDescent="0.2">
      <c r="A32" s="48"/>
      <c r="B32" s="5"/>
      <c r="C32" s="5"/>
      <c r="D32" s="5"/>
      <c r="E32" s="139"/>
      <c r="G32" s="13"/>
      <c r="H32" s="13"/>
      <c r="I32" s="20"/>
      <c r="J32" s="20"/>
      <c r="K32" s="20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ht="14.1" customHeight="1" x14ac:dyDescent="0.2">
      <c r="A33" s="48"/>
      <c r="B33" s="5"/>
      <c r="C33" s="5"/>
      <c r="D33" s="5"/>
      <c r="E33" s="139"/>
      <c r="G33" s="13"/>
      <c r="H33" s="13"/>
      <c r="I33" s="20"/>
      <c r="J33" s="20"/>
      <c r="K33" s="20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ht="14.1" customHeight="1" x14ac:dyDescent="0.2">
      <c r="A34" s="48"/>
      <c r="B34" s="5"/>
      <c r="C34" s="5"/>
      <c r="D34" s="5"/>
      <c r="E34" s="139"/>
      <c r="G34" s="13"/>
      <c r="H34" s="13"/>
      <c r="I34" s="20"/>
      <c r="J34" s="20"/>
      <c r="K34" s="20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 spans="1:27" ht="14.1" customHeight="1" x14ac:dyDescent="0.2">
      <c r="A35" s="48"/>
      <c r="B35" s="5"/>
      <c r="C35" s="5"/>
      <c r="D35" s="5"/>
      <c r="E35" s="139"/>
      <c r="G35" s="13"/>
      <c r="H35" s="13"/>
      <c r="I35" s="20"/>
      <c r="J35" s="20"/>
      <c r="K35" s="20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ht="14.1" customHeight="1" x14ac:dyDescent="0.2">
      <c r="A36" s="48"/>
      <c r="B36" s="5"/>
      <c r="C36" s="5"/>
      <c r="D36" s="5"/>
      <c r="E36" s="139"/>
      <c r="G36" s="13"/>
      <c r="H36" s="13"/>
      <c r="I36" s="20"/>
      <c r="J36" s="20"/>
      <c r="K36" s="20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 ht="14.1" customHeight="1" x14ac:dyDescent="0.2">
      <c r="A37" s="48"/>
      <c r="B37" s="5"/>
      <c r="C37" s="5"/>
      <c r="D37" s="5"/>
      <c r="E37" s="139"/>
      <c r="G37" s="13"/>
      <c r="H37" s="13"/>
      <c r="I37" s="20"/>
      <c r="J37" s="20"/>
      <c r="K37" s="20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4.1" customHeight="1" x14ac:dyDescent="0.2">
      <c r="A38" s="48"/>
      <c r="B38" s="5"/>
      <c r="C38" s="5"/>
      <c r="D38" s="5"/>
      <c r="E38" s="139"/>
      <c r="G38" s="13"/>
      <c r="H38" s="13"/>
      <c r="I38" s="20"/>
      <c r="J38" s="20"/>
      <c r="K38" s="20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 ht="14.1" customHeight="1" x14ac:dyDescent="0.2">
      <c r="A39" s="48"/>
      <c r="B39" s="5"/>
      <c r="C39" s="5"/>
      <c r="D39" s="5"/>
      <c r="E39" s="139"/>
      <c r="G39" s="13"/>
      <c r="H39" s="13"/>
      <c r="I39" s="20"/>
      <c r="J39" s="20"/>
      <c r="K39" s="20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ht="14.1" customHeight="1" x14ac:dyDescent="0.2">
      <c r="A40" s="48"/>
      <c r="B40" s="5"/>
      <c r="C40" s="5"/>
      <c r="D40" s="5"/>
      <c r="E40" s="139"/>
      <c r="G40" s="13"/>
      <c r="H40" s="13"/>
      <c r="I40" s="20"/>
      <c r="J40" s="20"/>
      <c r="K40" s="20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ht="14.1" customHeight="1" x14ac:dyDescent="0.2">
      <c r="A41" s="48"/>
      <c r="B41" s="5"/>
      <c r="C41" s="5"/>
      <c r="D41" s="5"/>
      <c r="E41" s="139"/>
      <c r="G41" s="13"/>
      <c r="H41" s="13"/>
      <c r="I41" s="20"/>
      <c r="J41" s="20"/>
      <c r="K41" s="20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ht="14.1" customHeight="1" x14ac:dyDescent="0.2">
      <c r="A42" s="5"/>
      <c r="B42" s="5"/>
      <c r="C42" s="5"/>
      <c r="D42" s="5"/>
      <c r="E42" s="139"/>
      <c r="G42" s="13"/>
      <c r="H42" s="13"/>
      <c r="I42" s="20"/>
      <c r="J42" s="20"/>
      <c r="K42" s="20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ht="14.1" customHeight="1" x14ac:dyDescent="0.2">
      <c r="A43" s="5"/>
      <c r="B43" s="5"/>
      <c r="C43" s="5"/>
      <c r="D43" s="5"/>
      <c r="E43" s="139"/>
      <c r="G43" s="13"/>
      <c r="H43" s="13"/>
      <c r="I43" s="20"/>
      <c r="J43" s="20"/>
      <c r="K43" s="20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ht="14.1" customHeight="1" x14ac:dyDescent="0.2">
      <c r="A44" s="5"/>
      <c r="B44" s="5"/>
      <c r="C44" s="5"/>
      <c r="D44" s="5"/>
      <c r="E44" s="139"/>
      <c r="G44" s="13"/>
      <c r="H44" s="13"/>
      <c r="I44" s="20"/>
      <c r="J44" s="20"/>
      <c r="K44" s="20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ht="14.1" customHeight="1" x14ac:dyDescent="0.2">
      <c r="A45" s="5"/>
      <c r="B45" s="5"/>
      <c r="C45" s="5"/>
      <c r="D45" s="5"/>
      <c r="E45" s="139"/>
      <c r="G45" s="13"/>
      <c r="H45" s="13"/>
      <c r="I45" s="20"/>
      <c r="J45" s="20"/>
      <c r="K45" s="20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50" spans="1:16" ht="16.5" customHeight="1" x14ac:dyDescent="0.2">
      <c r="A50" s="208"/>
      <c r="B50" s="208"/>
      <c r="C50" s="208"/>
      <c r="D50" s="208"/>
    </row>
    <row r="51" spans="1:16" ht="16.5" customHeight="1" x14ac:dyDescent="0.2">
      <c r="E51"/>
      <c r="F51"/>
      <c r="G51"/>
      <c r="H51"/>
      <c r="I51"/>
      <c r="J51"/>
      <c r="K51"/>
      <c r="L51"/>
      <c r="M51"/>
      <c r="N51"/>
      <c r="O51"/>
      <c r="P51"/>
    </row>
    <row r="52" spans="1:16" ht="16.5" customHeight="1" x14ac:dyDescent="0.2">
      <c r="E52"/>
      <c r="F52"/>
      <c r="G52"/>
      <c r="H52"/>
      <c r="I52"/>
      <c r="J52"/>
      <c r="K52"/>
      <c r="L52"/>
      <c r="M52"/>
      <c r="N52"/>
      <c r="O52"/>
      <c r="P52"/>
    </row>
    <row r="53" spans="1:16" ht="16.5" customHeight="1" x14ac:dyDescent="0.2">
      <c r="E53"/>
      <c r="F53"/>
      <c r="G53"/>
      <c r="H53"/>
      <c r="I53"/>
      <c r="J53"/>
      <c r="K53"/>
      <c r="L53"/>
      <c r="M53"/>
      <c r="N53"/>
      <c r="O53"/>
      <c r="P53"/>
    </row>
    <row r="54" spans="1:16" ht="16.5" customHeight="1" x14ac:dyDescent="0.2">
      <c r="E54"/>
      <c r="F54"/>
      <c r="G54"/>
      <c r="H54"/>
      <c r="I54"/>
      <c r="J54"/>
      <c r="K54"/>
      <c r="L54"/>
      <c r="M54"/>
      <c r="N54"/>
      <c r="O54"/>
      <c r="P54"/>
    </row>
    <row r="55" spans="1:16" ht="16.5" customHeight="1" x14ac:dyDescent="0.2">
      <c r="E55"/>
      <c r="F55"/>
      <c r="G55"/>
      <c r="H55"/>
      <c r="I55"/>
      <c r="J55"/>
      <c r="K55"/>
      <c r="L55"/>
      <c r="M55"/>
      <c r="N55"/>
      <c r="O55"/>
      <c r="P55"/>
    </row>
    <row r="56" spans="1:16" ht="16.5" customHeight="1" x14ac:dyDescent="0.2">
      <c r="E56"/>
      <c r="F56"/>
      <c r="G56"/>
      <c r="H56"/>
      <c r="I56"/>
      <c r="J56"/>
      <c r="K56"/>
      <c r="L56"/>
      <c r="M56"/>
      <c r="N56"/>
      <c r="O56"/>
      <c r="P56"/>
    </row>
    <row r="57" spans="1:16" ht="16.5" customHeight="1" x14ac:dyDescent="0.2">
      <c r="E57"/>
      <c r="F57"/>
      <c r="G57"/>
      <c r="H57"/>
      <c r="I57"/>
      <c r="J57"/>
      <c r="K57"/>
      <c r="L57"/>
      <c r="M57"/>
      <c r="N57"/>
      <c r="O57"/>
      <c r="P57"/>
    </row>
    <row r="58" spans="1:16" ht="16.5" customHeight="1" x14ac:dyDescent="0.2">
      <c r="E58"/>
      <c r="F58"/>
      <c r="G58"/>
      <c r="H58"/>
      <c r="I58"/>
      <c r="J58"/>
      <c r="K58"/>
      <c r="L58"/>
      <c r="M58"/>
      <c r="N58"/>
      <c r="O58"/>
      <c r="P58"/>
    </row>
    <row r="59" spans="1:16" ht="16.5" customHeight="1" x14ac:dyDescent="0.2">
      <c r="E59"/>
      <c r="F59"/>
      <c r="G59"/>
      <c r="H59"/>
      <c r="I59"/>
      <c r="J59"/>
      <c r="K59"/>
      <c r="L59"/>
      <c r="M59"/>
      <c r="N59"/>
      <c r="O59"/>
      <c r="P59"/>
    </row>
    <row r="67" spans="1:8" ht="16.5" customHeight="1" x14ac:dyDescent="0.2">
      <c r="A67" s="208"/>
      <c r="B67" s="208"/>
      <c r="C67" s="208"/>
      <c r="D67" s="208"/>
      <c r="E67" s="162"/>
      <c r="F67" s="162"/>
      <c r="G67" s="162"/>
      <c r="H67" s="162"/>
    </row>
  </sheetData>
  <mergeCells count="3">
    <mergeCell ref="A50:D50"/>
    <mergeCell ref="A67:D67"/>
    <mergeCell ref="A19:D19"/>
  </mergeCells>
  <hyperlinks>
    <hyperlink ref="F2" location="'Índice Cap_7'!B8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rowBreaks count="1" manualBreakCount="1">
    <brk id="48" max="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26.7109375" style="3" customWidth="1" collapsed="1"/>
    <col min="2" max="2" width="8.28515625" style="3" customWidth="1" collapsed="1"/>
    <col min="3" max="3" width="9" style="3" bestFit="1" customWidth="1" collapsed="1"/>
    <col min="4" max="4" width="3.85546875" style="3" customWidth="1" collapsed="1"/>
    <col min="5" max="5" width="8.28515625" style="3" customWidth="1" collapsed="1"/>
    <col min="6" max="6" width="9" style="3" customWidth="1" collapsed="1"/>
    <col min="7" max="7" width="3.85546875" customWidth="1"/>
    <col min="10" max="10" width="5.5703125" customWidth="1"/>
  </cols>
  <sheetData>
    <row r="1" spans="1:29" s="3" customFormat="1" ht="14.1" customHeight="1" thickBot="1" x14ac:dyDescent="0.25">
      <c r="A1" s="2" t="s">
        <v>54</v>
      </c>
      <c r="B1" s="2"/>
      <c r="C1" s="2"/>
      <c r="D1" s="2"/>
      <c r="E1" s="2"/>
      <c r="F1" s="2"/>
      <c r="G1" s="2"/>
      <c r="H1" s="2"/>
      <c r="I1" s="2"/>
    </row>
    <row r="2" spans="1:29" s="3" customFormat="1" ht="14.1" customHeight="1" x14ac:dyDescent="0.2">
      <c r="A2" s="16"/>
      <c r="B2" s="16"/>
      <c r="C2" s="16"/>
      <c r="D2" s="16"/>
      <c r="E2" s="16"/>
      <c r="F2" s="16"/>
      <c r="G2" s="16"/>
      <c r="H2" s="16"/>
      <c r="I2" s="16"/>
    </row>
    <row r="3" spans="1:29" s="3" customFormat="1" ht="14.1" customHeight="1" x14ac:dyDescent="0.2">
      <c r="A3" s="22" t="s">
        <v>181</v>
      </c>
      <c r="K3" s="126" t="s">
        <v>105</v>
      </c>
    </row>
    <row r="4" spans="1:29" s="3" customFormat="1" ht="14.1" customHeight="1" x14ac:dyDescent="0.2">
      <c r="A4" s="21"/>
      <c r="B4" s="5"/>
      <c r="C4" s="5"/>
      <c r="D4" s="5"/>
      <c r="E4" s="5"/>
      <c r="F4" s="5"/>
    </row>
    <row r="5" spans="1:29" s="167" customFormat="1" x14ac:dyDescent="0.2">
      <c r="A5" s="25"/>
      <c r="B5" s="104">
        <v>2016</v>
      </c>
      <c r="C5" s="104"/>
      <c r="D5" s="25"/>
      <c r="E5" s="104">
        <v>2017</v>
      </c>
      <c r="F5" s="104"/>
      <c r="G5" s="25"/>
      <c r="H5" s="104">
        <v>2019</v>
      </c>
      <c r="I5" s="104"/>
    </row>
    <row r="6" spans="1:29" s="168" customFormat="1" x14ac:dyDescent="0.2">
      <c r="A6" s="19"/>
      <c r="B6" s="19" t="s">
        <v>170</v>
      </c>
      <c r="C6" s="19" t="s">
        <v>171</v>
      </c>
      <c r="D6" s="19"/>
      <c r="E6" s="19" t="s">
        <v>170</v>
      </c>
      <c r="F6" s="19" t="s">
        <v>171</v>
      </c>
      <c r="G6" s="19"/>
      <c r="H6" s="19" t="s">
        <v>170</v>
      </c>
      <c r="I6" s="19" t="s">
        <v>171</v>
      </c>
    </row>
    <row r="7" spans="1:29" s="3" customFormat="1" ht="14.1" customHeight="1" x14ac:dyDescent="0.2">
      <c r="A7" s="5"/>
      <c r="B7" s="20" t="s">
        <v>21</v>
      </c>
      <c r="C7" s="26"/>
      <c r="D7" s="26"/>
      <c r="E7" s="26"/>
      <c r="F7" s="26"/>
      <c r="G7" s="26"/>
      <c r="H7" s="26"/>
      <c r="I7" s="26"/>
      <c r="J7" s="13"/>
      <c r="K7" s="13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s="3" customFormat="1" ht="14.1" customHeight="1" x14ac:dyDescent="0.2">
      <c r="A8" s="62" t="s">
        <v>167</v>
      </c>
      <c r="B8" s="175">
        <v>13.05</v>
      </c>
      <c r="C8" s="175">
        <v>58.94</v>
      </c>
      <c r="D8" s="26" t="s">
        <v>21</v>
      </c>
      <c r="E8" s="175">
        <v>12.88</v>
      </c>
      <c r="F8" s="175">
        <v>63.47</v>
      </c>
      <c r="G8" s="26" t="s">
        <v>21</v>
      </c>
      <c r="H8" s="160">
        <v>12.7</v>
      </c>
      <c r="I8" s="160">
        <v>80.7</v>
      </c>
      <c r="J8" s="13"/>
      <c r="K8" s="13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s="3" customFormat="1" ht="14.1" customHeight="1" x14ac:dyDescent="0.2">
      <c r="A9" s="62" t="s">
        <v>168</v>
      </c>
      <c r="B9" s="175">
        <v>20.97</v>
      </c>
      <c r="C9" s="175">
        <v>47.94</v>
      </c>
      <c r="D9" t="s">
        <v>21</v>
      </c>
      <c r="E9" s="175">
        <v>22.71</v>
      </c>
      <c r="F9" s="175">
        <v>51.56</v>
      </c>
      <c r="G9" t="s">
        <v>21</v>
      </c>
      <c r="H9" s="160">
        <v>23.7</v>
      </c>
      <c r="I9" s="160">
        <v>66.5</v>
      </c>
      <c r="J9" s="132"/>
      <c r="K9" s="20"/>
      <c r="L9" s="20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s="3" customFormat="1" ht="14.1" customHeight="1" x14ac:dyDescent="0.2">
      <c r="A10" s="62" t="s">
        <v>172</v>
      </c>
      <c r="B10" s="175">
        <v>17.13</v>
      </c>
      <c r="C10" s="175">
        <v>48.81</v>
      </c>
      <c r="D10" t="s">
        <v>21</v>
      </c>
      <c r="E10" s="175">
        <v>19.18</v>
      </c>
      <c r="F10" s="175">
        <v>49.65</v>
      </c>
      <c r="G10" t="s">
        <v>21</v>
      </c>
      <c r="H10" s="160">
        <v>21.7</v>
      </c>
      <c r="I10" s="160">
        <v>64.400000000000006</v>
      </c>
      <c r="J10" s="132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6"/>
      <c r="W10" s="26"/>
      <c r="X10" s="26"/>
      <c r="Y10" s="26"/>
      <c r="Z10" s="20"/>
      <c r="AA10" s="20"/>
      <c r="AB10" s="20"/>
      <c r="AC10" s="20"/>
    </row>
    <row r="11" spans="1:29" s="3" customFormat="1" ht="14.1" customHeight="1" x14ac:dyDescent="0.2">
      <c r="A11" s="62" t="s">
        <v>169</v>
      </c>
      <c r="B11" s="175">
        <v>15.45</v>
      </c>
      <c r="C11" s="175">
        <v>39.93</v>
      </c>
      <c r="D11" t="s">
        <v>21</v>
      </c>
      <c r="E11" s="175">
        <v>18.5</v>
      </c>
      <c r="F11" s="175">
        <v>36.4</v>
      </c>
      <c r="G11" t="s">
        <v>21</v>
      </c>
      <c r="H11" s="160">
        <v>17.100000000000001</v>
      </c>
      <c r="I11" s="160">
        <v>46.2</v>
      </c>
      <c r="J11" s="132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6"/>
      <c r="W11" s="26"/>
      <c r="X11" s="26"/>
      <c r="Y11" s="26"/>
      <c r="Z11" s="20"/>
      <c r="AA11" s="20"/>
      <c r="AB11" s="20"/>
      <c r="AC11" s="20"/>
    </row>
    <row r="12" spans="1:29" s="3" customFormat="1" ht="14.1" customHeight="1" x14ac:dyDescent="0.2">
      <c r="C12" s="26"/>
      <c r="D12" s="26"/>
      <c r="E12" s="26"/>
      <c r="F12" s="26"/>
      <c r="G12" s="26"/>
      <c r="H12" s="26"/>
      <c r="I12" s="26"/>
      <c r="J12" s="132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s="3" customFormat="1" ht="14.1" customHeight="1" x14ac:dyDescent="0.2">
      <c r="A13" s="93" t="s">
        <v>85</v>
      </c>
      <c r="B13" s="30"/>
      <c r="C13" s="30"/>
      <c r="D13" s="30"/>
      <c r="E13" s="30"/>
      <c r="F13" s="30"/>
      <c r="G13" s="30"/>
      <c r="H13" s="30"/>
      <c r="I13" s="30"/>
      <c r="J13" s="132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s="3" customFormat="1" ht="14.1" customHeight="1" x14ac:dyDescent="0.2">
      <c r="A14" s="15" t="s">
        <v>233</v>
      </c>
      <c r="G14" s="132"/>
      <c r="H14" s="132"/>
      <c r="I14" s="132"/>
      <c r="J14" s="132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s="3" customFormat="1" ht="14.1" customHeight="1" x14ac:dyDescent="0.2">
      <c r="G15" s="132"/>
      <c r="H15" s="132"/>
      <c r="I15"/>
      <c r="J15" s="132"/>
    </row>
    <row r="16" spans="1:29" s="3" customFormat="1" ht="14.1" customHeight="1" x14ac:dyDescent="0.2">
      <c r="G16" s="132"/>
      <c r="H16" s="132"/>
      <c r="I16"/>
      <c r="J16" s="132"/>
    </row>
    <row r="17" spans="1:11" s="3" customFormat="1" ht="16.5" customHeight="1" x14ac:dyDescent="0.2"/>
    <row r="18" spans="1:11" s="3" customFormat="1" ht="16.5" customHeight="1" x14ac:dyDescent="0.2">
      <c r="A18" s="208" t="s">
        <v>205</v>
      </c>
      <c r="B18" s="208"/>
      <c r="C18" s="208"/>
      <c r="D18" s="208"/>
      <c r="E18" s="208"/>
      <c r="F18" s="208"/>
      <c r="G18" s="208"/>
      <c r="H18" s="208"/>
    </row>
    <row r="19" spans="1:11" s="3" customFormat="1" ht="16.5" customHeight="1" x14ac:dyDescent="0.2"/>
    <row r="20" spans="1:11" s="3" customFormat="1" ht="16.5" customHeight="1" x14ac:dyDescent="0.2">
      <c r="G20"/>
      <c r="H20"/>
      <c r="I20"/>
      <c r="J20"/>
      <c r="K20"/>
    </row>
    <row r="21" spans="1:11" s="3" customFormat="1" ht="16.5" customHeight="1" x14ac:dyDescent="0.2">
      <c r="G21"/>
      <c r="H21"/>
      <c r="I21"/>
      <c r="J21"/>
      <c r="K21"/>
    </row>
    <row r="22" spans="1:11" s="3" customFormat="1" ht="16.5" customHeight="1" x14ac:dyDescent="0.2">
      <c r="G22"/>
      <c r="H22"/>
      <c r="I22"/>
      <c r="J22"/>
      <c r="K22"/>
    </row>
    <row r="23" spans="1:11" s="3" customFormat="1" ht="16.5" customHeight="1" x14ac:dyDescent="0.2">
      <c r="G23"/>
      <c r="H23"/>
      <c r="I23"/>
      <c r="J23"/>
      <c r="K23"/>
    </row>
    <row r="24" spans="1:11" s="3" customFormat="1" ht="16.5" customHeight="1" x14ac:dyDescent="0.2">
      <c r="G24"/>
      <c r="H24"/>
      <c r="I24"/>
      <c r="J24"/>
      <c r="K24"/>
    </row>
    <row r="25" spans="1:11" s="3" customFormat="1" ht="16.5" customHeight="1" x14ac:dyDescent="0.2">
      <c r="G25"/>
      <c r="H25"/>
      <c r="I25"/>
      <c r="J25"/>
      <c r="K25"/>
    </row>
    <row r="26" spans="1:11" s="3" customFormat="1" ht="16.5" customHeight="1" x14ac:dyDescent="0.2"/>
    <row r="27" spans="1:11" s="3" customFormat="1" ht="16.5" customHeight="1" x14ac:dyDescent="0.2"/>
    <row r="28" spans="1:11" s="3" customFormat="1" ht="16.5" customHeight="1" x14ac:dyDescent="0.2">
      <c r="G28" s="162"/>
      <c r="H28" s="162"/>
      <c r="I28" s="162"/>
      <c r="J28" s="162"/>
    </row>
    <row r="29" spans="1:11" s="3" customFormat="1" ht="16.5" customHeight="1" x14ac:dyDescent="0.2"/>
    <row r="30" spans="1:11" s="3" customFormat="1" ht="16.5" customHeight="1" x14ac:dyDescent="0.2"/>
  </sheetData>
  <mergeCells count="1">
    <mergeCell ref="A18:H18"/>
  </mergeCells>
  <hyperlinks>
    <hyperlink ref="K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zoomScaleNormal="100" zoomScaleSheetLayoutView="75" workbookViewId="0">
      <selection activeCell="I2" sqref="I2"/>
    </sheetView>
  </sheetViews>
  <sheetFormatPr baseColWidth="10" defaultRowHeight="16.5" customHeight="1" x14ac:dyDescent="0.2"/>
  <cols>
    <col min="1" max="1" width="39.28515625" style="3" customWidth="1" collapsed="1"/>
    <col min="2" max="3" width="12" style="3" customWidth="1" collapsed="1"/>
    <col min="4" max="4" width="2.28515625" style="3" customWidth="1" collapsed="1"/>
    <col min="5" max="5" width="12" style="3" customWidth="1" collapsed="1"/>
    <col min="6" max="6" width="2.28515625" style="3" customWidth="1" collapsed="1"/>
    <col min="7" max="7" width="12" style="3" customWidth="1" collapsed="1"/>
    <col min="8" max="8" width="5.5703125" style="3" customWidth="1" collapsed="1"/>
    <col min="9" max="9" width="11.42578125" style="3" collapsed="1"/>
    <col min="10" max="16" width="14.7109375" style="3" customWidth="1" collapsed="1"/>
    <col min="17" max="16384" width="11.42578125" style="3" collapsed="1"/>
  </cols>
  <sheetData>
    <row r="1" spans="1:27" ht="14.1" customHeight="1" thickBot="1" x14ac:dyDescent="0.25">
      <c r="A1" s="2" t="s">
        <v>54</v>
      </c>
      <c r="B1" s="2"/>
      <c r="C1" s="2"/>
      <c r="D1" s="2"/>
      <c r="E1" s="2"/>
      <c r="F1" s="2"/>
      <c r="G1" s="2"/>
    </row>
    <row r="2" spans="1:27" ht="14.1" customHeight="1" x14ac:dyDescent="0.2">
      <c r="I2" s="126" t="s">
        <v>105</v>
      </c>
    </row>
    <row r="3" spans="1:27" ht="14.1" customHeight="1" x14ac:dyDescent="0.2">
      <c r="A3" s="22" t="s">
        <v>178</v>
      </c>
      <c r="D3" s="139"/>
      <c r="F3" s="13"/>
      <c r="G3" s="13"/>
      <c r="H3" s="20"/>
      <c r="I3" s="20"/>
      <c r="J3" s="20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7" ht="14.1" customHeight="1" x14ac:dyDescent="0.2">
      <c r="A4" s="21"/>
      <c r="B4" s="5"/>
      <c r="C4" s="5"/>
      <c r="D4" s="139"/>
      <c r="F4" s="13"/>
      <c r="G4" s="13"/>
      <c r="H4" s="20"/>
      <c r="I4" s="20"/>
      <c r="J4" s="20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7" s="165" customFormat="1" ht="14.1" customHeight="1" x14ac:dyDescent="0.2">
      <c r="A5" s="25"/>
      <c r="B5" s="104" t="s">
        <v>7</v>
      </c>
      <c r="C5" s="104"/>
      <c r="D5" s="25"/>
      <c r="E5" s="104" t="s">
        <v>5</v>
      </c>
      <c r="F5" s="25"/>
      <c r="G5" s="104" t="s">
        <v>140</v>
      </c>
      <c r="H5" s="103"/>
      <c r="I5" s="103"/>
      <c r="J5" s="103"/>
      <c r="K5" s="103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</row>
    <row r="6" spans="1:27" s="165" customFormat="1" ht="14.1" customHeight="1" x14ac:dyDescent="0.2">
      <c r="A6" s="166"/>
      <c r="B6" s="104" t="s">
        <v>195</v>
      </c>
      <c r="C6" s="104">
        <v>2018</v>
      </c>
      <c r="D6" s="166"/>
      <c r="E6" s="104">
        <v>2018</v>
      </c>
      <c r="F6" s="166"/>
      <c r="G6" s="104">
        <v>2018</v>
      </c>
      <c r="H6" s="103"/>
      <c r="I6" s="103"/>
      <c r="J6" s="103"/>
      <c r="K6" s="103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</row>
    <row r="7" spans="1:27" ht="14.1" customHeight="1" x14ac:dyDescent="0.2">
      <c r="A7" s="5"/>
      <c r="B7" s="5"/>
      <c r="D7" s="20"/>
      <c r="E7" s="26"/>
      <c r="F7" s="5"/>
      <c r="G7" s="13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6"/>
      <c r="U7" s="26"/>
      <c r="V7" s="26"/>
      <c r="W7" s="26"/>
      <c r="X7" s="20"/>
      <c r="Y7" s="20"/>
      <c r="Z7" s="20"/>
      <c r="AA7" s="20"/>
    </row>
    <row r="8" spans="1:27" ht="14.1" customHeight="1" x14ac:dyDescent="0.2">
      <c r="A8" s="116" t="s">
        <v>128</v>
      </c>
      <c r="B8" s="175">
        <v>55.89</v>
      </c>
      <c r="C8" s="175">
        <v>59.02</v>
      </c>
      <c r="D8" t="s">
        <v>21</v>
      </c>
      <c r="E8" s="175">
        <v>62.3</v>
      </c>
      <c r="F8" s="5" t="s">
        <v>21</v>
      </c>
      <c r="G8" s="175">
        <v>58.84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6"/>
      <c r="U8" s="26"/>
      <c r="V8" s="26"/>
      <c r="W8" s="26"/>
      <c r="X8" s="20"/>
      <c r="Y8" s="20"/>
      <c r="Z8" s="20"/>
      <c r="AA8" s="20"/>
    </row>
    <row r="9" spans="1:27" ht="14.1" customHeight="1" x14ac:dyDescent="0.2">
      <c r="A9" s="94" t="s">
        <v>129</v>
      </c>
      <c r="B9" s="175">
        <v>68.72</v>
      </c>
      <c r="C9" s="175">
        <v>71.430000000000007</v>
      </c>
      <c r="D9" t="s">
        <v>21</v>
      </c>
      <c r="E9" s="175">
        <v>68.19</v>
      </c>
      <c r="F9" s="5" t="s">
        <v>21</v>
      </c>
      <c r="G9" s="175">
        <v>68.930000000000007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6"/>
      <c r="U9" s="26"/>
      <c r="V9" s="26"/>
      <c r="W9" s="26"/>
      <c r="X9" s="20"/>
      <c r="Y9" s="20"/>
      <c r="Z9" s="20"/>
      <c r="AA9" s="20"/>
    </row>
    <row r="10" spans="1:27" ht="14.1" customHeight="1" x14ac:dyDescent="0.2">
      <c r="A10" s="94" t="s">
        <v>130</v>
      </c>
      <c r="B10" s="175">
        <v>45.34</v>
      </c>
      <c r="C10" s="175">
        <v>47.98</v>
      </c>
      <c r="D10" t="s">
        <v>21</v>
      </c>
      <c r="E10" s="175">
        <v>58.87</v>
      </c>
      <c r="F10" s="5" t="s">
        <v>21</v>
      </c>
      <c r="G10" s="175">
        <v>61.77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6"/>
      <c r="U10" s="26"/>
      <c r="V10" s="26"/>
      <c r="W10" s="26"/>
      <c r="X10" s="20"/>
      <c r="Y10" s="20"/>
      <c r="Z10" s="20"/>
      <c r="AA10" s="20"/>
    </row>
    <row r="11" spans="1:27" ht="14.1" customHeight="1" x14ac:dyDescent="0.2">
      <c r="A11" s="94" t="s">
        <v>136</v>
      </c>
      <c r="B11" s="175">
        <v>45.74</v>
      </c>
      <c r="C11" s="175">
        <v>47.74</v>
      </c>
      <c r="D11" t="s">
        <v>21</v>
      </c>
      <c r="E11" s="175">
        <v>48.84</v>
      </c>
      <c r="F11" s="5" t="s">
        <v>21</v>
      </c>
      <c r="G11" s="175">
        <v>50.79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6"/>
      <c r="U11" s="26"/>
      <c r="V11" s="26"/>
      <c r="W11" s="26"/>
      <c r="X11" s="20"/>
      <c r="Y11" s="20"/>
      <c r="Z11" s="20"/>
      <c r="AA11" s="20"/>
    </row>
    <row r="12" spans="1:27" ht="14.1" customHeight="1" x14ac:dyDescent="0.2">
      <c r="A12" s="94" t="s">
        <v>179</v>
      </c>
      <c r="B12" s="175">
        <v>48.32</v>
      </c>
      <c r="C12" s="175">
        <v>53.11</v>
      </c>
      <c r="D12" t="s">
        <v>21</v>
      </c>
      <c r="E12" s="175">
        <v>51.63</v>
      </c>
      <c r="F12" s="5" t="s">
        <v>21</v>
      </c>
      <c r="G12" s="175">
        <v>39.630000000000003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6"/>
      <c r="U12" s="26"/>
      <c r="V12" s="26"/>
      <c r="W12" s="26"/>
      <c r="X12" s="20"/>
      <c r="Y12" s="20"/>
      <c r="Z12" s="20"/>
      <c r="AA12" s="20"/>
    </row>
    <row r="13" spans="1:27" ht="14.1" customHeight="1" x14ac:dyDescent="0.2">
      <c r="A13" s="94" t="s">
        <v>138</v>
      </c>
      <c r="B13" s="175">
        <v>72.319999999999993</v>
      </c>
      <c r="C13" s="175">
        <v>75.900000000000006</v>
      </c>
      <c r="D13" t="s">
        <v>21</v>
      </c>
      <c r="E13" s="175">
        <v>85.91</v>
      </c>
      <c r="F13" s="5" t="s">
        <v>21</v>
      </c>
      <c r="G13" s="175">
        <v>70.83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6"/>
      <c r="U13" s="26"/>
      <c r="V13" s="26"/>
      <c r="W13" s="26"/>
      <c r="X13" s="20"/>
      <c r="Y13" s="20"/>
      <c r="Z13" s="20"/>
      <c r="AA13" s="20"/>
    </row>
    <row r="14" spans="1:27" ht="14.1" customHeight="1" x14ac:dyDescent="0.2">
      <c r="A14" s="20"/>
      <c r="D14" s="161"/>
      <c r="E14" s="161"/>
      <c r="F14" s="161"/>
      <c r="G14" s="161"/>
    </row>
    <row r="15" spans="1:27" ht="14.1" customHeight="1" x14ac:dyDescent="0.2">
      <c r="A15" s="93" t="s">
        <v>135</v>
      </c>
      <c r="B15" s="30"/>
      <c r="C15" s="30"/>
      <c r="D15" s="132"/>
    </row>
    <row r="19" spans="1:21" ht="16.5" customHeight="1" x14ac:dyDescent="0.2">
      <c r="J19" s="173" t="s">
        <v>200</v>
      </c>
      <c r="K19" s="8"/>
      <c r="L19" s="8"/>
      <c r="M19" s="8"/>
      <c r="N19" s="8"/>
      <c r="O19" s="8"/>
      <c r="P19" s="8"/>
    </row>
    <row r="20" spans="1:21" ht="16.5" customHeight="1" x14ac:dyDescent="0.2">
      <c r="A20" s="162" t="s">
        <v>197</v>
      </c>
      <c r="B20" s="162"/>
      <c r="C20" s="162"/>
      <c r="D20" s="162"/>
      <c r="E20" s="162"/>
      <c r="F20" s="162"/>
      <c r="J20" s="8"/>
      <c r="K20" s="8" t="s">
        <v>201</v>
      </c>
      <c r="L20" s="8"/>
      <c r="M20" s="8"/>
      <c r="N20" s="8"/>
      <c r="O20" s="8"/>
      <c r="P20" s="8" t="s">
        <v>202</v>
      </c>
    </row>
    <row r="21" spans="1:21" ht="76.5" x14ac:dyDescent="0.2">
      <c r="J21" s="169"/>
      <c r="K21" s="169" t="s">
        <v>131</v>
      </c>
      <c r="L21" s="169" t="s">
        <v>141</v>
      </c>
      <c r="M21" s="169" t="s">
        <v>132</v>
      </c>
      <c r="N21" s="169" t="s">
        <v>133</v>
      </c>
      <c r="O21" s="169" t="s">
        <v>134</v>
      </c>
      <c r="P21" s="169" t="s">
        <v>173</v>
      </c>
      <c r="Q21" s="169" t="s">
        <v>131</v>
      </c>
      <c r="R21" s="169" t="s">
        <v>141</v>
      </c>
      <c r="S21" s="169" t="s">
        <v>132</v>
      </c>
      <c r="T21" s="169" t="s">
        <v>133</v>
      </c>
      <c r="U21" s="169" t="s">
        <v>134</v>
      </c>
    </row>
    <row r="22" spans="1:21" ht="16.5" customHeight="1" x14ac:dyDescent="0.2">
      <c r="J22" s="170" t="s">
        <v>142</v>
      </c>
      <c r="K22" s="171">
        <f>Q22*$K$52</f>
        <v>21.44</v>
      </c>
      <c r="L22" s="171">
        <f>R22*$L$52</f>
        <v>19.102499999999999</v>
      </c>
      <c r="M22" s="171">
        <f>S22*$M$52</f>
        <v>10.843500000000001</v>
      </c>
      <c r="N22" s="171">
        <f>T22*$N$52</f>
        <v>12.930000000000001</v>
      </c>
      <c r="O22" s="171">
        <f>U22*$O$52</f>
        <v>12.400499999999999</v>
      </c>
      <c r="P22" s="172">
        <v>76.72</v>
      </c>
      <c r="Q22" s="171">
        <v>85.76</v>
      </c>
      <c r="R22" s="171">
        <v>76.41</v>
      </c>
      <c r="S22" s="171">
        <v>72.290000000000006</v>
      </c>
      <c r="T22" s="171">
        <v>64.650000000000006</v>
      </c>
      <c r="U22" s="171">
        <v>82.67</v>
      </c>
    </row>
    <row r="23" spans="1:21" ht="16.5" customHeight="1" x14ac:dyDescent="0.2">
      <c r="J23" s="170" t="s">
        <v>144</v>
      </c>
      <c r="K23" s="171">
        <f t="shared" ref="K23:K51" si="0">Q23*$K$52</f>
        <v>16.567499999999999</v>
      </c>
      <c r="L23" s="171">
        <f t="shared" ref="L23:L51" si="1">R23*$L$52</f>
        <v>22.1675</v>
      </c>
      <c r="M23" s="171">
        <f t="shared" ref="M23:M51" si="2">S23*$M$52</f>
        <v>9.5175000000000001</v>
      </c>
      <c r="N23" s="171">
        <f t="shared" ref="N23:N51" si="3">T23*$N$52</f>
        <v>13.148</v>
      </c>
      <c r="O23" s="171">
        <f t="shared" ref="O23:O51" si="4">U23*$O$52</f>
        <v>14.3475</v>
      </c>
      <c r="P23" s="172">
        <v>75.75</v>
      </c>
      <c r="Q23" s="171">
        <v>66.27</v>
      </c>
      <c r="R23" s="171">
        <v>88.67</v>
      </c>
      <c r="S23" s="171">
        <v>63.45</v>
      </c>
      <c r="T23" s="171">
        <v>65.739999999999995</v>
      </c>
      <c r="U23" s="171">
        <v>95.65</v>
      </c>
    </row>
    <row r="24" spans="1:21" ht="16.5" customHeight="1" x14ac:dyDescent="0.2">
      <c r="J24" s="170" t="s">
        <v>143</v>
      </c>
      <c r="K24" s="171">
        <f t="shared" si="0"/>
        <v>20.27</v>
      </c>
      <c r="L24" s="171">
        <f t="shared" si="1"/>
        <v>20.807500000000001</v>
      </c>
      <c r="M24" s="171">
        <f t="shared" si="2"/>
        <v>10.579499999999999</v>
      </c>
      <c r="N24" s="171">
        <f t="shared" si="3"/>
        <v>11.308</v>
      </c>
      <c r="O24" s="171">
        <f t="shared" si="4"/>
        <v>12.775499999999999</v>
      </c>
      <c r="P24" s="172">
        <v>75.739999999999995</v>
      </c>
      <c r="Q24" s="171">
        <v>81.08</v>
      </c>
      <c r="R24" s="171">
        <v>83.23</v>
      </c>
      <c r="S24" s="171">
        <v>70.53</v>
      </c>
      <c r="T24" s="171">
        <v>56.54</v>
      </c>
      <c r="U24" s="171">
        <v>85.17</v>
      </c>
    </row>
    <row r="25" spans="1:21" ht="16.5" customHeight="1" x14ac:dyDescent="0.2">
      <c r="J25" s="170" t="s">
        <v>198</v>
      </c>
      <c r="K25" s="171">
        <f t="shared" si="0"/>
        <v>22.89</v>
      </c>
      <c r="L25" s="171">
        <f t="shared" si="1"/>
        <v>18.41</v>
      </c>
      <c r="M25" s="171">
        <f t="shared" si="2"/>
        <v>9.6839999999999993</v>
      </c>
      <c r="N25" s="171">
        <f t="shared" si="3"/>
        <v>10.481999999999999</v>
      </c>
      <c r="O25" s="171">
        <f t="shared" si="4"/>
        <v>13.648499999999999</v>
      </c>
      <c r="P25" s="172">
        <v>75.12</v>
      </c>
      <c r="Q25" s="171">
        <v>91.56</v>
      </c>
      <c r="R25" s="171">
        <v>73.64</v>
      </c>
      <c r="S25" s="171">
        <v>64.56</v>
      </c>
      <c r="T25" s="171">
        <v>52.41</v>
      </c>
      <c r="U25" s="171">
        <v>90.99</v>
      </c>
    </row>
    <row r="26" spans="1:21" ht="16.5" customHeight="1" x14ac:dyDescent="0.2">
      <c r="J26" s="170" t="s">
        <v>146</v>
      </c>
      <c r="K26" s="171">
        <f t="shared" si="0"/>
        <v>20.13</v>
      </c>
      <c r="L26" s="171">
        <f t="shared" si="1"/>
        <v>19.73</v>
      </c>
      <c r="M26" s="171">
        <f t="shared" si="2"/>
        <v>9.2370000000000001</v>
      </c>
      <c r="N26" s="171">
        <f t="shared" si="3"/>
        <v>7.8079999999999998</v>
      </c>
      <c r="O26" s="171">
        <f t="shared" si="4"/>
        <v>10.353</v>
      </c>
      <c r="P26" s="172">
        <v>67.260000000000005</v>
      </c>
      <c r="Q26" s="171">
        <v>80.52</v>
      </c>
      <c r="R26" s="171">
        <v>78.92</v>
      </c>
      <c r="S26" s="171">
        <v>61.58</v>
      </c>
      <c r="T26" s="171">
        <v>39.04</v>
      </c>
      <c r="U26" s="171">
        <v>69.02</v>
      </c>
    </row>
    <row r="27" spans="1:21" ht="16.5" customHeight="1" x14ac:dyDescent="0.2">
      <c r="J27" s="170" t="s">
        <v>148</v>
      </c>
      <c r="K27" s="171">
        <f t="shared" si="0"/>
        <v>18.265000000000001</v>
      </c>
      <c r="L27" s="171">
        <f t="shared" si="1"/>
        <v>16.82</v>
      </c>
      <c r="M27" s="171">
        <f t="shared" si="2"/>
        <v>7.919999999999999</v>
      </c>
      <c r="N27" s="171">
        <f t="shared" si="3"/>
        <v>11.756</v>
      </c>
      <c r="O27" s="171">
        <f t="shared" si="4"/>
        <v>11.986499999999999</v>
      </c>
      <c r="P27" s="172">
        <v>66.75</v>
      </c>
      <c r="Q27" s="171">
        <v>73.06</v>
      </c>
      <c r="R27" s="171">
        <v>67.28</v>
      </c>
      <c r="S27" s="171">
        <v>52.8</v>
      </c>
      <c r="T27" s="171">
        <v>58.78</v>
      </c>
      <c r="U27" s="171">
        <v>79.91</v>
      </c>
    </row>
    <row r="28" spans="1:21" ht="16.5" customHeight="1" x14ac:dyDescent="0.2">
      <c r="J28" s="170" t="s">
        <v>145</v>
      </c>
      <c r="K28" s="171">
        <f t="shared" si="0"/>
        <v>20.65</v>
      </c>
      <c r="L28" s="171">
        <f t="shared" si="1"/>
        <v>15.862500000000001</v>
      </c>
      <c r="M28" s="171">
        <f t="shared" si="2"/>
        <v>8.2094999999999985</v>
      </c>
      <c r="N28" s="171">
        <f t="shared" si="3"/>
        <v>10.998000000000001</v>
      </c>
      <c r="O28" s="171">
        <f t="shared" si="4"/>
        <v>10.602</v>
      </c>
      <c r="P28" s="172">
        <v>66.319999999999993</v>
      </c>
      <c r="Q28" s="171">
        <v>82.6</v>
      </c>
      <c r="R28" s="171">
        <v>63.45</v>
      </c>
      <c r="S28" s="171">
        <v>54.73</v>
      </c>
      <c r="T28" s="171">
        <v>54.99</v>
      </c>
      <c r="U28" s="171">
        <v>70.680000000000007</v>
      </c>
    </row>
    <row r="29" spans="1:21" ht="16.5" customHeight="1" x14ac:dyDescent="0.2">
      <c r="J29" s="170" t="s">
        <v>150</v>
      </c>
      <c r="K29" s="171">
        <f t="shared" si="0"/>
        <v>22.127500000000001</v>
      </c>
      <c r="L29" s="171">
        <f t="shared" si="1"/>
        <v>16.942499999999999</v>
      </c>
      <c r="M29" s="171">
        <f t="shared" si="2"/>
        <v>9.6944999999999997</v>
      </c>
      <c r="N29" s="171">
        <f t="shared" si="3"/>
        <v>6.8260000000000005</v>
      </c>
      <c r="O29" s="171">
        <f t="shared" si="4"/>
        <v>10.3515</v>
      </c>
      <c r="P29" s="172">
        <v>65.94</v>
      </c>
      <c r="Q29" s="171">
        <v>88.51</v>
      </c>
      <c r="R29" s="171">
        <v>67.77</v>
      </c>
      <c r="S29" s="171">
        <v>64.63</v>
      </c>
      <c r="T29" s="171">
        <v>34.130000000000003</v>
      </c>
      <c r="U29" s="171">
        <v>69.010000000000005</v>
      </c>
    </row>
    <row r="30" spans="1:21" ht="16.5" customHeight="1" x14ac:dyDescent="0.2">
      <c r="J30" s="170" t="s">
        <v>147</v>
      </c>
      <c r="K30" s="171">
        <f t="shared" si="0"/>
        <v>16.399999999999999</v>
      </c>
      <c r="L30" s="171">
        <f t="shared" si="1"/>
        <v>17.234999999999999</v>
      </c>
      <c r="M30" s="171">
        <f t="shared" si="2"/>
        <v>9.1664999999999992</v>
      </c>
      <c r="N30" s="171">
        <f t="shared" si="3"/>
        <v>7.426000000000001</v>
      </c>
      <c r="O30" s="171">
        <f t="shared" si="4"/>
        <v>13.593</v>
      </c>
      <c r="P30" s="172">
        <v>63.82</v>
      </c>
      <c r="Q30" s="171">
        <v>65.599999999999994</v>
      </c>
      <c r="R30" s="171">
        <v>68.94</v>
      </c>
      <c r="S30" s="171">
        <v>61.11</v>
      </c>
      <c r="T30" s="171">
        <v>37.130000000000003</v>
      </c>
      <c r="U30" s="171">
        <v>90.62</v>
      </c>
    </row>
    <row r="31" spans="1:21" ht="16.5" customHeight="1" x14ac:dyDescent="0.2">
      <c r="J31" s="170" t="s">
        <v>152</v>
      </c>
      <c r="K31" s="171">
        <f t="shared" si="0"/>
        <v>17.2925</v>
      </c>
      <c r="L31" s="171">
        <f t="shared" si="1"/>
        <v>17.59</v>
      </c>
      <c r="M31" s="171">
        <f t="shared" si="2"/>
        <v>7.2404999999999999</v>
      </c>
      <c r="N31" s="171">
        <f t="shared" si="3"/>
        <v>8.8819999999999997</v>
      </c>
      <c r="O31" s="171">
        <f t="shared" si="4"/>
        <v>12.438000000000001</v>
      </c>
      <c r="P31" s="172">
        <v>63.44</v>
      </c>
      <c r="Q31" s="171">
        <v>69.17</v>
      </c>
      <c r="R31" s="171">
        <v>70.36</v>
      </c>
      <c r="S31" s="171">
        <v>48.27</v>
      </c>
      <c r="T31" s="171">
        <v>44.41</v>
      </c>
      <c r="U31" s="171">
        <v>82.92</v>
      </c>
    </row>
    <row r="32" spans="1:21" ht="16.5" customHeight="1" x14ac:dyDescent="0.2">
      <c r="J32" s="170" t="s">
        <v>5</v>
      </c>
      <c r="K32" s="171">
        <f t="shared" si="0"/>
        <v>17.047499999999999</v>
      </c>
      <c r="L32" s="171">
        <f t="shared" si="1"/>
        <v>14.717499999999999</v>
      </c>
      <c r="M32" s="171">
        <f t="shared" si="2"/>
        <v>7.3260000000000005</v>
      </c>
      <c r="N32" s="171">
        <f t="shared" si="3"/>
        <v>10.326000000000001</v>
      </c>
      <c r="O32" s="171">
        <f t="shared" si="4"/>
        <v>12.8865</v>
      </c>
      <c r="P32" s="172">
        <v>62.3</v>
      </c>
      <c r="Q32" s="171">
        <v>68.19</v>
      </c>
      <c r="R32" s="171">
        <v>58.87</v>
      </c>
      <c r="S32" s="171">
        <v>48.84</v>
      </c>
      <c r="T32" s="171">
        <v>51.63</v>
      </c>
      <c r="U32" s="171">
        <v>85.91</v>
      </c>
    </row>
    <row r="33" spans="10:21" ht="16.5" customHeight="1" x14ac:dyDescent="0.2">
      <c r="J33" s="170" t="s">
        <v>151</v>
      </c>
      <c r="K33" s="171">
        <f t="shared" si="0"/>
        <v>19.68</v>
      </c>
      <c r="L33" s="171">
        <f t="shared" si="1"/>
        <v>14.23</v>
      </c>
      <c r="M33" s="171">
        <f t="shared" si="2"/>
        <v>9.3344999999999985</v>
      </c>
      <c r="N33" s="171">
        <f t="shared" si="3"/>
        <v>7.7439999999999998</v>
      </c>
      <c r="O33" s="171">
        <f t="shared" si="4"/>
        <v>11.106</v>
      </c>
      <c r="P33" s="172">
        <v>62.1</v>
      </c>
      <c r="Q33" s="171">
        <v>78.72</v>
      </c>
      <c r="R33" s="171">
        <v>56.92</v>
      </c>
      <c r="S33" s="171">
        <v>62.23</v>
      </c>
      <c r="T33" s="171">
        <v>38.72</v>
      </c>
      <c r="U33" s="171">
        <v>74.040000000000006</v>
      </c>
    </row>
    <row r="34" spans="10:21" ht="16.5" customHeight="1" x14ac:dyDescent="0.2">
      <c r="J34" s="170" t="s">
        <v>153</v>
      </c>
      <c r="K34" s="171">
        <f t="shared" si="0"/>
        <v>17.555</v>
      </c>
      <c r="L34" s="171">
        <f t="shared" si="1"/>
        <v>13.025</v>
      </c>
      <c r="M34" s="171">
        <f t="shared" si="2"/>
        <v>8.6880000000000006</v>
      </c>
      <c r="N34" s="171">
        <f t="shared" si="3"/>
        <v>9.8640000000000008</v>
      </c>
      <c r="O34" s="171">
        <f t="shared" si="4"/>
        <v>12.595499999999999</v>
      </c>
      <c r="P34" s="172">
        <v>61.73</v>
      </c>
      <c r="Q34" s="171">
        <v>70.22</v>
      </c>
      <c r="R34" s="171">
        <v>52.1</v>
      </c>
      <c r="S34" s="171">
        <v>57.92</v>
      </c>
      <c r="T34" s="171">
        <v>49.32</v>
      </c>
      <c r="U34" s="171">
        <v>83.97</v>
      </c>
    </row>
    <row r="35" spans="10:21" ht="16.5" customHeight="1" x14ac:dyDescent="0.2">
      <c r="J35" s="170" t="s">
        <v>149</v>
      </c>
      <c r="K35" s="171">
        <f t="shared" si="0"/>
        <v>18.475000000000001</v>
      </c>
      <c r="L35" s="171">
        <f t="shared" si="1"/>
        <v>17.035</v>
      </c>
      <c r="M35" s="171">
        <f t="shared" si="2"/>
        <v>7.9275000000000002</v>
      </c>
      <c r="N35" s="171">
        <f t="shared" si="3"/>
        <v>8.4480000000000004</v>
      </c>
      <c r="O35" s="171">
        <f t="shared" si="4"/>
        <v>9.1274999999999995</v>
      </c>
      <c r="P35" s="172">
        <v>61.02</v>
      </c>
      <c r="Q35" s="171">
        <v>73.900000000000006</v>
      </c>
      <c r="R35" s="171">
        <v>68.14</v>
      </c>
      <c r="S35" s="171">
        <v>52.85</v>
      </c>
      <c r="T35" s="171">
        <v>42.24</v>
      </c>
      <c r="U35" s="171">
        <v>60.85</v>
      </c>
    </row>
    <row r="36" spans="10:21" ht="16.5" customHeight="1" x14ac:dyDescent="0.2">
      <c r="J36" s="170" t="s">
        <v>7</v>
      </c>
      <c r="K36" s="171">
        <f t="shared" si="0"/>
        <v>17.857500000000002</v>
      </c>
      <c r="L36" s="171">
        <f t="shared" si="1"/>
        <v>11.994999999999999</v>
      </c>
      <c r="M36" s="171">
        <f t="shared" si="2"/>
        <v>7.1610000000000005</v>
      </c>
      <c r="N36" s="171">
        <f t="shared" si="3"/>
        <v>10.622</v>
      </c>
      <c r="O36" s="171">
        <f t="shared" si="4"/>
        <v>11.385</v>
      </c>
      <c r="P36" s="172">
        <v>59.02</v>
      </c>
      <c r="Q36" s="171">
        <v>71.430000000000007</v>
      </c>
      <c r="R36" s="171">
        <v>47.98</v>
      </c>
      <c r="S36" s="171">
        <v>47.74</v>
      </c>
      <c r="T36" s="171">
        <v>53.11</v>
      </c>
      <c r="U36" s="171">
        <v>75.900000000000006</v>
      </c>
    </row>
    <row r="37" spans="10:21" ht="16.5" customHeight="1" x14ac:dyDescent="0.2">
      <c r="J37" s="170" t="s">
        <v>139</v>
      </c>
      <c r="K37" s="171">
        <f t="shared" si="0"/>
        <v>17.232500000000002</v>
      </c>
      <c r="L37" s="171">
        <f t="shared" si="1"/>
        <v>15.442500000000001</v>
      </c>
      <c r="M37" s="171">
        <f t="shared" si="2"/>
        <v>7.6184999999999992</v>
      </c>
      <c r="N37" s="171">
        <f t="shared" si="3"/>
        <v>7.926000000000001</v>
      </c>
      <c r="O37" s="171">
        <f t="shared" si="4"/>
        <v>10.624499999999999</v>
      </c>
      <c r="P37" s="172">
        <v>58.84</v>
      </c>
      <c r="Q37" s="171">
        <v>68.930000000000007</v>
      </c>
      <c r="R37" s="171">
        <v>61.77</v>
      </c>
      <c r="S37" s="171">
        <v>50.79</v>
      </c>
      <c r="T37" s="171">
        <v>39.630000000000003</v>
      </c>
      <c r="U37" s="171">
        <v>70.83</v>
      </c>
    </row>
    <row r="38" spans="10:21" ht="16.5" customHeight="1" x14ac:dyDescent="0.2">
      <c r="J38" s="170" t="s">
        <v>156</v>
      </c>
      <c r="K38" s="171">
        <f t="shared" si="0"/>
        <v>16.3475</v>
      </c>
      <c r="L38" s="171">
        <f t="shared" si="1"/>
        <v>14.2525</v>
      </c>
      <c r="M38" s="171">
        <f t="shared" si="2"/>
        <v>6.8159999999999998</v>
      </c>
      <c r="N38" s="171">
        <f t="shared" si="3"/>
        <v>10.254000000000001</v>
      </c>
      <c r="O38" s="171">
        <f t="shared" si="4"/>
        <v>10.629</v>
      </c>
      <c r="P38" s="172">
        <v>58.3</v>
      </c>
      <c r="Q38" s="171">
        <v>65.39</v>
      </c>
      <c r="R38" s="171">
        <v>57.01</v>
      </c>
      <c r="S38" s="171">
        <v>45.44</v>
      </c>
      <c r="T38" s="171">
        <v>51.27</v>
      </c>
      <c r="U38" s="171">
        <v>70.86</v>
      </c>
    </row>
    <row r="39" spans="10:21" ht="16.5" customHeight="1" x14ac:dyDescent="0.2">
      <c r="J39" s="170" t="s">
        <v>199</v>
      </c>
      <c r="K39" s="171">
        <f t="shared" si="0"/>
        <v>17.6875</v>
      </c>
      <c r="L39" s="171">
        <f t="shared" si="1"/>
        <v>15.025</v>
      </c>
      <c r="M39" s="171">
        <f t="shared" si="2"/>
        <v>7.2809999999999997</v>
      </c>
      <c r="N39" s="171">
        <f t="shared" si="3"/>
        <v>8.31</v>
      </c>
      <c r="O39" s="171">
        <f t="shared" si="4"/>
        <v>8.9864999999999995</v>
      </c>
      <c r="P39" s="172">
        <v>57.29</v>
      </c>
      <c r="Q39" s="171">
        <v>70.75</v>
      </c>
      <c r="R39" s="171">
        <v>60.1</v>
      </c>
      <c r="S39" s="171">
        <v>48.54</v>
      </c>
      <c r="T39" s="171">
        <v>41.55</v>
      </c>
      <c r="U39" s="171">
        <v>59.91</v>
      </c>
    </row>
    <row r="40" spans="10:21" ht="16.5" customHeight="1" x14ac:dyDescent="0.2">
      <c r="J40" s="170" t="s">
        <v>154</v>
      </c>
      <c r="K40" s="171">
        <f t="shared" si="0"/>
        <v>18.087499999999999</v>
      </c>
      <c r="L40" s="171">
        <f t="shared" si="1"/>
        <v>12.3125</v>
      </c>
      <c r="M40" s="171">
        <f t="shared" si="2"/>
        <v>7.0664999999999996</v>
      </c>
      <c r="N40" s="171">
        <f t="shared" si="3"/>
        <v>8.4980000000000011</v>
      </c>
      <c r="O40" s="171">
        <f t="shared" si="4"/>
        <v>10.77</v>
      </c>
      <c r="P40" s="172">
        <v>56.74</v>
      </c>
      <c r="Q40" s="171">
        <v>72.349999999999994</v>
      </c>
      <c r="R40" s="171">
        <v>49.25</v>
      </c>
      <c r="S40" s="171">
        <v>47.11</v>
      </c>
      <c r="T40" s="171">
        <v>42.49</v>
      </c>
      <c r="U40" s="171">
        <v>71.8</v>
      </c>
    </row>
    <row r="41" spans="10:21" ht="16.5" customHeight="1" x14ac:dyDescent="0.2">
      <c r="J41" s="170" t="s">
        <v>155</v>
      </c>
      <c r="K41" s="171">
        <f t="shared" si="0"/>
        <v>15.3225</v>
      </c>
      <c r="L41" s="171">
        <f t="shared" si="1"/>
        <v>16.125</v>
      </c>
      <c r="M41" s="171">
        <f t="shared" si="2"/>
        <v>6.5159999999999991</v>
      </c>
      <c r="N41" s="171">
        <f t="shared" si="3"/>
        <v>7.5620000000000012</v>
      </c>
      <c r="O41" s="171">
        <f t="shared" si="4"/>
        <v>11.0205</v>
      </c>
      <c r="P41" s="172">
        <v>56.55</v>
      </c>
      <c r="Q41" s="171">
        <v>61.29</v>
      </c>
      <c r="R41" s="171">
        <v>64.5</v>
      </c>
      <c r="S41" s="171">
        <v>43.44</v>
      </c>
      <c r="T41" s="171">
        <v>37.81</v>
      </c>
      <c r="U41" s="171">
        <v>73.47</v>
      </c>
    </row>
    <row r="42" spans="10:21" ht="16.5" customHeight="1" x14ac:dyDescent="0.2">
      <c r="J42" s="170" t="s">
        <v>157</v>
      </c>
      <c r="K42" s="171">
        <f t="shared" si="0"/>
        <v>16.462499999999999</v>
      </c>
      <c r="L42" s="171">
        <f t="shared" si="1"/>
        <v>11.744999999999999</v>
      </c>
      <c r="M42" s="171">
        <f t="shared" si="2"/>
        <v>8.3414999999999999</v>
      </c>
      <c r="N42" s="171">
        <f t="shared" si="3"/>
        <v>5.61</v>
      </c>
      <c r="O42" s="171">
        <f t="shared" si="4"/>
        <v>12.177000000000001</v>
      </c>
      <c r="P42" s="172">
        <v>54.34</v>
      </c>
      <c r="Q42" s="171">
        <v>65.849999999999994</v>
      </c>
      <c r="R42" s="171">
        <v>46.98</v>
      </c>
      <c r="S42" s="171">
        <v>55.61</v>
      </c>
      <c r="T42" s="171">
        <v>28.05</v>
      </c>
      <c r="U42" s="171">
        <v>81.180000000000007</v>
      </c>
    </row>
    <row r="43" spans="10:21" ht="16.5" customHeight="1" x14ac:dyDescent="0.2">
      <c r="J43" s="170" t="s">
        <v>159</v>
      </c>
      <c r="K43" s="171">
        <f t="shared" si="0"/>
        <v>14.272500000000001</v>
      </c>
      <c r="L43" s="171">
        <f t="shared" si="1"/>
        <v>14.005000000000001</v>
      </c>
      <c r="M43" s="171">
        <f t="shared" si="2"/>
        <v>7.9949999999999992</v>
      </c>
      <c r="N43" s="171">
        <f t="shared" si="3"/>
        <v>7.5840000000000005</v>
      </c>
      <c r="O43" s="171">
        <f t="shared" si="4"/>
        <v>9.6585000000000001</v>
      </c>
      <c r="P43" s="172">
        <v>53.52</v>
      </c>
      <c r="Q43" s="171">
        <v>57.09</v>
      </c>
      <c r="R43" s="171">
        <v>56.02</v>
      </c>
      <c r="S43" s="171">
        <v>53.3</v>
      </c>
      <c r="T43" s="171">
        <v>37.92</v>
      </c>
      <c r="U43" s="171">
        <v>64.39</v>
      </c>
    </row>
    <row r="44" spans="10:21" ht="16.5" customHeight="1" x14ac:dyDescent="0.2">
      <c r="J44" s="170" t="s">
        <v>161</v>
      </c>
      <c r="K44" s="171">
        <f t="shared" si="0"/>
        <v>15.855</v>
      </c>
      <c r="L44" s="171">
        <f t="shared" si="1"/>
        <v>11.5425</v>
      </c>
      <c r="M44" s="171">
        <f t="shared" si="2"/>
        <v>7.7189999999999994</v>
      </c>
      <c r="N44" s="171">
        <f t="shared" si="3"/>
        <v>7.6400000000000006</v>
      </c>
      <c r="O44" s="171">
        <f t="shared" si="4"/>
        <v>10.141499999999999</v>
      </c>
      <c r="P44" s="172">
        <v>52.9</v>
      </c>
      <c r="Q44" s="171">
        <v>63.42</v>
      </c>
      <c r="R44" s="171">
        <v>46.17</v>
      </c>
      <c r="S44" s="171">
        <v>51.46</v>
      </c>
      <c r="T44" s="171">
        <v>38.200000000000003</v>
      </c>
      <c r="U44" s="171">
        <v>67.61</v>
      </c>
    </row>
    <row r="45" spans="10:21" ht="16.5" customHeight="1" x14ac:dyDescent="0.2">
      <c r="J45" s="170" t="s">
        <v>158</v>
      </c>
      <c r="K45" s="171">
        <f t="shared" si="0"/>
        <v>16.897500000000001</v>
      </c>
      <c r="L45" s="171">
        <f t="shared" si="1"/>
        <v>13.28</v>
      </c>
      <c r="M45" s="171">
        <f t="shared" si="2"/>
        <v>8.2004999999999999</v>
      </c>
      <c r="N45" s="171">
        <f t="shared" si="3"/>
        <v>5.1320000000000006</v>
      </c>
      <c r="O45" s="171">
        <f t="shared" si="4"/>
        <v>7.7294999999999998</v>
      </c>
      <c r="P45" s="172">
        <v>51.24</v>
      </c>
      <c r="Q45" s="171">
        <v>67.59</v>
      </c>
      <c r="R45" s="171">
        <v>53.12</v>
      </c>
      <c r="S45" s="171">
        <v>54.67</v>
      </c>
      <c r="T45" s="171">
        <v>25.66</v>
      </c>
      <c r="U45" s="171">
        <v>51.53</v>
      </c>
    </row>
    <row r="46" spans="10:21" ht="16.5" customHeight="1" x14ac:dyDescent="0.2">
      <c r="J46" s="170" t="s">
        <v>162</v>
      </c>
      <c r="K46" s="171">
        <f t="shared" si="0"/>
        <v>13.8925</v>
      </c>
      <c r="L46" s="171">
        <f t="shared" si="1"/>
        <v>12.727499999999999</v>
      </c>
      <c r="M46" s="171">
        <f t="shared" si="2"/>
        <v>8.0685000000000002</v>
      </c>
      <c r="N46" s="171">
        <f t="shared" si="3"/>
        <v>7.2920000000000007</v>
      </c>
      <c r="O46" s="171">
        <f t="shared" si="4"/>
        <v>9.0299999999999994</v>
      </c>
      <c r="P46" s="172">
        <v>51.01</v>
      </c>
      <c r="Q46" s="171">
        <v>55.57</v>
      </c>
      <c r="R46" s="171">
        <v>50.91</v>
      </c>
      <c r="S46" s="171">
        <v>53.79</v>
      </c>
      <c r="T46" s="171">
        <v>36.46</v>
      </c>
      <c r="U46" s="171">
        <v>60.2</v>
      </c>
    </row>
    <row r="47" spans="10:21" ht="16.5" customHeight="1" x14ac:dyDescent="0.2">
      <c r="J47" s="170" t="s">
        <v>160</v>
      </c>
      <c r="K47" s="171">
        <f t="shared" si="0"/>
        <v>14.422499999999999</v>
      </c>
      <c r="L47" s="171">
        <f t="shared" si="1"/>
        <v>13.035</v>
      </c>
      <c r="M47" s="171">
        <f t="shared" si="2"/>
        <v>6.6465000000000005</v>
      </c>
      <c r="N47" s="171">
        <f t="shared" si="3"/>
        <v>4.9160000000000004</v>
      </c>
      <c r="O47" s="171">
        <f t="shared" si="4"/>
        <v>9.2460000000000004</v>
      </c>
      <c r="P47" s="172">
        <v>48.27</v>
      </c>
      <c r="Q47" s="171">
        <v>57.69</v>
      </c>
      <c r="R47" s="171">
        <v>52.14</v>
      </c>
      <c r="S47" s="171">
        <v>44.31</v>
      </c>
      <c r="T47" s="171">
        <v>24.58</v>
      </c>
      <c r="U47" s="171">
        <v>61.64</v>
      </c>
    </row>
    <row r="48" spans="10:21" ht="16.5" customHeight="1" x14ac:dyDescent="0.2">
      <c r="J48" s="170" t="s">
        <v>163</v>
      </c>
      <c r="K48" s="171">
        <f t="shared" si="0"/>
        <v>15.092499999999999</v>
      </c>
      <c r="L48" s="171">
        <f t="shared" si="1"/>
        <v>11.1225</v>
      </c>
      <c r="M48" s="171">
        <f t="shared" si="2"/>
        <v>5.6985000000000001</v>
      </c>
      <c r="N48" s="171">
        <f t="shared" si="3"/>
        <v>7.1859999999999999</v>
      </c>
      <c r="O48" s="171">
        <f t="shared" si="4"/>
        <v>8.9280000000000008</v>
      </c>
      <c r="P48" s="172">
        <v>48.03</v>
      </c>
      <c r="Q48" s="171">
        <v>60.37</v>
      </c>
      <c r="R48" s="171">
        <v>44.49</v>
      </c>
      <c r="S48" s="171">
        <v>37.99</v>
      </c>
      <c r="T48" s="171">
        <v>35.93</v>
      </c>
      <c r="U48" s="171">
        <v>59.52</v>
      </c>
    </row>
    <row r="49" spans="10:21" ht="16.5" customHeight="1" x14ac:dyDescent="0.2">
      <c r="J49" s="170" t="s">
        <v>165</v>
      </c>
      <c r="K49" s="171">
        <f t="shared" si="0"/>
        <v>14.3725</v>
      </c>
      <c r="L49" s="171">
        <f t="shared" si="1"/>
        <v>9.6724999999999994</v>
      </c>
      <c r="M49" s="171">
        <f t="shared" si="2"/>
        <v>6.6135000000000002</v>
      </c>
      <c r="N49" s="171">
        <f t="shared" si="3"/>
        <v>5.0720000000000001</v>
      </c>
      <c r="O49" s="171">
        <f t="shared" si="4"/>
        <v>9.1994999999999987</v>
      </c>
      <c r="P49" s="172">
        <v>44.93</v>
      </c>
      <c r="Q49" s="171">
        <v>57.49</v>
      </c>
      <c r="R49" s="171">
        <v>38.69</v>
      </c>
      <c r="S49" s="171">
        <v>44.09</v>
      </c>
      <c r="T49" s="171">
        <v>25.36</v>
      </c>
      <c r="U49" s="171">
        <v>61.33</v>
      </c>
    </row>
    <row r="50" spans="10:21" ht="16.5" customHeight="1" x14ac:dyDescent="0.2">
      <c r="J50" s="170" t="s">
        <v>164</v>
      </c>
      <c r="K50" s="171">
        <f t="shared" si="0"/>
        <v>13.047499999999999</v>
      </c>
      <c r="L50" s="171">
        <f t="shared" si="1"/>
        <v>9.9600000000000009</v>
      </c>
      <c r="M50" s="171">
        <f t="shared" si="2"/>
        <v>6.9434999999999993</v>
      </c>
      <c r="N50" s="171">
        <f t="shared" si="3"/>
        <v>5.6820000000000004</v>
      </c>
      <c r="O50" s="171">
        <f t="shared" si="4"/>
        <v>7.8149999999999995</v>
      </c>
      <c r="P50" s="172">
        <v>43.45</v>
      </c>
      <c r="Q50" s="171">
        <v>52.19</v>
      </c>
      <c r="R50" s="171">
        <v>39.840000000000003</v>
      </c>
      <c r="S50" s="171">
        <v>46.29</v>
      </c>
      <c r="T50" s="171">
        <v>28.41</v>
      </c>
      <c r="U50" s="171">
        <v>52.1</v>
      </c>
    </row>
    <row r="51" spans="10:21" ht="16.5" customHeight="1" x14ac:dyDescent="0.2">
      <c r="J51" s="170" t="s">
        <v>166</v>
      </c>
      <c r="K51" s="171">
        <f t="shared" si="0"/>
        <v>14.475</v>
      </c>
      <c r="L51" s="171">
        <f t="shared" si="1"/>
        <v>8.73</v>
      </c>
      <c r="M51" s="171">
        <f t="shared" si="2"/>
        <v>5.5919999999999996</v>
      </c>
      <c r="N51" s="171">
        <f t="shared" si="3"/>
        <v>3.6859999999999999</v>
      </c>
      <c r="O51" s="171">
        <f t="shared" si="4"/>
        <v>9.4649999999999999</v>
      </c>
      <c r="P51" s="172">
        <v>41.95</v>
      </c>
      <c r="Q51" s="171">
        <v>57.9</v>
      </c>
      <c r="R51" s="171">
        <v>34.92</v>
      </c>
      <c r="S51" s="171">
        <v>37.28</v>
      </c>
      <c r="T51" s="171">
        <v>18.43</v>
      </c>
      <c r="U51" s="171">
        <v>63.1</v>
      </c>
    </row>
    <row r="52" spans="10:21" ht="16.5" customHeight="1" x14ac:dyDescent="0.2">
      <c r="K52" s="3">
        <v>0.25</v>
      </c>
      <c r="L52" s="3">
        <v>0.25</v>
      </c>
      <c r="M52" s="3">
        <v>0.15</v>
      </c>
      <c r="N52" s="3">
        <v>0.2</v>
      </c>
      <c r="O52" s="3">
        <v>0.15</v>
      </c>
    </row>
  </sheetData>
  <sortState ref="J22:P51">
    <sortCondition descending="1" ref="P22:P51"/>
  </sortState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7.4.8 - G.7.2</vt:lpstr>
      <vt:lpstr>7.4.9 - G.7.3</vt:lpstr>
      <vt:lpstr>7.4.10 y G.7.4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'7.4.10 y G.7.4'!Área_de_impresión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  <vt:lpstr>'7.4.8 - G.7.2'!Área_de_impresión</vt:lpstr>
      <vt:lpstr>'7.4.9 - G.7.3'!Área_de_impresión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Milagros Gomez Cristobal</cp:lastModifiedBy>
  <cp:lastPrinted>2019-11-13T08:00:06Z</cp:lastPrinted>
  <dcterms:created xsi:type="dcterms:W3CDTF">1996-11-27T10:00:04Z</dcterms:created>
  <dcterms:modified xsi:type="dcterms:W3CDTF">2019-11-18T12:06:35Z</dcterms:modified>
</cp:coreProperties>
</file>