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drawings/drawing7.xml" ContentType="application/vnd.openxmlformats-officedocument.drawing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-45" yWindow="180" windowWidth="19245" windowHeight="6075" tabRatio="854"/>
  </bookViews>
  <sheets>
    <sheet name="Índice Cap_3" sheetId="83" r:id="rId1"/>
    <sheet name="3.1.1-G.3.1" sheetId="97" r:id="rId2"/>
    <sheet name="3.1.2_G.3.2" sheetId="109" r:id="rId3"/>
    <sheet name="3.1.3-G.3.3" sheetId="86" r:id="rId4"/>
    <sheet name="3.1.4" sheetId="107" r:id="rId5"/>
    <sheet name="G.3.4" sheetId="106" r:id="rId6"/>
    <sheet name="G.3.5" sheetId="108" r:id="rId7"/>
    <sheet name="3.1.5-G.3.6 " sheetId="10" r:id="rId8"/>
    <sheet name="3.2.1" sheetId="26" r:id="rId9"/>
    <sheet name="3.2.2" sheetId="27" r:id="rId10"/>
    <sheet name="3.2.3" sheetId="42" r:id="rId11"/>
    <sheet name="3.2.4  " sheetId="111" r:id="rId12"/>
    <sheet name="3.2.5" sheetId="104" r:id="rId13"/>
  </sheets>
  <externalReferences>
    <externalReference r:id="rId14"/>
    <externalReference r:id="rId15"/>
  </externalReferences>
  <definedNames>
    <definedName name="adisca">OFFSET('[1]Graf Can'!$Q$9,1,0,(COUNTIF('[1]Graf Can'!$Q$9:$Q$21,"&gt;-1")))</definedName>
    <definedName name="_xlnm.Print_Area" localSheetId="1">'3.1.1-G.3.1'!$A$1:$F$51</definedName>
    <definedName name="_xlnm.Print_Area" localSheetId="2">'3.1.2_G.3.2'!$A$1:$F$54</definedName>
    <definedName name="_xlnm.Print_Area" localSheetId="3">'3.1.3-G.3.3'!$A$1:$F$48</definedName>
    <definedName name="_xlnm.Print_Area" localSheetId="4">'3.1.4'!$A$1:$F$35</definedName>
    <definedName name="_xlnm.Print_Area" localSheetId="7">'3.1.5-G.3.6 '!$A$1:$F$53</definedName>
    <definedName name="_xlnm.Print_Area" localSheetId="8">'3.2.1'!$A$1:$F$44</definedName>
    <definedName name="_xlnm.Print_Area" localSheetId="9">'3.2.2'!$A$1:$M$24</definedName>
    <definedName name="_xlnm.Print_Area" localSheetId="10">'3.2.3'!$A$1:$I$18</definedName>
    <definedName name="_xlnm.Print_Area" localSheetId="11">'3.2.4  '!$A$1:$F$21</definedName>
    <definedName name="_xlnm.Print_Area" localSheetId="12">'3.2.5'!$A$1:$F$26</definedName>
    <definedName name="_xlnm.Print_Area" localSheetId="5">G.3.4!$A$1:$E$40</definedName>
    <definedName name="_xlnm.Print_Area" localSheetId="6">G.3.5!$A$1:$E$40</definedName>
    <definedName name="Brent_Dated">OFFSET([1]Cotiz!$H$9,1,0,(COUNTIF([1]Cotiz!$H:$H,"&gt;-1")))</definedName>
    <definedName name="butaimp">OFFSET('[1]Graf Imp'!$P$9,1,0,(COUNTIF('[1]Graf Imp'!$P$10:$P$21,"&gt;-1")))</definedName>
    <definedName name="butexp">OFFSET('[1]Graf Exp'!$P$9,1,0,(COUNTIF('[1]Graf Exp'!$P$10:$P$21,"&gt;-1")))</definedName>
    <definedName name="cftfc">OFFSET('[1]Graf Can'!$S$9,1,0,(COUNTIF('[1]Graf Can'!$R$9:$R$21,"&gt;-1")))</definedName>
    <definedName name="cftvc">OFFSET('[1]Graf Can'!$R$9,1,0,(COUNTIF('[1]Graf Can'!$Q$9:$Q$21,"&gt;-1")))</definedName>
    <definedName name="ConsAutEnv">OFFSET('[1]Graf Aut'!$Q$9,1,0,(COUNTIF('[1]Graf Aut'!$Q$10:$Q$21,"&gt;-1")))</definedName>
    <definedName name="ConsAutGr">OFFSET('[1]Graf Aut'!$R$9,1,0,(COUNTIF('[1]Graf Aut'!$R$10:$R$21,"&gt;-1")))</definedName>
    <definedName name="ConsAutTot">OFFSET('[1]Graf Aut'!$S$9,1,0,(COUNTIF('[1]Graf Aut'!$S$10:$S$21,"&gt;-1")))</definedName>
    <definedName name="ConsProvEnv">OFFSET('[1]Graf Prov'!$R$9,1,0,(COUNTIF('[1]Graf Prov'!$R$10:$R$21,"&gt;-1")))</definedName>
    <definedName name="ConsProvGr">OFFSET('[1]Graf Prov'!$S$9,1,0,(COUNTIF('[1]Graf Prov'!$S$10:$S$21,"&gt;-1")))</definedName>
    <definedName name="ConsProvTot">OFFSET('[1]Graf Prov'!$T$9,1,0,(COUNTIF('[1]Graf Prov'!$T$10:$T$21,"&gt;-1")))</definedName>
    <definedName name="envcon">OFFSET('[1]Graf Cons'!$P$9,1,0,(COUNTIF('[1]Graf Cons'!$P$10:$P$21,"&gt;-1")))</definedName>
    <definedName name="etiquecon">OFFSET('[2]Graf VNac'!$N$9,1,0,COUNTA('[2]Graf VNac'!$N:$N)-1, COUNTA('[2]Graf VNac'!$13:$13)-3)</definedName>
    <definedName name="etiquenv">OFFSET([1]Env!$B$9,1,0,COUNTA([1]Env!$B:$B)-1, COUNTA([1]Env!$10:$10)-7)</definedName>
    <definedName name="etiqueterm">OFFSET([1]Cotiz!$B$9,1,0,COUNTA([1]Cotiz!$B:$B)-1, COUNTA([1]Cotiz!$9:$9)-7)</definedName>
    <definedName name="grancon">OFFSET('[1]Graf Cons'!$Q$9,1,0,(COUNTIF('[1]Graf Cons'!$Q$10:$Q$21,"&gt;-1")))</definedName>
    <definedName name="ivaenv">OFFSET([1]Env!$F$9,1,0,(COUNTIF([1]Env!$F:$F,"&gt;-1")))</definedName>
    <definedName name="materiaprima">OFFSET([1]Cotiz!$G$9,1,0,(COUNTIF([1]Cotiz!$G:$G,"&gt;-1")))</definedName>
    <definedName name="mediacotizaciones">OFFSET([1]Cotiz!$E$9,1,0,(COUNTIF([1]Cotiz!$E:$E,"&gt;-1")))</definedName>
    <definedName name="paienv">OFFSET([1]Env!$D$9,1,0,(COUNTIF([1]Env!$D:$D,"&gt;-1")))</definedName>
    <definedName name="propaimp">OFFSET('[1]Graf Imp'!$Q$9,1,0,(COUNTIF('[1]Graf Imp'!$Q$10:$Q$21,"&gt;-1")))</definedName>
    <definedName name="propexp">OFFSET('[1]Graf Exp'!$Q$9,1,0,(COUNTIF('[1]Graf Exp'!$Q$10:$Q$21,"&gt;-1")))</definedName>
    <definedName name="prsg95" localSheetId="4">OFFSET(#REF!,1,0,(COUNTIF(#REF!,"&gt;-1")))</definedName>
    <definedName name="prsg95" localSheetId="11">OFFSET(#REF!,1,0,(COUNTIF(#REF!,"&gt;-1")))</definedName>
    <definedName name="prsg95" localSheetId="5">OFFSET(#REF!,1,0,(COUNTIF(#REF!,"&gt;-1")))</definedName>
    <definedName name="prsg95" localSheetId="6">OFFSET(#REF!,1,0,(COUNTIF(#REF!,"&gt;-1")))</definedName>
    <definedName name="prsg95">OFFSET(#REF!,1,0,(COUNTIF(#REF!,"&gt;-1")))</definedName>
    <definedName name="prsg98" localSheetId="4">OFFSET(#REF!,1,0,(COUNTIF(#REF!,"&gt;-1")))</definedName>
    <definedName name="prsg98" localSheetId="11">OFFSET(#REF!,1,0,(COUNTIF(#REF!,"&gt;-1")))</definedName>
    <definedName name="prsg98" localSheetId="5">OFFSET(#REF!,1,0,(COUNTIF(#REF!,"&gt;-1")))</definedName>
    <definedName name="prsg98" localSheetId="6">OFFSET(#REF!,1,0,(COUNTIF(#REF!,"&gt;-1")))</definedName>
    <definedName name="prsg98">OFFSET(#REF!,1,0,(COUNTIF(#REF!,"&gt;-1")))</definedName>
    <definedName name="prsgoa" localSheetId="4">OFFSET(#REF!,1,0,(COUNTIF(#REF!,"&gt;-1")))</definedName>
    <definedName name="prsgoa" localSheetId="11">OFFSET(#REF!,1,0,(COUNTIF(#REF!,"&gt;-1")))</definedName>
    <definedName name="prsgoa" localSheetId="5">OFFSET(#REF!,1,0,(COUNTIF(#REF!,"&gt;-1")))</definedName>
    <definedName name="prsgoa" localSheetId="6">OFFSET(#REF!,1,0,(COUNTIF(#REF!,"&gt;-1")))</definedName>
    <definedName name="prsgoa">OFFSET(#REF!,1,0,(COUNTIF(#REF!,"&gt;-1")))</definedName>
    <definedName name="prsngo" localSheetId="4">OFFSET(#REF!,1,0,(COUNTIF(#REF!,"&gt;-1")))</definedName>
    <definedName name="prsngo" localSheetId="11">OFFSET(#REF!,1,0,(COUNTIF(#REF!,"&gt;-1")))</definedName>
    <definedName name="prsngo" localSheetId="5">OFFSET(#REF!,1,0,(COUNTIF(#REF!,"&gt;-1")))</definedName>
    <definedName name="prsngo" localSheetId="6">OFFSET(#REF!,1,0,(COUNTIF(#REF!,"&gt;-1")))</definedName>
    <definedName name="prsngo">OFFSET(#REF!,1,0,(COUNTIF(#REF!,"&gt;-1")))</definedName>
    <definedName name="prug95" localSheetId="4">OFFSET(#REF!,1,0,(COUNTIF(#REF!,"&gt;-1")))</definedName>
    <definedName name="prug95" localSheetId="11">OFFSET(#REF!,1,0,(COUNTIF(#REF!,"&gt;-1")))</definedName>
    <definedName name="prug95" localSheetId="5">OFFSET(#REF!,1,0,(COUNTIF(#REF!,"&gt;-1")))</definedName>
    <definedName name="prug95" localSheetId="6">OFFSET(#REF!,1,0,(COUNTIF(#REF!,"&gt;-1")))</definedName>
    <definedName name="prug95">OFFSET(#REF!,1,0,(COUNTIF(#REF!,"&gt;-1")))</definedName>
    <definedName name="prug98" localSheetId="4">OFFSET(#REF!,1,0,(COUNTIF(#REF!,"&gt;-1")))</definedName>
    <definedName name="prug98" localSheetId="11">OFFSET(#REF!,1,0,(COUNTIF(#REF!,"&gt;-1")))</definedName>
    <definedName name="prug98" localSheetId="5">OFFSET(#REF!,1,0,(COUNTIF(#REF!,"&gt;-1")))</definedName>
    <definedName name="prug98" localSheetId="6">OFFSET(#REF!,1,0,(COUNTIF(#REF!,"&gt;-1")))</definedName>
    <definedName name="prug98">OFFSET(#REF!,1,0,(COUNTIF(#REF!,"&gt;-1")))</definedName>
    <definedName name="prugoa" localSheetId="4">OFFSET(#REF!,1,0,(COUNTIF(#REF!,"&gt;-1")))</definedName>
    <definedName name="prugoa" localSheetId="11">OFFSET(#REF!,1,0,(COUNTIF(#REF!,"&gt;-1")))</definedName>
    <definedName name="prugoa" localSheetId="5">OFFSET(#REF!,1,0,(COUNTIF(#REF!,"&gt;-1")))</definedName>
    <definedName name="prugoa" localSheetId="6">OFFSET(#REF!,1,0,(COUNTIF(#REF!,"&gt;-1")))</definedName>
    <definedName name="prugoa">OFFSET(#REF!,1,0,(COUNTIF(#REF!,"&gt;-1")))</definedName>
    <definedName name="prungo" localSheetId="4">OFFSET(#REF!,1,0,(COUNTIF(#REF!,"&gt;-1")))</definedName>
    <definedName name="prungo" localSheetId="11">OFFSET(#REF!,1,0,(COUNTIF(#REF!,"&gt;-1")))</definedName>
    <definedName name="prungo" localSheetId="5">OFFSET(#REF!,1,0,(COUNTIF(#REF!,"&gt;-1")))</definedName>
    <definedName name="prungo" localSheetId="6">OFFSET(#REF!,1,0,(COUNTIF(#REF!,"&gt;-1")))</definedName>
    <definedName name="prungo">OFFSET(#REF!,1,0,(COUNTIF(#REF!,"&gt;-1")))</definedName>
    <definedName name="pvpenv">OFFSET([1]Env!$G$9,1,0,(COUNTIF([1]Env!$G:$G,"&gt;-1")))</definedName>
    <definedName name="terminoc">OFFSET([1]Cotiz!$D$9,1,0,(COUNTIF([1]Cotiz!$D:$D,"&gt;-1")))</definedName>
    <definedName name="totalexp">OFFSET('[2]Graf Exp'!$S$9,1,0,(COUNTIF('[2]Graf Exp'!$S$10:$S$21,"&gt;-1")))</definedName>
    <definedName name="totalvent">OFFSET('[2]Graf VNac'!$S$9,1,0,(COUNTIF('[2]Graf VNac'!$S$10:$S$21,"&gt;-1")))</definedName>
    <definedName name="totcon">OFFSET('[1]Graf Cons'!$R$9,1,0,(COUNTIF('[1]Graf Cons'!$R$10:$R$21,"&gt;-1")))</definedName>
    <definedName name="totexp">OFFSET('[1]Graf Exp'!$R$9,1,0,(COUNTIF('[1]Graf Exp'!$R$10:$R$21,"&gt;-1")))</definedName>
    <definedName name="totimp">OFFSET('[1]Graf Imp'!$R$9,1,0,(COUNTIF('[1]Graf Imp'!$R$10:$R$21,"&gt;-1")))</definedName>
    <definedName name="totprod">OFFSET('[1]Graf Prod'!$P$9,1,0,(COUNTIF('[1]Graf Prod'!$P$10:$P$21,"&gt;-1")))</definedName>
  </definedNames>
  <calcPr calcId="145621"/>
</workbook>
</file>

<file path=xl/calcChain.xml><?xml version="1.0" encoding="utf-8"?>
<calcChain xmlns="http://schemas.openxmlformats.org/spreadsheetml/2006/main">
  <c r="K14" i="108" l="1"/>
  <c r="J14" i="108"/>
  <c r="K22" i="108"/>
  <c r="J22" i="108"/>
  <c r="K26" i="108"/>
  <c r="J26" i="108"/>
  <c r="K13" i="108"/>
  <c r="J13" i="108"/>
  <c r="K25" i="108"/>
  <c r="J25" i="108"/>
  <c r="K19" i="108"/>
  <c r="J19" i="108"/>
  <c r="K17" i="108"/>
  <c r="J17" i="108"/>
  <c r="K27" i="108"/>
  <c r="J27" i="108"/>
  <c r="K15" i="108"/>
  <c r="J15" i="108"/>
  <c r="K18" i="108"/>
  <c r="J18" i="108"/>
  <c r="K21" i="108"/>
  <c r="J21" i="108"/>
  <c r="K29" i="108"/>
  <c r="J29" i="108"/>
  <c r="K16" i="108"/>
  <c r="J16" i="108"/>
  <c r="K28" i="108"/>
  <c r="J28" i="108"/>
  <c r="K24" i="108"/>
  <c r="J24" i="108"/>
  <c r="K12" i="108"/>
  <c r="K11" i="108" s="1"/>
  <c r="J12" i="108"/>
  <c r="K23" i="108"/>
  <c r="J23" i="108"/>
  <c r="K20" i="108"/>
  <c r="J20" i="108"/>
  <c r="K23" i="106"/>
  <c r="K13" i="106"/>
  <c r="K26" i="106"/>
  <c r="K29" i="106"/>
  <c r="K15" i="106"/>
  <c r="K27" i="106"/>
  <c r="K22" i="106"/>
  <c r="K18" i="106"/>
  <c r="K20" i="106"/>
  <c r="K25" i="106"/>
  <c r="K16" i="106"/>
  <c r="K17" i="106"/>
  <c r="K28" i="106"/>
  <c r="K12" i="106"/>
  <c r="K24" i="106"/>
  <c r="K19" i="106"/>
  <c r="K14" i="106"/>
  <c r="K21" i="106"/>
  <c r="J23" i="106"/>
  <c r="J13" i="106"/>
  <c r="J26" i="106"/>
  <c r="J29" i="106"/>
  <c r="J15" i="106"/>
  <c r="J27" i="106"/>
  <c r="J22" i="106"/>
  <c r="J18" i="106"/>
  <c r="J20" i="106"/>
  <c r="J25" i="106"/>
  <c r="J16" i="106"/>
  <c r="J17" i="106"/>
  <c r="J28" i="106"/>
  <c r="J12" i="106"/>
  <c r="J24" i="106"/>
  <c r="J19" i="106"/>
  <c r="J14" i="106"/>
  <c r="J21" i="106"/>
  <c r="J11" i="106" l="1"/>
  <c r="K11" i="106"/>
  <c r="J11" i="108"/>
  <c r="F20" i="97"/>
  <c r="F21" i="97"/>
  <c r="F22" i="97"/>
  <c r="F23" i="97"/>
  <c r="F24" i="97"/>
  <c r="F25" i="97"/>
  <c r="F19" i="97"/>
</calcChain>
</file>

<file path=xl/sharedStrings.xml><?xml version="1.0" encoding="utf-8"?>
<sst xmlns="http://schemas.openxmlformats.org/spreadsheetml/2006/main" count="522" uniqueCount="277">
  <si>
    <t xml:space="preserve"> 15. Química y petroquímica</t>
  </si>
  <si>
    <t xml:space="preserve"> 16. Máquinas y transformados metálicos</t>
  </si>
  <si>
    <t xml:space="preserve"> 17. Construcción y reparación naval</t>
  </si>
  <si>
    <t>Gasóleo A</t>
  </si>
  <si>
    <t>Gasóleo B</t>
  </si>
  <si>
    <t>Gasóleo C</t>
  </si>
  <si>
    <t>Fuelóleo BIA</t>
  </si>
  <si>
    <t>-</t>
  </si>
  <si>
    <t>Panzares  (Viguera)</t>
  </si>
  <si>
    <t>El Cortijo  (Logroño)</t>
  </si>
  <si>
    <t>Las Norias  (Logroño)</t>
  </si>
  <si>
    <t>KVA.</t>
  </si>
  <si>
    <t>KW.</t>
  </si>
  <si>
    <t>Material de transporte</t>
  </si>
  <si>
    <t xml:space="preserve"> 9. Minas - canteras (no energ.)</t>
  </si>
  <si>
    <t xml:space="preserve"> 10. Siderurgia y fundición</t>
  </si>
  <si>
    <t xml:space="preserve"> 11. Metalurgia no férrea</t>
  </si>
  <si>
    <t xml:space="preserve"> 23. Papel y cartón</t>
  </si>
  <si>
    <t xml:space="preserve"> 24. Artes gráficas y edición</t>
  </si>
  <si>
    <t xml:space="preserve"> 25. Industria caucho y plástico</t>
  </si>
  <si>
    <t xml:space="preserve"> 26. Construcción y obras públicas</t>
  </si>
  <si>
    <t xml:space="preserve"> 27. Transporte por ferrocarril</t>
  </si>
  <si>
    <t xml:space="preserve"> 29. Hostelería</t>
  </si>
  <si>
    <t xml:space="preserve"> 30. Comercio y servicios</t>
  </si>
  <si>
    <t xml:space="preserve"> 31. Administración y otros servicios</t>
  </si>
  <si>
    <t xml:space="preserve"> 1. Agricultura, ganadería, selvicultura</t>
  </si>
  <si>
    <t xml:space="preserve"> 4. Combustibles nucleares y otras energías</t>
  </si>
  <si>
    <t xml:space="preserve"> 7. Producción distribución de energía eléctrica</t>
  </si>
  <si>
    <t xml:space="preserve"> 8. Fabricación y distribución de gas</t>
  </si>
  <si>
    <t xml:space="preserve"> 13. Cementos, cales y yesos</t>
  </si>
  <si>
    <t xml:space="preserve"> 14. Otros materiales de construc.: loza</t>
  </si>
  <si>
    <t xml:space="preserve"> 18. Construcción automóviles y bicis</t>
  </si>
  <si>
    <t xml:space="preserve"> 19. Construcción otros transportes</t>
  </si>
  <si>
    <t xml:space="preserve"> 20. Alimentación, bebida y tabaco</t>
  </si>
  <si>
    <t>FUENTE: Encuesta de Consumos Energéticos, INE.</t>
  </si>
  <si>
    <t>TOTAL</t>
  </si>
  <si>
    <t>Textil y confección</t>
  </si>
  <si>
    <t>Cuero y calzado</t>
  </si>
  <si>
    <t xml:space="preserve"> 39. No especificados</t>
  </si>
  <si>
    <t>Mansilla  (Mansilla de la Sierra)</t>
  </si>
  <si>
    <t>Retorna  (Brieva de Cameros)</t>
  </si>
  <si>
    <t>Anguiano  (Anguiano)</t>
  </si>
  <si>
    <t>Cuevas  (Anguiano)</t>
  </si>
  <si>
    <t>El Najerilla  (Anguiano)</t>
  </si>
  <si>
    <t xml:space="preserve"> 21. Industria textil, confección y cuero</t>
  </si>
  <si>
    <t xml:space="preserve"> 22. Industria madera y corcho</t>
  </si>
  <si>
    <t>Enero</t>
  </si>
  <si>
    <t>Feb.</t>
  </si>
  <si>
    <t>Marzo</t>
  </si>
  <si>
    <t>Abril</t>
  </si>
  <si>
    <t>Mayo</t>
  </si>
  <si>
    <t>Junio</t>
  </si>
  <si>
    <t>Julio</t>
  </si>
  <si>
    <t>Ago.</t>
  </si>
  <si>
    <t>Sept.</t>
  </si>
  <si>
    <t>Oct.</t>
  </si>
  <si>
    <t>Nov.</t>
  </si>
  <si>
    <t>Dic.</t>
  </si>
  <si>
    <t>Potencia nominal instalada</t>
  </si>
  <si>
    <t>Manufacturas de caucho y plástico</t>
  </si>
  <si>
    <t>Productos minerales no metálicos</t>
  </si>
  <si>
    <t xml:space="preserve"> 33. Usos domésticos</t>
  </si>
  <si>
    <t>Alimentación, bebidas y tabaco</t>
  </si>
  <si>
    <t>Madera y corcho</t>
  </si>
  <si>
    <t>Unidades: Miles de euros</t>
  </si>
  <si>
    <t>Unidades: Miles de Kwh</t>
  </si>
  <si>
    <t>Unidades: Tm</t>
  </si>
  <si>
    <t>Papel, artes gráficas y reproducción de soportes grabados</t>
  </si>
  <si>
    <t>Coquerías, refino, químicas y productos farmacéuticos</t>
  </si>
  <si>
    <t>Producción, 1ª transformación y fundición de metales</t>
  </si>
  <si>
    <t>Productos  metálicos</t>
  </si>
  <si>
    <t>Maquinaria y equipo</t>
  </si>
  <si>
    <t>Muebles y otras industrias manufactureras</t>
  </si>
  <si>
    <t>Reparación e instalación de maquinaria y equipo</t>
  </si>
  <si>
    <t>Producción de energía eléctrica, gas y vapor</t>
  </si>
  <si>
    <t>Producción (Mwh)</t>
  </si>
  <si>
    <t xml:space="preserve"> 28. Otras empresas y transportes</t>
  </si>
  <si>
    <t>TOTAL CONSUMOS ENERGÉTICOS</t>
  </si>
  <si>
    <t>Productos informáticos, electrónicos, ópticos y eléctricos</t>
  </si>
  <si>
    <t xml:space="preserve"> 12. Industria del vidrio</t>
  </si>
  <si>
    <t>FUENTE: Encuesta Industrial de Productos. INE.</t>
  </si>
  <si>
    <t xml:space="preserve">         PRODUCTO CONSUMIDO</t>
  </si>
  <si>
    <t>Otras gasolinas</t>
  </si>
  <si>
    <t>Otros gasóleos</t>
  </si>
  <si>
    <t>Otros fuelóleos</t>
  </si>
  <si>
    <t xml:space="preserve"> </t>
  </si>
  <si>
    <t>DATOS DEL GRÁFICO</t>
  </si>
  <si>
    <t>Biodiesel</t>
  </si>
  <si>
    <t>Bioetanol</t>
  </si>
  <si>
    <t>Gasolina automoción s/PB 95 I.O.</t>
  </si>
  <si>
    <t>Gasolina automoción s/PB 98 I.O.</t>
  </si>
  <si>
    <t>Queroseno aviación</t>
  </si>
  <si>
    <t>Otros querosenos</t>
  </si>
  <si>
    <t>GLP (gases licuados del petróleo)</t>
  </si>
  <si>
    <t>3.2.1 EVOLUCIÓN DEL CONSUMO ELÉCTRICO POR SECTORES</t>
  </si>
  <si>
    <t xml:space="preserve">3.2.4 IMPORTE DE LOS CONSUMOS ENERGÉTICOS DE LAS EMPRESAS INDUSTRIALES SEGÚN </t>
  </si>
  <si>
    <t>3.2.5 CONSUMO DE PRODUCTOS PETROLÍFEROS</t>
  </si>
  <si>
    <t>3. INDUSTRIA Y ENERGÍA</t>
  </si>
  <si>
    <t>3.1 INDUSTRIA</t>
  </si>
  <si>
    <t>3.2 ENERGÍA</t>
  </si>
  <si>
    <t xml:space="preserve">   Electricidad</t>
  </si>
  <si>
    <t xml:space="preserve">   Gas</t>
  </si>
  <si>
    <t xml:space="preserve">   Gasóleo</t>
  </si>
  <si>
    <t xml:space="preserve">   Fueloil</t>
  </si>
  <si>
    <t xml:space="preserve">   Otros productos petrolíferos</t>
  </si>
  <si>
    <t xml:space="preserve">   Carbón y derivados</t>
  </si>
  <si>
    <t xml:space="preserve">   Carbón y coque</t>
  </si>
  <si>
    <t xml:space="preserve">   Biocombustibles</t>
  </si>
  <si>
    <t xml:space="preserve">   Calor y otros consumos energéticos</t>
  </si>
  <si>
    <t>CAPÍTULO 3: INDUSTRIA Y ENERGÍA</t>
  </si>
  <si>
    <t>3.1: Industria</t>
  </si>
  <si>
    <t>3.2: Energía</t>
  </si>
  <si>
    <t>Volver al índice</t>
  </si>
  <si>
    <t>Bienes de consumo</t>
  </si>
  <si>
    <t>Bienes de consumo duraderos</t>
  </si>
  <si>
    <t>Bienes de consumo no duraderos</t>
  </si>
  <si>
    <t>Bienes de equipo</t>
  </si>
  <si>
    <t>Bienes intermedios</t>
  </si>
  <si>
    <t>Energía</t>
  </si>
  <si>
    <t>Tasas de variación</t>
  </si>
  <si>
    <t>Índice General</t>
  </si>
  <si>
    <t>negocios</t>
  </si>
  <si>
    <t>10 Industria de la alimentación</t>
  </si>
  <si>
    <t>11 Fabricación de bebidas</t>
  </si>
  <si>
    <t>15 Industria del cuero y del calzado</t>
  </si>
  <si>
    <t>17 Industria del papel</t>
  </si>
  <si>
    <t>20 Industria química</t>
  </si>
  <si>
    <t>22 Fabricación de productos de caucho y plásticos</t>
  </si>
  <si>
    <t>23 Fabricación de otros productos minerales no metálicos</t>
  </si>
  <si>
    <t>25 Fabricación de productos metálicos, excepto maquinaria y equipo</t>
  </si>
  <si>
    <t>31 Fabricación de muebles</t>
  </si>
  <si>
    <t>ocupado</t>
  </si>
  <si>
    <t>de locales</t>
  </si>
  <si>
    <t>Sueldos y salarios</t>
  </si>
  <si>
    <t>Inversión  activos materiales</t>
  </si>
  <si>
    <t>Personal ocupado</t>
  </si>
  <si>
    <t>Núm. de locales</t>
  </si>
  <si>
    <t>3.2.3 POTENCIA Y PRODUCCIÓN EN CENTRALES HIDROELÉCTRICAS</t>
  </si>
  <si>
    <t>FUENTE: Encuesta Industrial de Empresas de La Rioja. Instituto de Estadística de La Rioja.</t>
  </si>
  <si>
    <t>FUENTE: Iberdrola Renovables Energía, S.A.</t>
  </si>
  <si>
    <t>Procesado y conservación de productos cárnicos (grupo 101)</t>
  </si>
  <si>
    <t>Procesado y conservación de frutas y hortalizas (grupo 103)</t>
  </si>
  <si>
    <t>Procesado y conservación de pescado, aceites, grasas y productos lácteos (grupos 102, 104, 105)</t>
  </si>
  <si>
    <t>Otras industrias alimenticias, tabaco y bebidas excepto elaboración de vinos (grupos 106, 107, 108, 109, división 12 y división 11 excepto clase 1102)</t>
  </si>
  <si>
    <t>Elaboración de vinos (clase 1102)</t>
  </si>
  <si>
    <t xml:space="preserve">Industria textil, confección y cuero (divisiones 13,14 y 15 excepto grupo 152) </t>
  </si>
  <si>
    <t>Fabricación de calzado (grupo 152)</t>
  </si>
  <si>
    <t>Industria de la madera y del corcho, excepto muebles; cestería y espartería (división 16)</t>
  </si>
  <si>
    <t>Papel, artes gráficas y reproducción de soportes grabados (división 17 y 18)</t>
  </si>
  <si>
    <t>Coquerías y refino de petróleo, industria química y farmacéutica (división 19, 20 y 21)</t>
  </si>
  <si>
    <t>Caucho y materias plásticas (división 22)</t>
  </si>
  <si>
    <t>Productos minerales no metálicos diversos (división 23)</t>
  </si>
  <si>
    <t>Metalurgia, metales para la construcción, calderas, depósitos contenedores, armas y municiones (división 24 y grupos 251, 252, 253 y 254)</t>
  </si>
  <si>
    <t>Forja, estampación, embutición, revestimiento y fabricación de otros productos metálicos (grupos 255, 256, 257, 259)</t>
  </si>
  <si>
    <t>Fabricación de productos informáticos, eléctricos, electrónicos y ópticos (división 26 y 27)</t>
  </si>
  <si>
    <t>Fabricación de maquinaria, equipo y material de transporte (división 28, 29 y 30)</t>
  </si>
  <si>
    <t>Fabricación de muebles (división 31)</t>
  </si>
  <si>
    <t>Otras industrias manufactureras y reparación e instalación de maquinaria y equipo (división 32 y 33)</t>
  </si>
  <si>
    <t>Volumen de negocio</t>
  </si>
  <si>
    <t>Uso doméstico</t>
  </si>
  <si>
    <t>Construcción</t>
  </si>
  <si>
    <t>Servicios</t>
  </si>
  <si>
    <t>Industria</t>
  </si>
  <si>
    <t>B  INDUSTRIAS EXTRACTIVAS</t>
  </si>
  <si>
    <t>C INDUSTRIA MANUFACTURERA</t>
  </si>
  <si>
    <t>E SUMINISTRO DE AGUA, ACTIVIDADES DE SANEAMIENTO, GESTIÓN DE RESIDUOS Y DESCONTAMINACIÓN</t>
  </si>
  <si>
    <t>-0,3</t>
  </si>
  <si>
    <t xml:space="preserve"> 1,2</t>
  </si>
  <si>
    <t>-1,8</t>
  </si>
  <si>
    <t xml:space="preserve"> 1,4</t>
  </si>
  <si>
    <t>-0,1</t>
  </si>
  <si>
    <t>-0,7</t>
  </si>
  <si>
    <t>-4,9</t>
  </si>
  <si>
    <t xml:space="preserve"> 1,3</t>
  </si>
  <si>
    <t>-0,4</t>
  </si>
  <si>
    <t xml:space="preserve"> 0,3</t>
  </si>
  <si>
    <t>-8,8</t>
  </si>
  <si>
    <t>-1,2</t>
  </si>
  <si>
    <t xml:space="preserve"> 0,4</t>
  </si>
  <si>
    <t xml:space="preserve"> 0,5</t>
  </si>
  <si>
    <t xml:space="preserve"> 0,0</t>
  </si>
  <si>
    <t>-9,3</t>
  </si>
  <si>
    <t xml:space="preserve"> 2,4</t>
  </si>
  <si>
    <t xml:space="preserve"> 2,1</t>
  </si>
  <si>
    <t xml:space="preserve"> 0,8</t>
  </si>
  <si>
    <t xml:space="preserve"> 2,2</t>
  </si>
  <si>
    <t xml:space="preserve"> 7,8</t>
  </si>
  <si>
    <t xml:space="preserve"> 1,7</t>
  </si>
  <si>
    <t xml:space="preserve"> 1,8</t>
  </si>
  <si>
    <t>-0,2</t>
  </si>
  <si>
    <t xml:space="preserve"> 5,3</t>
  </si>
  <si>
    <t>Agricultura</t>
  </si>
  <si>
    <t>- Transporte y almacenamiento</t>
  </si>
  <si>
    <t>- Hostelería</t>
  </si>
  <si>
    <t>- Comercio y resto de servicios</t>
  </si>
  <si>
    <t>- Administración y otros servicios públicos</t>
  </si>
  <si>
    <t>No especificado</t>
  </si>
  <si>
    <t>3.2.2 CONSUMO DE ENERGÍA ELÉCTRICA SEGÚN DESTINO. AÑO  2018</t>
  </si>
  <si>
    <t>FUENTE: Índices de precios industriales de La Rioja. Instituto de Estadística de La Rioja</t>
  </si>
  <si>
    <t>D SUMINISTRO DE ENERGÍA ELÉCTRICA, GAS, VAPOR Y AIRE ACONDICIONADO</t>
  </si>
  <si>
    <t>INDUSTRIA MANUFACTURERA</t>
  </si>
  <si>
    <t>Tasas de Variación</t>
  </si>
  <si>
    <t>DATOS GRÁFICO</t>
  </si>
  <si>
    <t>2014M01</t>
  </si>
  <si>
    <t>2014M02</t>
  </si>
  <si>
    <t>2014M03</t>
  </si>
  <si>
    <t>2014M04</t>
  </si>
  <si>
    <t>2014M05</t>
  </si>
  <si>
    <t>2014M06</t>
  </si>
  <si>
    <t>2014M07</t>
  </si>
  <si>
    <t>2014M08</t>
  </si>
  <si>
    <t>2014M09</t>
  </si>
  <si>
    <t>2014M10</t>
  </si>
  <si>
    <t>2014M11</t>
  </si>
  <si>
    <t>2014M12</t>
  </si>
  <si>
    <t>2015M01</t>
  </si>
  <si>
    <t>2015M02</t>
  </si>
  <si>
    <t>2015M03</t>
  </si>
  <si>
    <t>2015M04</t>
  </si>
  <si>
    <t>2015M05</t>
  </si>
  <si>
    <t>2015M06</t>
  </si>
  <si>
    <t>2015M07</t>
  </si>
  <si>
    <t>2015M08</t>
  </si>
  <si>
    <t>2015M09</t>
  </si>
  <si>
    <t>2015M10</t>
  </si>
  <si>
    <t>2015M11</t>
  </si>
  <si>
    <t>2015M12</t>
  </si>
  <si>
    <t>2016M01</t>
  </si>
  <si>
    <t>2016M02</t>
  </si>
  <si>
    <t>2016M03</t>
  </si>
  <si>
    <t>2016M04</t>
  </si>
  <si>
    <t>2016M05</t>
  </si>
  <si>
    <t>2016M06</t>
  </si>
  <si>
    <t>2016M07</t>
  </si>
  <si>
    <t>2016M08</t>
  </si>
  <si>
    <t>2016M09</t>
  </si>
  <si>
    <t>2016M10</t>
  </si>
  <si>
    <t>2016M11</t>
  </si>
  <si>
    <t>2016M12</t>
  </si>
  <si>
    <t xml:space="preserve">   2018M01</t>
  </si>
  <si>
    <t xml:space="preserve">   2018M02</t>
  </si>
  <si>
    <t xml:space="preserve">   2018M03</t>
  </si>
  <si>
    <t xml:space="preserve">   2018M04</t>
  </si>
  <si>
    <t xml:space="preserve">   2018M05</t>
  </si>
  <si>
    <t xml:space="preserve">   2018M06</t>
  </si>
  <si>
    <t xml:space="preserve">   2018M07</t>
  </si>
  <si>
    <t xml:space="preserve">   2018M08</t>
  </si>
  <si>
    <t xml:space="preserve">   2018M09</t>
  </si>
  <si>
    <t xml:space="preserve">   2018M10</t>
  </si>
  <si>
    <t xml:space="preserve">   2018M11</t>
  </si>
  <si>
    <t xml:space="preserve">   2018M12</t>
  </si>
  <si>
    <t>IPI manufacturero</t>
  </si>
  <si>
    <t>IPI, General</t>
  </si>
  <si>
    <t>IPRI, General</t>
  </si>
  <si>
    <t>16 Industria de la madera y del corcho, excepto muebles; cestería y espartería</t>
  </si>
  <si>
    <t>Industria manufactuera</t>
  </si>
  <si>
    <t>3.1.1 ÍNDICES DE PRODUCCIÓN INDUSTRIAL POR DESTINO ECONÓMICO. MEDIA ANUAL</t>
  </si>
  <si>
    <t>3.1.2 ÍNDICES DE PRODUCCIÓN INDUSTRIAL DE LA INDUSTRIA MANUFACTUERA. MEDIA ANUAL</t>
  </si>
  <si>
    <t>FUENTE: Subdirección General de Hidrocarburos. Ministerio para la Transición Ecológica</t>
  </si>
  <si>
    <t>FUENTE: Índices de producción industrial. Instituto de Estadística de La Rioja</t>
  </si>
  <si>
    <t>3.1.3 ÍNDICES DE PRECIOS INDUSTRIALES. MEDIA ANUAL</t>
  </si>
  <si>
    <t xml:space="preserve">                                                     según rama de actividad</t>
  </si>
  <si>
    <t>3.1.4 PRINCIPALES RESULTADOS DE LA INDUSTRIA RIOJANA POR RAMAS DE ACTIVIDAD. AÑO 2017</t>
  </si>
  <si>
    <t>G.3.3  Índice de Precios Industriales (IPRI). Variación anual</t>
  </si>
  <si>
    <t>G.3.1  Índice de Producción Industrial (IPI). Variación anual</t>
  </si>
  <si>
    <t xml:space="preserve">            G.3.2 Índice de Producción Industrial por ramas de actividad. Variación anual</t>
  </si>
  <si>
    <t xml:space="preserve">G.3.4    Porcentaje de la Cifra de negocios de la industria manufacturera  </t>
  </si>
  <si>
    <t>G.3.5  Porcentaje de Ocupados en la industria manufacturera según rama de actividad</t>
  </si>
  <si>
    <t xml:space="preserve">Unidades: Locales, Personas, Miles de euros </t>
  </si>
  <si>
    <t>Cifa de negocios</t>
  </si>
  <si>
    <t>Importe (miles de euros)</t>
  </si>
  <si>
    <t>% Part</t>
  </si>
  <si>
    <t>Personal Ocupado</t>
  </si>
  <si>
    <t>Cifra de ventas</t>
  </si>
  <si>
    <t>Año 2018</t>
  </si>
  <si>
    <t>3.1.5 CIFRA DE VENTAS DE PRODUCTOS INDUSTRIALES SEGÚN AGRUPACIÓN DE ACTIVIDAD</t>
  </si>
  <si>
    <t>G.3.6  Cifra de ventas de productos industriales según agrupación de actividad. Año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</si>
</sst>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4" formatCode="_-* #,##0.00\ &quot;€&quot;_-;\-* #,##0.00\ &quot;€&quot;_-;_-* &quot;-&quot;??\ &quot;€&quot;_-;_-@_-"/>
    <numFmt numFmtId="164" formatCode="_-* #,##0.00\ _P_t_s_-;\-* #,##0.00\ _P_t_s_-;_-* &quot;-&quot;??\ _P_t_s_-;_-@_-"/>
    <numFmt numFmtId="165" formatCode="#,##0.0"/>
    <numFmt numFmtId="166" formatCode="0.0%"/>
    <numFmt numFmtId="167" formatCode="#,##0.00000"/>
    <numFmt numFmtId="168" formatCode="0.0"/>
    <numFmt numFmtId="169" formatCode="mm/dd/yyyy\ hh:mm:ss"/>
  </numFmts>
  <fonts count="50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HelveticaNeue LT 55 Roman"/>
    </font>
    <font>
      <sz val="10"/>
      <name val="HelveticaNeue LT 55 Roman"/>
    </font>
    <font>
      <sz val="8"/>
      <name val="HelveticaNeue LT 55 Roman"/>
    </font>
    <font>
      <b/>
      <sz val="8"/>
      <name val="HelveticaNeue LT 55 Roman"/>
    </font>
    <font>
      <i/>
      <sz val="8"/>
      <name val="HelveticaNeue LT 55 Roman"/>
    </font>
    <font>
      <i/>
      <sz val="10"/>
      <name val="HelveticaNeue LT 55 Roman"/>
    </font>
    <font>
      <i/>
      <sz val="6"/>
      <name val="HelveticaNeue LT 55 Roman"/>
    </font>
    <font>
      <sz val="12"/>
      <name val="HelveticaNeue LT 55 Roman"/>
    </font>
    <font>
      <sz val="8"/>
      <color indexed="8"/>
      <name val="HelveticaNeue LT 55 Roman"/>
    </font>
    <font>
      <b/>
      <u/>
      <sz val="10"/>
      <color indexed="8"/>
      <name val="HelveticaNeue LT 55 Roman"/>
    </font>
    <font>
      <b/>
      <u/>
      <sz val="8"/>
      <color indexed="8"/>
      <name val="HelveticaNeue LT 55 Roman"/>
    </font>
    <font>
      <sz val="9"/>
      <name val="HelveticaNeue LT 55 Roman"/>
    </font>
    <font>
      <sz val="11"/>
      <name val="HelveticaNeue LT 55 Roman"/>
    </font>
    <font>
      <sz val="11"/>
      <color rgb="FF007771"/>
      <name val="HelveticaNeue LT 65 Medium"/>
    </font>
    <font>
      <sz val="11"/>
      <name val="HelveticaNeue LT 65 Medium"/>
    </font>
    <font>
      <u/>
      <sz val="10"/>
      <color indexed="12"/>
      <name val="Arial"/>
      <family val="2"/>
    </font>
    <font>
      <b/>
      <sz val="10"/>
      <color rgb="FFFF0000"/>
      <name val="HelveticaNeue LT 55 Roman"/>
    </font>
    <font>
      <sz val="8"/>
      <color theme="1"/>
      <name val="HelveticaNeue LT 65 Medium"/>
    </font>
    <font>
      <sz val="8"/>
      <color theme="1"/>
      <name val="HelveticaNeue LT 55 Roman"/>
    </font>
    <font>
      <sz val="8"/>
      <name val="HelveticaNeue LT 65 Medium"/>
    </font>
    <font>
      <sz val="10"/>
      <color rgb="FFFF0000"/>
      <name val="HelveticaNeue LT 55 Roman"/>
    </font>
    <font>
      <sz val="8"/>
      <color rgb="FFFF0000"/>
      <name val="HelveticaNeue LT 55 Roman"/>
    </font>
    <font>
      <b/>
      <sz val="8"/>
      <color theme="1"/>
      <name val="HelveticaNeue LT 55 Roman"/>
    </font>
    <font>
      <sz val="11"/>
      <color indexed="8"/>
      <name val="Calibri"/>
      <family val="2"/>
      <scheme val="minor"/>
    </font>
    <font>
      <sz val="1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color rgb="FF000000"/>
      <name val="Lucida Console"/>
      <family val="3"/>
    </font>
    <font>
      <sz val="9"/>
      <color indexed="60"/>
      <name val="HelveticaNeue LT 55 Roman"/>
    </font>
    <font>
      <b/>
      <sz val="10"/>
      <color indexed="9"/>
      <name val="Helvetica Neue"/>
    </font>
  </fonts>
  <fills count="38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4"/>
        <bgColor indexed="9"/>
      </patternFill>
    </fill>
    <fill>
      <patternFill patternType="solid">
        <fgColor indexed="22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48"/>
      </top>
      <bottom/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/>
      <bottom style="thin">
        <color indexed="48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24">
    <xf numFmtId="0" fontId="0" fillId="0" borderId="0"/>
    <xf numFmtId="0" fontId="4" fillId="0" borderId="0"/>
    <xf numFmtId="0" fontId="2" fillId="0" borderId="0"/>
    <xf numFmtId="0" fontId="2" fillId="0" borderId="0"/>
    <xf numFmtId="0" fontId="20" fillId="0" borderId="0" applyNumberFormat="0" applyFill="0" applyBorder="0" applyAlignment="0" applyProtection="0">
      <alignment vertical="top"/>
      <protection locked="0"/>
    </xf>
    <xf numFmtId="164" fontId="2" fillId="0" borderId="0" applyFont="0" applyFill="0" applyBorder="0" applyAlignment="0" applyProtection="0"/>
    <xf numFmtId="10" fontId="3" fillId="0" borderId="0" applyNumberFormat="0">
      <alignment horizontal="right" vertical="center"/>
      <protection locked="0"/>
    </xf>
    <xf numFmtId="0" fontId="28" fillId="0" borderId="0"/>
    <xf numFmtId="9" fontId="2" fillId="0" borderId="0" applyFont="0" applyFill="0" applyBorder="0" applyAlignment="0" applyProtection="0"/>
    <xf numFmtId="0" fontId="29" fillId="4" borderId="0">
      <alignment wrapText="1"/>
    </xf>
    <xf numFmtId="0" fontId="29" fillId="0" borderId="0">
      <alignment wrapText="1"/>
    </xf>
    <xf numFmtId="0" fontId="29" fillId="0" borderId="0">
      <alignment wrapText="1"/>
    </xf>
    <xf numFmtId="0" fontId="29" fillId="0" borderId="0">
      <alignment wrapText="1"/>
    </xf>
    <xf numFmtId="169" fontId="29" fillId="0" borderId="0">
      <alignment wrapText="1"/>
    </xf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45" fillId="15" borderId="0" applyNumberFormat="0" applyBorder="0" applyAlignment="0" applyProtection="0"/>
    <xf numFmtId="0" fontId="45" fillId="19" borderId="0" applyNumberFormat="0" applyBorder="0" applyAlignment="0" applyProtection="0"/>
    <xf numFmtId="0" fontId="45" fillId="23" borderId="0" applyNumberFormat="0" applyBorder="0" applyAlignment="0" applyProtection="0"/>
    <xf numFmtId="0" fontId="45" fillId="27" borderId="0" applyNumberFormat="0" applyBorder="0" applyAlignment="0" applyProtection="0"/>
    <xf numFmtId="0" fontId="45" fillId="31" borderId="0" applyNumberFormat="0" applyBorder="0" applyAlignment="0" applyProtection="0"/>
    <xf numFmtId="0" fontId="45" fillId="35" borderId="0" applyNumberFormat="0" applyBorder="0" applyAlignment="0" applyProtection="0"/>
    <xf numFmtId="0" fontId="34" fillId="5" borderId="0" applyNumberFormat="0" applyBorder="0" applyAlignment="0" applyProtection="0"/>
    <xf numFmtId="0" fontId="39" fillId="9" borderId="17" applyNumberFormat="0" applyAlignment="0" applyProtection="0"/>
    <xf numFmtId="0" fontId="41" fillId="10" borderId="20" applyNumberFormat="0" applyAlignment="0" applyProtection="0"/>
    <xf numFmtId="0" fontId="40" fillId="0" borderId="19" applyNumberFormat="0" applyFill="0" applyAlignment="0" applyProtection="0"/>
    <xf numFmtId="0" fontId="33" fillId="0" borderId="0" applyNumberFormat="0" applyFill="0" applyBorder="0" applyAlignment="0" applyProtection="0"/>
    <xf numFmtId="0" fontId="45" fillId="12" borderId="0" applyNumberFormat="0" applyBorder="0" applyAlignment="0" applyProtection="0"/>
    <xf numFmtId="0" fontId="45" fillId="16" borderId="0" applyNumberFormat="0" applyBorder="0" applyAlignment="0" applyProtection="0"/>
    <xf numFmtId="0" fontId="45" fillId="20" borderId="0" applyNumberFormat="0" applyBorder="0" applyAlignment="0" applyProtection="0"/>
    <xf numFmtId="0" fontId="45" fillId="24" borderId="0" applyNumberFormat="0" applyBorder="0" applyAlignment="0" applyProtection="0"/>
    <xf numFmtId="0" fontId="45" fillId="28" borderId="0" applyNumberFormat="0" applyBorder="0" applyAlignment="0" applyProtection="0"/>
    <xf numFmtId="0" fontId="45" fillId="32" borderId="0" applyNumberFormat="0" applyBorder="0" applyAlignment="0" applyProtection="0"/>
    <xf numFmtId="0" fontId="37" fillId="8" borderId="17" applyNumberFormat="0" applyAlignment="0" applyProtection="0"/>
    <xf numFmtId="44" fontId="2" fillId="0" borderId="0" applyFont="0" applyFill="0" applyBorder="0" applyAlignment="0" applyProtection="0"/>
    <xf numFmtId="0" fontId="35" fillId="6" borderId="0" applyNumberFormat="0" applyBorder="0" applyAlignment="0" applyProtection="0"/>
    <xf numFmtId="0" fontId="36" fillId="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46" fillId="11" borderId="21" applyNumberFormat="0" applyFont="0" applyAlignment="0" applyProtection="0"/>
    <xf numFmtId="0" fontId="38" fillId="9" borderId="18" applyNumberFormat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3" fillId="0" borderId="16" applyNumberFormat="0" applyFill="0" applyAlignment="0" applyProtection="0"/>
    <xf numFmtId="0" fontId="30" fillId="0" borderId="0" applyNumberFormat="0" applyFill="0" applyBorder="0" applyAlignment="0" applyProtection="0"/>
    <xf numFmtId="0" fontId="44" fillId="0" borderId="22" applyNumberFormat="0" applyFill="0" applyAlignment="0" applyProtection="0"/>
    <xf numFmtId="0" fontId="2" fillId="0" borderId="0"/>
  </cellStyleXfs>
  <cellXfs count="322">
    <xf numFmtId="0" fontId="0" fillId="0" borderId="0" xfId="0"/>
    <xf numFmtId="0" fontId="5" fillId="0" borderId="1" xfId="0" applyFont="1" applyBorder="1" applyAlignment="1"/>
    <xf numFmtId="0" fontId="6" fillId="0" borderId="0" xfId="0" applyFont="1" applyAlignment="1"/>
    <xf numFmtId="0" fontId="5" fillId="0" borderId="0" xfId="0" applyFont="1" applyAlignment="1"/>
    <xf numFmtId="0" fontId="7" fillId="0" borderId="0" xfId="0" applyFont="1" applyBorder="1" applyAlignment="1"/>
    <xf numFmtId="3" fontId="7" fillId="0" borderId="0" xfId="0" applyNumberFormat="1" applyFont="1" applyBorder="1" applyAlignment="1">
      <alignment horizontal="right"/>
    </xf>
    <xf numFmtId="165" fontId="7" fillId="0" borderId="0" xfId="0" applyNumberFormat="1" applyFont="1" applyBorder="1" applyAlignment="1">
      <alignment horizontal="right"/>
    </xf>
    <xf numFmtId="0" fontId="7" fillId="2" borderId="2" xfId="0" applyNumberFormat="1" applyFont="1" applyFill="1" applyBorder="1" applyAlignment="1">
      <alignment vertical="center"/>
    </xf>
    <xf numFmtId="0" fontId="7" fillId="2" borderId="3" xfId="0" applyNumberFormat="1" applyFont="1" applyFill="1" applyBorder="1" applyAlignment="1">
      <alignment horizontal="right" vertical="center"/>
    </xf>
    <xf numFmtId="0" fontId="7" fillId="2" borderId="3" xfId="0" applyNumberFormat="1" applyFont="1" applyFill="1" applyBorder="1" applyAlignment="1">
      <alignment vertical="center"/>
    </xf>
    <xf numFmtId="0" fontId="7" fillId="0" borderId="0" xfId="0" applyFont="1" applyAlignment="1"/>
    <xf numFmtId="0" fontId="7" fillId="2" borderId="4" xfId="0" applyNumberFormat="1" applyFont="1" applyFill="1" applyBorder="1" applyAlignment="1">
      <alignment vertical="center"/>
    </xf>
    <xf numFmtId="3" fontId="7" fillId="0" borderId="0" xfId="0" applyNumberFormat="1" applyFont="1" applyBorder="1" applyAlignment="1"/>
    <xf numFmtId="0" fontId="6" fillId="0" borderId="0" xfId="0" applyFont="1"/>
    <xf numFmtId="3" fontId="7" fillId="0" borderId="4" xfId="0" applyNumberFormat="1" applyFont="1" applyBorder="1" applyAlignment="1">
      <alignment horizontal="right"/>
    </xf>
    <xf numFmtId="0" fontId="5" fillId="0" borderId="0" xfId="0" applyFont="1" applyBorder="1"/>
    <xf numFmtId="0" fontId="10" fillId="0" borderId="0" xfId="0" applyFont="1" applyBorder="1"/>
    <xf numFmtId="0" fontId="6" fillId="0" borderId="0" xfId="0" applyFont="1" applyBorder="1" applyAlignment="1">
      <alignment horizontal="right"/>
    </xf>
    <xf numFmtId="0" fontId="7" fillId="0" borderId="0" xfId="0" applyFont="1" applyBorder="1" applyAlignment="1">
      <alignment horizontal="right"/>
    </xf>
    <xf numFmtId="0" fontId="6" fillId="0" borderId="0" xfId="0" applyFont="1" applyBorder="1" applyAlignment="1"/>
    <xf numFmtId="0" fontId="6" fillId="0" borderId="1" xfId="0" applyFont="1" applyBorder="1" applyAlignment="1"/>
    <xf numFmtId="0" fontId="5" fillId="0" borderId="0" xfId="0" applyFont="1" applyBorder="1" applyAlignment="1" applyProtection="1">
      <protection locked="0"/>
    </xf>
    <xf numFmtId="0" fontId="7" fillId="3" borderId="3" xfId="0" applyNumberFormat="1" applyFont="1" applyFill="1" applyBorder="1" applyAlignment="1">
      <alignment vertical="center"/>
    </xf>
    <xf numFmtId="3" fontId="6" fillId="0" borderId="0" xfId="0" applyNumberFormat="1" applyFont="1" applyAlignment="1"/>
    <xf numFmtId="0" fontId="9" fillId="0" borderId="2" xfId="0" applyFont="1" applyFill="1" applyBorder="1"/>
    <xf numFmtId="0" fontId="9" fillId="0" borderId="0" xfId="0" applyFont="1" applyBorder="1" applyAlignment="1"/>
    <xf numFmtId="0" fontId="11" fillId="0" borderId="0" xfId="0" applyFont="1" applyFill="1" applyBorder="1" applyAlignment="1"/>
    <xf numFmtId="0" fontId="5" fillId="0" borderId="0" xfId="0" applyFont="1" applyBorder="1" applyAlignment="1"/>
    <xf numFmtId="165" fontId="5" fillId="0" borderId="0" xfId="0" applyNumberFormat="1" applyFont="1" applyBorder="1" applyAlignment="1">
      <alignment horizontal="right"/>
    </xf>
    <xf numFmtId="3" fontId="5" fillId="0" borderId="0" xfId="0" applyNumberFormat="1" applyFont="1" applyBorder="1" applyAlignment="1">
      <alignment horizontal="right"/>
    </xf>
    <xf numFmtId="0" fontId="7" fillId="0" borderId="0" xfId="0" applyFont="1" applyBorder="1" applyAlignment="1">
      <alignment horizontal="right" vertical="center"/>
    </xf>
    <xf numFmtId="0" fontId="7" fillId="0" borderId="0" xfId="0" applyFont="1" applyFill="1" applyBorder="1" applyAlignment="1">
      <alignment horizontal="right" vertical="center"/>
    </xf>
    <xf numFmtId="0" fontId="7" fillId="0" borderId="0" xfId="0" applyFont="1" applyBorder="1" applyAlignment="1">
      <alignment vertical="center"/>
    </xf>
    <xf numFmtId="0" fontId="7" fillId="0" borderId="0" xfId="0" applyFont="1" applyBorder="1" applyAlignment="1">
      <alignment horizontal="left"/>
    </xf>
    <xf numFmtId="3" fontId="7" fillId="0" borderId="0" xfId="0" applyNumberFormat="1" applyFont="1" applyBorder="1" applyAlignment="1">
      <alignment horizontal="right" vertical="center"/>
    </xf>
    <xf numFmtId="0" fontId="11" fillId="0" borderId="0" xfId="0" applyFont="1" applyBorder="1" applyAlignment="1"/>
    <xf numFmtId="0" fontId="10" fillId="0" borderId="0" xfId="0" applyFont="1" applyAlignment="1"/>
    <xf numFmtId="0" fontId="7" fillId="2" borderId="4" xfId="0" applyNumberFormat="1" applyFont="1" applyFill="1" applyBorder="1" applyAlignment="1">
      <alignment horizontal="right" vertical="center"/>
    </xf>
    <xf numFmtId="0" fontId="12" fillId="0" borderId="0" xfId="0" applyFont="1" applyBorder="1" applyAlignment="1">
      <alignment horizontal="centerContinuous"/>
    </xf>
    <xf numFmtId="0" fontId="7" fillId="0" borderId="0" xfId="0" applyFont="1" applyBorder="1" applyAlignment="1">
      <alignment horizontal="centerContinuous"/>
    </xf>
    <xf numFmtId="3" fontId="6" fillId="0" borderId="0" xfId="0" applyNumberFormat="1" applyFont="1"/>
    <xf numFmtId="0" fontId="6" fillId="0" borderId="0" xfId="0" applyFont="1" applyAlignment="1">
      <alignment vertical="center"/>
    </xf>
    <xf numFmtId="0" fontId="7" fillId="2" borderId="2" xfId="0" applyFont="1" applyFill="1" applyBorder="1" applyAlignment="1">
      <alignment vertical="center"/>
    </xf>
    <xf numFmtId="0" fontId="7" fillId="0" borderId="5" xfId="0" applyFont="1" applyBorder="1" applyAlignment="1"/>
    <xf numFmtId="49" fontId="7" fillId="0" borderId="0" xfId="0" applyNumberFormat="1" applyFont="1" applyBorder="1" applyAlignment="1">
      <alignment horizontal="right"/>
    </xf>
    <xf numFmtId="0" fontId="6" fillId="0" borderId="0" xfId="0" applyFont="1" applyBorder="1" applyAlignment="1">
      <alignment vertical="center"/>
    </xf>
    <xf numFmtId="0" fontId="7" fillId="2" borderId="3" xfId="0" applyFont="1" applyFill="1" applyBorder="1" applyAlignment="1">
      <alignment horizontal="right" vertical="center"/>
    </xf>
    <xf numFmtId="0" fontId="6" fillId="0" borderId="7" xfId="0" applyFont="1" applyBorder="1" applyAlignment="1"/>
    <xf numFmtId="0" fontId="6" fillId="0" borderId="8" xfId="0" applyFont="1" applyBorder="1" applyAlignment="1"/>
    <xf numFmtId="0" fontId="7" fillId="0" borderId="2" xfId="0" applyFont="1" applyBorder="1" applyAlignment="1"/>
    <xf numFmtId="0" fontId="7" fillId="0" borderId="0" xfId="0" applyFont="1"/>
    <xf numFmtId="0" fontId="9" fillId="0" borderId="0" xfId="0" applyFont="1"/>
    <xf numFmtId="3" fontId="7" fillId="0" borderId="4" xfId="0" applyNumberFormat="1" applyFont="1" applyBorder="1" applyAlignment="1"/>
    <xf numFmtId="165" fontId="7" fillId="0" borderId="4" xfId="0" applyNumberFormat="1" applyFont="1" applyBorder="1" applyAlignment="1">
      <alignment horizontal="right"/>
    </xf>
    <xf numFmtId="0" fontId="9" fillId="0" borderId="0" xfId="0" applyFont="1" applyFill="1" applyBorder="1"/>
    <xf numFmtId="0" fontId="7" fillId="0" borderId="4" xfId="0" applyFont="1" applyBorder="1"/>
    <xf numFmtId="0" fontId="7" fillId="2" borderId="3" xfId="0" applyFont="1" applyFill="1" applyBorder="1" applyAlignment="1">
      <alignment vertical="center"/>
    </xf>
    <xf numFmtId="165" fontId="5" fillId="0" borderId="4" xfId="0" applyNumberFormat="1" applyFont="1" applyBorder="1" applyAlignment="1">
      <alignment horizontal="right"/>
    </xf>
    <xf numFmtId="3" fontId="5" fillId="0" borderId="4" xfId="0" applyNumberFormat="1" applyFont="1" applyBorder="1" applyAlignment="1">
      <alignment horizontal="right"/>
    </xf>
    <xf numFmtId="3" fontId="13" fillId="0" borderId="0" xfId="0" applyNumberFormat="1" applyFont="1" applyAlignment="1" applyProtection="1">
      <protection locked="0"/>
    </xf>
    <xf numFmtId="0" fontId="6" fillId="2" borderId="3" xfId="0" applyFont="1" applyFill="1" applyBorder="1" applyAlignment="1"/>
    <xf numFmtId="0" fontId="6" fillId="2" borderId="3" xfId="0" applyNumberFormat="1" applyFont="1" applyFill="1" applyBorder="1" applyAlignment="1">
      <alignment vertical="center"/>
    </xf>
    <xf numFmtId="0" fontId="6" fillId="2" borderId="4" xfId="0" applyNumberFormat="1" applyFont="1" applyFill="1" applyBorder="1" applyAlignment="1">
      <alignment vertical="center"/>
    </xf>
    <xf numFmtId="3" fontId="7" fillId="0" borderId="0" xfId="0" applyNumberFormat="1" applyFont="1" applyFill="1" applyBorder="1" applyAlignment="1"/>
    <xf numFmtId="0" fontId="6" fillId="0" borderId="9" xfId="0" applyFont="1" applyBorder="1" applyAlignment="1"/>
    <xf numFmtId="0" fontId="14" fillId="0" borderId="11" xfId="0" applyFont="1" applyBorder="1" applyAlignment="1"/>
    <xf numFmtId="10" fontId="0" fillId="0" borderId="0" xfId="0" applyNumberFormat="1"/>
    <xf numFmtId="0" fontId="7" fillId="0" borderId="4" xfId="0" applyFont="1" applyBorder="1" applyAlignment="1">
      <alignment vertical="center"/>
    </xf>
    <xf numFmtId="0" fontId="7" fillId="0" borderId="0" xfId="0" applyNumberFormat="1" applyFont="1" applyFill="1" applyBorder="1" applyAlignment="1"/>
    <xf numFmtId="10" fontId="6" fillId="0" borderId="0" xfId="0" applyNumberFormat="1" applyFont="1" applyBorder="1"/>
    <xf numFmtId="10" fontId="6" fillId="0" borderId="0" xfId="0" applyNumberFormat="1" applyFont="1" applyBorder="1" applyAlignment="1"/>
    <xf numFmtId="10" fontId="3" fillId="0" borderId="0" xfId="0" applyNumberFormat="1" applyFont="1" applyBorder="1"/>
    <xf numFmtId="0" fontId="9" fillId="0" borderId="0" xfId="0" applyFont="1" applyAlignment="1"/>
    <xf numFmtId="167" fontId="7" fillId="0" borderId="0" xfId="0" applyNumberFormat="1" applyFont="1" applyBorder="1" applyAlignment="1">
      <alignment horizontal="right"/>
    </xf>
    <xf numFmtId="3" fontId="0" fillId="0" borderId="0" xfId="0" applyNumberFormat="1"/>
    <xf numFmtId="3" fontId="3" fillId="0" borderId="0" xfId="0" applyNumberFormat="1" applyFont="1"/>
    <xf numFmtId="168" fontId="0" fillId="0" borderId="0" xfId="0" applyNumberFormat="1"/>
    <xf numFmtId="0" fontId="17" fillId="0" borderId="0" xfId="3" applyFont="1" applyAlignment="1">
      <alignment vertical="center"/>
    </xf>
    <xf numFmtId="0" fontId="18" fillId="0" borderId="0" xfId="3" applyFont="1" applyAlignment="1">
      <alignment vertical="center"/>
    </xf>
    <xf numFmtId="0" fontId="19" fillId="0" borderId="0" xfId="3" applyFont="1" applyAlignment="1">
      <alignment vertical="center"/>
    </xf>
    <xf numFmtId="0" fontId="18" fillId="0" borderId="0" xfId="4" applyFont="1" applyAlignment="1" applyProtection="1">
      <alignment horizontal="left" vertical="center" indent="1"/>
    </xf>
    <xf numFmtId="0" fontId="2" fillId="0" borderId="0" xfId="3"/>
    <xf numFmtId="0" fontId="18" fillId="0" borderId="0" xfId="4" applyFont="1" applyAlignment="1" applyProtection="1">
      <alignment horizontal="left" vertical="center"/>
    </xf>
    <xf numFmtId="0" fontId="18" fillId="0" borderId="0" xfId="4" applyFont="1" applyAlignment="1" applyProtection="1">
      <alignment horizontal="right" vertical="center"/>
    </xf>
    <xf numFmtId="0" fontId="21" fillId="0" borderId="0" xfId="0" applyFont="1" applyBorder="1" applyAlignment="1" applyProtection="1">
      <protection locked="0"/>
    </xf>
    <xf numFmtId="0" fontId="9" fillId="0" borderId="0" xfId="0" applyFont="1" applyFill="1" applyBorder="1" applyAlignment="1"/>
    <xf numFmtId="0" fontId="22" fillId="0" borderId="0" xfId="0" applyFont="1" applyFill="1" applyBorder="1" applyAlignment="1">
      <alignment horizontal="left" vertical="center"/>
    </xf>
    <xf numFmtId="0" fontId="23" fillId="0" borderId="0" xfId="0" applyFont="1" applyFill="1" applyBorder="1" applyAlignment="1">
      <alignment horizontal="left" vertical="center"/>
    </xf>
    <xf numFmtId="0" fontId="23" fillId="0" borderId="0" xfId="0" applyFont="1" applyFill="1" applyBorder="1" applyAlignment="1">
      <alignment horizontal="left" vertical="center" indent="1"/>
    </xf>
    <xf numFmtId="0" fontId="7" fillId="0" borderId="0" xfId="0" applyFont="1" applyFill="1" applyBorder="1" applyAlignment="1" applyProtection="1">
      <alignment horizontal="left" vertical="center"/>
      <protection locked="0"/>
    </xf>
    <xf numFmtId="0" fontId="24" fillId="0" borderId="0" xfId="0" applyFont="1" applyAlignment="1">
      <alignment horizontal="left" vertical="center"/>
    </xf>
    <xf numFmtId="165" fontId="7" fillId="0" borderId="0" xfId="0" applyNumberFormat="1" applyFont="1" applyFill="1" applyBorder="1" applyAlignment="1">
      <alignment horizontal="right" vertical="center"/>
    </xf>
    <xf numFmtId="3" fontId="7" fillId="0" borderId="0" xfId="0" applyNumberFormat="1" applyFont="1" applyFill="1" applyBorder="1" applyAlignment="1">
      <alignment horizontal="right" vertical="center"/>
    </xf>
    <xf numFmtId="0" fontId="7" fillId="0" borderId="0" xfId="0" applyFont="1" applyAlignment="1" applyProtection="1">
      <alignment horizontal="left" vertical="center"/>
      <protection locked="0"/>
    </xf>
    <xf numFmtId="0" fontId="8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 applyProtection="1">
      <alignment horizontal="left" vertical="center"/>
      <protection locked="0"/>
    </xf>
    <xf numFmtId="165" fontId="26" fillId="0" borderId="0" xfId="0" applyNumberFormat="1" applyFont="1" applyFill="1" applyBorder="1" applyAlignment="1">
      <alignment horizontal="right" vertical="center"/>
    </xf>
    <xf numFmtId="0" fontId="6" fillId="0" borderId="0" xfId="0" applyFont="1" applyFill="1" applyAlignment="1">
      <alignment horizontal="right" vertical="center"/>
    </xf>
    <xf numFmtId="0" fontId="25" fillId="0" borderId="0" xfId="0" applyFont="1" applyFill="1" applyAlignment="1">
      <alignment horizontal="right" vertical="center"/>
    </xf>
    <xf numFmtId="168" fontId="6" fillId="0" borderId="0" xfId="0" applyNumberFormat="1" applyFont="1" applyAlignment="1"/>
    <xf numFmtId="0" fontId="5" fillId="0" borderId="1" xfId="7" applyFont="1" applyBorder="1" applyAlignment="1"/>
    <xf numFmtId="0" fontId="6" fillId="0" borderId="1" xfId="7" applyFont="1" applyBorder="1" applyAlignment="1"/>
    <xf numFmtId="0" fontId="6" fillId="0" borderId="0" xfId="7" applyFont="1" applyAlignment="1"/>
    <xf numFmtId="0" fontId="28" fillId="0" borderId="0" xfId="7"/>
    <xf numFmtId="0" fontId="12" fillId="0" borderId="0" xfId="7" applyFont="1" applyBorder="1" applyAlignment="1">
      <alignment horizontal="left"/>
    </xf>
    <xf numFmtId="165" fontId="7" fillId="0" borderId="0" xfId="7" applyNumberFormat="1" applyFont="1" applyBorder="1" applyAlignment="1">
      <alignment horizontal="right"/>
    </xf>
    <xf numFmtId="3" fontId="7" fillId="0" borderId="0" xfId="7" applyNumberFormat="1" applyFont="1" applyBorder="1" applyAlignment="1">
      <alignment horizontal="right"/>
    </xf>
    <xf numFmtId="0" fontId="9" fillId="0" borderId="0" xfId="7" applyFont="1" applyBorder="1" applyAlignment="1"/>
    <xf numFmtId="0" fontId="12" fillId="0" borderId="0" xfId="7" applyFont="1" applyBorder="1" applyAlignment="1">
      <alignment horizontal="centerContinuous" vertical="center"/>
    </xf>
    <xf numFmtId="0" fontId="7" fillId="0" borderId="0" xfId="7" applyFont="1" applyBorder="1" applyAlignment="1"/>
    <xf numFmtId="0" fontId="7" fillId="0" borderId="0" xfId="7" applyFont="1" applyAlignment="1" applyProtection="1">
      <protection locked="0"/>
    </xf>
    <xf numFmtId="0" fontId="7" fillId="0" borderId="0" xfId="7" applyFont="1" applyBorder="1" applyAlignment="1">
      <alignment horizontal="centerContinuous"/>
    </xf>
    <xf numFmtId="0" fontId="15" fillId="0" borderId="11" xfId="7" applyFont="1" applyBorder="1" applyAlignment="1"/>
    <xf numFmtId="0" fontId="7" fillId="0" borderId="10" xfId="7" applyFont="1" applyBorder="1" applyAlignment="1"/>
    <xf numFmtId="0" fontId="28" fillId="0" borderId="10" xfId="7" applyBorder="1"/>
    <xf numFmtId="0" fontId="6" fillId="0" borderId="0" xfId="7" applyFont="1" applyBorder="1" applyAlignment="1"/>
    <xf numFmtId="0" fontId="7" fillId="0" borderId="5" xfId="7" applyFont="1" applyBorder="1"/>
    <xf numFmtId="0" fontId="7" fillId="0" borderId="6" xfId="7" applyFont="1" applyBorder="1"/>
    <xf numFmtId="0" fontId="7" fillId="0" borderId="5" xfId="7" applyFont="1" applyBorder="1" applyAlignment="1"/>
    <xf numFmtId="0" fontId="11" fillId="0" borderId="0" xfId="7" applyFont="1" applyFill="1" applyBorder="1" applyAlignment="1"/>
    <xf numFmtId="0" fontId="11" fillId="0" borderId="0" xfId="7" applyFont="1" applyBorder="1" applyAlignment="1"/>
    <xf numFmtId="166" fontId="7" fillId="0" borderId="0" xfId="7" applyNumberFormat="1" applyFont="1" applyBorder="1" applyAlignment="1"/>
    <xf numFmtId="3" fontId="7" fillId="0" borderId="0" xfId="7" applyNumberFormat="1" applyFont="1" applyBorder="1" applyAlignment="1"/>
    <xf numFmtId="0" fontId="7" fillId="0" borderId="0" xfId="7" applyFont="1" applyBorder="1"/>
    <xf numFmtId="0" fontId="5" fillId="0" borderId="1" xfId="3" applyFont="1" applyBorder="1" applyAlignment="1"/>
    <xf numFmtId="0" fontId="6" fillId="0" borderId="1" xfId="3" applyFont="1" applyBorder="1" applyAlignment="1"/>
    <xf numFmtId="0" fontId="6" fillId="0" borderId="0" xfId="3" applyFont="1" applyAlignment="1"/>
    <xf numFmtId="0" fontId="5" fillId="0" borderId="0" xfId="3" applyFont="1" applyBorder="1" applyAlignment="1"/>
    <xf numFmtId="0" fontId="5" fillId="0" borderId="0" xfId="3" applyFont="1" applyBorder="1" applyAlignment="1" applyProtection="1">
      <protection locked="0"/>
    </xf>
    <xf numFmtId="0" fontId="6" fillId="0" borderId="0" xfId="3" applyFont="1" applyAlignment="1">
      <alignment vertical="center"/>
    </xf>
    <xf numFmtId="0" fontId="6" fillId="0" borderId="0" xfId="3" applyFont="1"/>
    <xf numFmtId="0" fontId="21" fillId="0" borderId="0" xfId="3" applyFont="1" applyBorder="1" applyAlignment="1" applyProtection="1">
      <protection locked="0"/>
    </xf>
    <xf numFmtId="0" fontId="7" fillId="2" borderId="2" xfId="3" applyNumberFormat="1" applyFont="1" applyFill="1" applyBorder="1" applyAlignment="1">
      <alignment vertical="center"/>
    </xf>
    <xf numFmtId="0" fontId="7" fillId="2" borderId="3" xfId="3" applyNumberFormat="1" applyFont="1" applyFill="1" applyBorder="1" applyAlignment="1">
      <alignment horizontal="right" vertical="center"/>
    </xf>
    <xf numFmtId="0" fontId="7" fillId="2" borderId="4" xfId="3" applyNumberFormat="1" applyFont="1" applyFill="1" applyBorder="1" applyAlignment="1">
      <alignment horizontal="right" vertical="center"/>
    </xf>
    <xf numFmtId="0" fontId="7" fillId="0" borderId="0" xfId="3" applyNumberFormat="1" applyFont="1" applyFill="1" applyBorder="1" applyAlignment="1"/>
    <xf numFmtId="3" fontId="7" fillId="0" borderId="0" xfId="3" applyNumberFormat="1" applyFont="1" applyBorder="1" applyAlignment="1">
      <alignment horizontal="right"/>
    </xf>
    <xf numFmtId="0" fontId="22" fillId="0" borderId="0" xfId="3" applyFont="1" applyFill="1" applyBorder="1" applyAlignment="1">
      <alignment horizontal="left" vertical="center"/>
    </xf>
    <xf numFmtId="165" fontId="7" fillId="0" borderId="0" xfId="3" applyNumberFormat="1" applyFont="1" applyFill="1" applyBorder="1" applyAlignment="1">
      <alignment horizontal="right" vertical="center"/>
    </xf>
    <xf numFmtId="0" fontId="23" fillId="0" borderId="0" xfId="3" applyFont="1" applyFill="1" applyBorder="1" applyAlignment="1">
      <alignment horizontal="left" vertical="center"/>
    </xf>
    <xf numFmtId="165" fontId="26" fillId="0" borderId="0" xfId="3" applyNumberFormat="1" applyFont="1" applyFill="1" applyBorder="1" applyAlignment="1">
      <alignment horizontal="right" vertical="center"/>
    </xf>
    <xf numFmtId="0" fontId="23" fillId="0" borderId="0" xfId="3" applyFont="1" applyFill="1" applyBorder="1" applyAlignment="1">
      <alignment horizontal="left" vertical="center" indent="1"/>
    </xf>
    <xf numFmtId="0" fontId="7" fillId="0" borderId="0" xfId="3" applyFont="1" applyFill="1" applyBorder="1" applyAlignment="1" applyProtection="1">
      <alignment horizontal="left" vertical="center"/>
      <protection locked="0"/>
    </xf>
    <xf numFmtId="0" fontId="24" fillId="0" borderId="0" xfId="3" applyFont="1" applyAlignment="1">
      <alignment horizontal="left" vertical="center"/>
    </xf>
    <xf numFmtId="0" fontId="7" fillId="0" borderId="4" xfId="3" applyFont="1" applyBorder="1"/>
    <xf numFmtId="0" fontId="26" fillId="0" borderId="4" xfId="3" applyFont="1" applyBorder="1"/>
    <xf numFmtId="0" fontId="26" fillId="0" borderId="4" xfId="3" applyFont="1" applyBorder="1" applyAlignment="1">
      <alignment vertical="center"/>
    </xf>
    <xf numFmtId="0" fontId="9" fillId="0" borderId="2" xfId="3" applyFont="1" applyFill="1" applyBorder="1"/>
    <xf numFmtId="165" fontId="7" fillId="0" borderId="0" xfId="3" applyNumberFormat="1" applyFont="1" applyBorder="1" applyAlignment="1">
      <alignment horizontal="right" vertical="center"/>
    </xf>
    <xf numFmtId="0" fontId="9" fillId="0" borderId="0" xfId="3" applyFont="1" applyFill="1" applyBorder="1"/>
    <xf numFmtId="0" fontId="6" fillId="0" borderId="0" xfId="3" applyFont="1" applyBorder="1" applyAlignment="1"/>
    <xf numFmtId="168" fontId="6" fillId="0" borderId="0" xfId="3" applyNumberFormat="1" applyFont="1" applyAlignment="1"/>
    <xf numFmtId="0" fontId="9" fillId="0" borderId="0" xfId="3" applyFont="1" applyBorder="1" applyAlignment="1"/>
    <xf numFmtId="0" fontId="7" fillId="0" borderId="0" xfId="3" applyFont="1" applyBorder="1" applyAlignment="1" applyProtection="1">
      <protection locked="0"/>
    </xf>
    <xf numFmtId="0" fontId="7" fillId="0" borderId="0" xfId="3" applyFont="1" applyBorder="1" applyAlignment="1"/>
    <xf numFmtId="165" fontId="7" fillId="0" borderId="0" xfId="3" applyNumberFormat="1" applyFont="1" applyBorder="1" applyAlignment="1">
      <alignment horizontal="right"/>
    </xf>
    <xf numFmtId="10" fontId="6" fillId="0" borderId="0" xfId="3" applyNumberFormat="1" applyFont="1" applyBorder="1" applyAlignment="1"/>
    <xf numFmtId="165" fontId="5" fillId="0" borderId="0" xfId="3" applyNumberFormat="1" applyFont="1" applyBorder="1" applyAlignment="1">
      <alignment horizontal="right"/>
    </xf>
    <xf numFmtId="0" fontId="5" fillId="0" borderId="0" xfId="3" applyFont="1" applyAlignment="1"/>
    <xf numFmtId="10" fontId="6" fillId="0" borderId="0" xfId="3" applyNumberFormat="1" applyFont="1" applyBorder="1"/>
    <xf numFmtId="0" fontId="7" fillId="0" borderId="0" xfId="3" applyFont="1" applyBorder="1" applyAlignment="1">
      <alignment horizontal="right" vertical="center"/>
    </xf>
    <xf numFmtId="0" fontId="7" fillId="0" borderId="0" xfId="3" applyFont="1" applyFill="1" applyBorder="1" applyAlignment="1">
      <alignment horizontal="right" vertical="center"/>
    </xf>
    <xf numFmtId="0" fontId="7" fillId="0" borderId="0" xfId="3" applyFont="1" applyBorder="1" applyAlignment="1">
      <alignment vertical="center"/>
    </xf>
    <xf numFmtId="0" fontId="7" fillId="0" borderId="0" xfId="3" applyFont="1" applyAlignment="1"/>
    <xf numFmtId="0" fontId="7" fillId="0" borderId="0" xfId="3" applyFont="1" applyBorder="1" applyAlignment="1">
      <alignment horizontal="left"/>
    </xf>
    <xf numFmtId="3" fontId="7" fillId="0" borderId="0" xfId="3" applyNumberFormat="1" applyFont="1" applyBorder="1" applyAlignment="1">
      <alignment horizontal="right" vertical="center"/>
    </xf>
    <xf numFmtId="0" fontId="11" fillId="0" borderId="0" xfId="3" applyFont="1" applyFill="1" applyBorder="1" applyAlignment="1"/>
    <xf numFmtId="0" fontId="11" fillId="0" borderId="0" xfId="3" applyFont="1" applyBorder="1" applyAlignment="1"/>
    <xf numFmtId="3" fontId="26" fillId="0" borderId="0" xfId="3" applyNumberFormat="1" applyFont="1" applyBorder="1" applyAlignment="1">
      <alignment horizontal="right"/>
    </xf>
    <xf numFmtId="3" fontId="26" fillId="0" borderId="0" xfId="0" applyNumberFormat="1" applyFont="1" applyBorder="1" applyAlignment="1">
      <alignment horizontal="right"/>
    </xf>
    <xf numFmtId="165" fontId="0" fillId="0" borderId="0" xfId="0" applyNumberFormat="1"/>
    <xf numFmtId="0" fontId="5" fillId="0" borderId="0" xfId="3" applyFont="1" applyFill="1" applyBorder="1" applyAlignment="1" applyProtection="1">
      <protection locked="0"/>
    </xf>
    <xf numFmtId="0" fontId="21" fillId="0" borderId="0" xfId="3" applyFont="1" applyFill="1" applyBorder="1" applyAlignment="1" applyProtection="1">
      <protection locked="0"/>
    </xf>
    <xf numFmtId="0" fontId="25" fillId="0" borderId="0" xfId="3" applyFont="1" applyFill="1" applyAlignment="1">
      <alignment vertical="center"/>
    </xf>
    <xf numFmtId="0" fontId="10" fillId="0" borderId="0" xfId="3" applyFont="1" applyBorder="1" applyAlignment="1" applyProtection="1">
      <protection locked="0"/>
    </xf>
    <xf numFmtId="0" fontId="7" fillId="0" borderId="0" xfId="3" applyNumberFormat="1" applyFont="1" applyFill="1" applyBorder="1" applyAlignment="1">
      <alignment vertical="center"/>
    </xf>
    <xf numFmtId="3" fontId="2" fillId="0" borderId="0" xfId="3" applyNumberFormat="1"/>
    <xf numFmtId="0" fontId="7" fillId="0" borderId="4" xfId="3" applyFont="1" applyBorder="1" applyAlignment="1">
      <alignment vertical="center"/>
    </xf>
    <xf numFmtId="0" fontId="9" fillId="0" borderId="0" xfId="3" applyFont="1" applyFill="1" applyBorder="1" applyAlignment="1"/>
    <xf numFmtId="3" fontId="7" fillId="0" borderId="0" xfId="3" applyNumberFormat="1" applyFont="1" applyFill="1" applyBorder="1" applyAlignment="1">
      <alignment horizontal="right"/>
    </xf>
    <xf numFmtId="0" fontId="6" fillId="0" borderId="0" xfId="3" applyFont="1" applyFill="1" applyAlignment="1"/>
    <xf numFmtId="0" fontId="9" fillId="0" borderId="0" xfId="3" applyFont="1" applyAlignment="1"/>
    <xf numFmtId="3" fontId="6" fillId="0" borderId="0" xfId="3" applyNumberFormat="1" applyFont="1" applyBorder="1" applyAlignment="1"/>
    <xf numFmtId="0" fontId="7" fillId="0" borderId="0" xfId="3" applyFont="1" applyAlignment="1" applyProtection="1">
      <protection locked="0"/>
    </xf>
    <xf numFmtId="3" fontId="7" fillId="0" borderId="0" xfId="3" applyNumberFormat="1" applyFont="1" applyFill="1" applyBorder="1" applyAlignment="1"/>
    <xf numFmtId="3" fontId="7" fillId="0" borderId="0" xfId="3" applyNumberFormat="1" applyFont="1" applyBorder="1" applyAlignment="1" applyProtection="1">
      <protection locked="0"/>
    </xf>
    <xf numFmtId="166" fontId="7" fillId="0" borderId="8" xfId="7" applyNumberFormat="1" applyFont="1" applyFill="1" applyBorder="1" applyAlignment="1"/>
    <xf numFmtId="166" fontId="7" fillId="0" borderId="13" xfId="7" applyNumberFormat="1" applyFont="1" applyFill="1" applyBorder="1" applyAlignment="1"/>
    <xf numFmtId="166" fontId="28" fillId="0" borderId="0" xfId="7" applyNumberFormat="1"/>
    <xf numFmtId="3" fontId="7" fillId="0" borderId="0" xfId="3" applyNumberFormat="1" applyFont="1" applyFill="1" applyBorder="1" applyAlignment="1">
      <alignment horizontal="right" vertical="center"/>
    </xf>
    <xf numFmtId="166" fontId="7" fillId="0" borderId="0" xfId="7" applyNumberFormat="1" applyFont="1" applyFill="1" applyBorder="1" applyAlignment="1"/>
    <xf numFmtId="3" fontId="13" fillId="0" borderId="0" xfId="0" applyNumberFormat="1" applyFont="1" applyFill="1" applyAlignment="1" applyProtection="1">
      <alignment horizontal="right" vertical="center"/>
      <protection locked="0"/>
    </xf>
    <xf numFmtId="0" fontId="23" fillId="0" borderId="0" xfId="3" applyFont="1" applyFill="1" applyBorder="1" applyAlignment="1">
      <alignment horizontal="left" vertical="center" wrapText="1" indent="1"/>
    </xf>
    <xf numFmtId="0" fontId="7" fillId="0" borderId="7" xfId="7" applyFont="1" applyBorder="1" applyAlignment="1"/>
    <xf numFmtId="0" fontId="7" fillId="0" borderId="0" xfId="7" applyFont="1" applyFill="1" applyBorder="1"/>
    <xf numFmtId="0" fontId="6" fillId="0" borderId="0" xfId="0" applyFont="1" applyAlignment="1"/>
    <xf numFmtId="0" fontId="6" fillId="0" borderId="0" xfId="0" applyFont="1" applyAlignment="1"/>
    <xf numFmtId="10" fontId="7" fillId="0" borderId="0" xfId="0" applyNumberFormat="1" applyFont="1" applyBorder="1" applyAlignment="1">
      <alignment horizontal="right" vertical="center"/>
    </xf>
    <xf numFmtId="0" fontId="6" fillId="0" borderId="0" xfId="0" applyFont="1" applyAlignment="1"/>
    <xf numFmtId="0" fontId="5" fillId="0" borderId="0" xfId="3" applyFont="1"/>
    <xf numFmtId="0" fontId="10" fillId="0" borderId="0" xfId="3" applyFont="1" applyBorder="1"/>
    <xf numFmtId="0" fontId="7" fillId="0" borderId="0" xfId="3" applyFont="1"/>
    <xf numFmtId="3" fontId="7" fillId="0" borderId="0" xfId="3" applyNumberFormat="1" applyFont="1" applyBorder="1" applyAlignment="1"/>
    <xf numFmtId="0" fontId="7" fillId="0" borderId="0" xfId="3" applyFont="1" applyAlignment="1" applyProtection="1">
      <alignment vertical="center"/>
      <protection locked="0"/>
    </xf>
    <xf numFmtId="3" fontId="6" fillId="0" borderId="0" xfId="3" applyNumberFormat="1" applyFont="1"/>
    <xf numFmtId="168" fontId="6" fillId="0" borderId="0" xfId="3" applyNumberFormat="1" applyFont="1"/>
    <xf numFmtId="165" fontId="7" fillId="0" borderId="4" xfId="3" applyNumberFormat="1" applyFont="1" applyBorder="1" applyAlignment="1">
      <alignment horizontal="right"/>
    </xf>
    <xf numFmtId="0" fontId="16" fillId="0" borderId="0" xfId="3" applyFont="1"/>
    <xf numFmtId="0" fontId="6" fillId="0" borderId="0" xfId="0" applyFont="1" applyAlignment="1"/>
    <xf numFmtId="0" fontId="13" fillId="0" borderId="0" xfId="0" applyNumberFormat="1" applyFont="1" applyFill="1" applyAlignment="1" applyProtection="1">
      <alignment horizontal="right" vertical="center"/>
      <protection locked="0"/>
    </xf>
    <xf numFmtId="0" fontId="7" fillId="0" borderId="0" xfId="0" applyFont="1" applyBorder="1" applyAlignment="1">
      <alignment horizontal="left" vertical="center" wrapText="1"/>
    </xf>
    <xf numFmtId="0" fontId="7" fillId="0" borderId="0" xfId="0" applyNumberFormat="1" applyFont="1" applyBorder="1" applyAlignment="1">
      <alignment horizontal="right" vertical="center"/>
    </xf>
    <xf numFmtId="0" fontId="7" fillId="0" borderId="0" xfId="0" applyNumberFormat="1" applyFont="1" applyFill="1" applyBorder="1" applyAlignment="1">
      <alignment horizontal="right" vertical="center"/>
    </xf>
    <xf numFmtId="0" fontId="6" fillId="0" borderId="0" xfId="3" applyFont="1" applyAlignment="1"/>
    <xf numFmtId="168" fontId="7" fillId="36" borderId="6" xfId="7" applyNumberFormat="1" applyFont="1" applyFill="1" applyBorder="1"/>
    <xf numFmtId="168" fontId="7" fillId="36" borderId="6" xfId="7" applyNumberFormat="1" applyFont="1" applyFill="1" applyBorder="1" applyAlignment="1"/>
    <xf numFmtId="0" fontId="27" fillId="0" borderId="5" xfId="3" applyFont="1" applyFill="1" applyBorder="1" applyAlignment="1">
      <alignment horizontal="left" vertical="center"/>
    </xf>
    <xf numFmtId="0" fontId="28" fillId="0" borderId="5" xfId="7" applyBorder="1"/>
    <xf numFmtId="0" fontId="7" fillId="0" borderId="12" xfId="7" applyFont="1" applyBorder="1"/>
    <xf numFmtId="0" fontId="28" fillId="0" borderId="8" xfId="7" applyBorder="1"/>
    <xf numFmtId="166" fontId="7" fillId="0" borderId="5" xfId="7" applyNumberFormat="1" applyFont="1" applyFill="1" applyBorder="1" applyAlignment="1"/>
    <xf numFmtId="0" fontId="28" fillId="0" borderId="0" xfId="7" applyBorder="1"/>
    <xf numFmtId="165" fontId="7" fillId="0" borderId="5" xfId="0" applyNumberFormat="1" applyFont="1" applyBorder="1" applyAlignment="1">
      <alignment horizontal="right"/>
    </xf>
    <xf numFmtId="0" fontId="0" fillId="0" borderId="5" xfId="0" applyBorder="1"/>
    <xf numFmtId="0" fontId="6" fillId="0" borderId="1" xfId="47" applyFont="1" applyBorder="1" applyAlignment="1"/>
    <xf numFmtId="0" fontId="6" fillId="0" borderId="0" xfId="47" applyFont="1"/>
    <xf numFmtId="0" fontId="6" fillId="0" borderId="0" xfId="47" applyFont="1" applyAlignment="1">
      <alignment horizontal="left"/>
    </xf>
    <xf numFmtId="0" fontId="18" fillId="0" borderId="0" xfId="4" applyFont="1" applyAlignment="1" applyProtection="1">
      <alignment vertical="center"/>
    </xf>
    <xf numFmtId="0" fontId="6" fillId="0" borderId="0" xfId="47" applyFont="1" applyBorder="1" applyAlignment="1"/>
    <xf numFmtId="0" fontId="6" fillId="0" borderId="0" xfId="47" applyFont="1" applyAlignment="1"/>
    <xf numFmtId="0" fontId="47" fillId="0" borderId="0" xfId="47" applyFont="1" applyAlignment="1">
      <alignment vertical="center"/>
    </xf>
    <xf numFmtId="0" fontId="7" fillId="0" borderId="0" xfId="47" applyFont="1" applyBorder="1" applyAlignment="1">
      <alignment horizontal="right"/>
    </xf>
    <xf numFmtId="0" fontId="7" fillId="2" borderId="3" xfId="47" applyNumberFormat="1" applyFont="1" applyFill="1" applyBorder="1" applyAlignment="1">
      <alignment horizontal="right" vertical="center"/>
    </xf>
    <xf numFmtId="0" fontId="2" fillId="0" borderId="0" xfId="47"/>
    <xf numFmtId="0" fontId="7" fillId="0" borderId="0" xfId="47" applyFont="1" applyBorder="1" applyAlignment="1"/>
    <xf numFmtId="165" fontId="7" fillId="0" borderId="0" xfId="47" applyNumberFormat="1" applyFont="1" applyBorder="1" applyAlignment="1"/>
    <xf numFmtId="3" fontId="7" fillId="0" borderId="0" xfId="47" applyNumberFormat="1" applyFont="1" applyBorder="1" applyAlignment="1"/>
    <xf numFmtId="0" fontId="24" fillId="0" borderId="0" xfId="123" applyFont="1" applyFill="1" applyBorder="1" applyAlignment="1">
      <alignment horizontal="left"/>
    </xf>
    <xf numFmtId="168" fontId="7" fillId="0" borderId="0" xfId="47" applyNumberFormat="1" applyFont="1" applyAlignment="1">
      <alignment horizontal="right"/>
    </xf>
    <xf numFmtId="0" fontId="7" fillId="0" borderId="0" xfId="123" applyFont="1" applyFill="1" applyBorder="1" applyAlignment="1">
      <alignment horizontal="left"/>
    </xf>
    <xf numFmtId="0" fontId="7" fillId="0" borderId="0" xfId="47" applyFont="1" applyFill="1" applyBorder="1" applyAlignment="1">
      <alignment horizontal="left"/>
    </xf>
    <xf numFmtId="0" fontId="7" fillId="0" borderId="0" xfId="47" applyFont="1" applyFill="1" applyBorder="1" applyAlignment="1">
      <alignment horizontal="left" indent="1"/>
    </xf>
    <xf numFmtId="0" fontId="7" fillId="0" borderId="0" xfId="47" applyFont="1" applyBorder="1" applyAlignment="1">
      <alignment horizontal="left"/>
    </xf>
    <xf numFmtId="0" fontId="7" fillId="0" borderId="0" xfId="47" applyFont="1" applyBorder="1" applyAlignment="1">
      <alignment horizontal="left" indent="1"/>
    </xf>
    <xf numFmtId="0" fontId="7" fillId="0" borderId="0" xfId="123" applyFont="1" applyFill="1" applyBorder="1" applyAlignment="1">
      <alignment horizontal="left" indent="1"/>
    </xf>
    <xf numFmtId="168" fontId="7" fillId="0" borderId="0" xfId="47" applyNumberFormat="1" applyFont="1" applyFill="1" applyAlignment="1">
      <alignment horizontal="right"/>
    </xf>
    <xf numFmtId="0" fontId="15" fillId="0" borderId="11" xfId="47" applyFont="1" applyBorder="1" applyAlignment="1">
      <alignment horizontal="left"/>
    </xf>
    <xf numFmtId="0" fontId="7" fillId="0" borderId="9" xfId="47" applyFont="1" applyBorder="1" applyAlignment="1">
      <alignment horizontal="right"/>
    </xf>
    <xf numFmtId="0" fontId="7" fillId="0" borderId="10" xfId="47" applyFont="1" applyBorder="1" applyAlignment="1">
      <alignment horizontal="right"/>
    </xf>
    <xf numFmtId="0" fontId="7" fillId="0" borderId="5" xfId="47" applyFont="1" applyBorder="1" applyAlignment="1">
      <alignment horizontal="left"/>
    </xf>
    <xf numFmtId="0" fontId="7" fillId="0" borderId="23" xfId="47" applyFont="1" applyBorder="1" applyAlignment="1">
      <alignment horizontal="center"/>
    </xf>
    <xf numFmtId="0" fontId="6" fillId="0" borderId="5" xfId="47" applyFont="1" applyBorder="1" applyAlignment="1">
      <alignment horizontal="left"/>
    </xf>
    <xf numFmtId="168" fontId="7" fillId="0" borderId="6" xfId="47" applyNumberFormat="1" applyFont="1" applyFill="1" applyBorder="1" applyAlignment="1">
      <alignment horizontal="right"/>
    </xf>
    <xf numFmtId="0" fontId="8" fillId="0" borderId="0" xfId="123" applyFont="1" applyFill="1" applyBorder="1" applyAlignment="1">
      <alignment horizontal="left"/>
    </xf>
    <xf numFmtId="168" fontId="6" fillId="0" borderId="0" xfId="47" applyNumberFormat="1" applyFont="1" applyAlignment="1"/>
    <xf numFmtId="0" fontId="7" fillId="0" borderId="4" xfId="47" applyFont="1" applyBorder="1" applyAlignment="1" applyProtection="1">
      <protection locked="0"/>
    </xf>
    <xf numFmtId="165" fontId="7" fillId="0" borderId="4" xfId="47" applyNumberFormat="1" applyFont="1" applyFill="1" applyBorder="1" applyAlignment="1"/>
    <xf numFmtId="49" fontId="7" fillId="0" borderId="4" xfId="47" applyNumberFormat="1" applyFont="1" applyFill="1" applyBorder="1" applyAlignment="1"/>
    <xf numFmtId="165" fontId="7" fillId="0" borderId="2" xfId="47" applyNumberFormat="1" applyFont="1" applyBorder="1" applyAlignment="1"/>
    <xf numFmtId="0" fontId="6" fillId="0" borderId="0" xfId="47" applyFont="1" applyAlignment="1"/>
    <xf numFmtId="0" fontId="7" fillId="0" borderId="7" xfId="47" applyFont="1" applyBorder="1" applyAlignment="1">
      <alignment horizontal="left"/>
    </xf>
    <xf numFmtId="0" fontId="7" fillId="0" borderId="8" xfId="47" applyFont="1" applyBorder="1" applyAlignment="1">
      <alignment horizontal="right"/>
    </xf>
    <xf numFmtId="168" fontId="7" fillId="0" borderId="23" xfId="47" applyNumberFormat="1" applyFont="1" applyFill="1" applyBorder="1" applyAlignment="1">
      <alignment horizontal="right"/>
    </xf>
    <xf numFmtId="0" fontId="6" fillId="0" borderId="0" xfId="47" applyFont="1" applyBorder="1"/>
    <xf numFmtId="0" fontId="6" fillId="0" borderId="0" xfId="47" applyFont="1" applyBorder="1" applyAlignment="1">
      <alignment horizontal="left"/>
    </xf>
    <xf numFmtId="0" fontId="48" fillId="0" borderId="0" xfId="47" applyFont="1" applyFill="1" applyAlignment="1">
      <alignment horizontal="left" vertical="center" wrapText="1"/>
    </xf>
    <xf numFmtId="0" fontId="6" fillId="0" borderId="0" xfId="47" applyFont="1" applyFill="1" applyAlignment="1">
      <alignment horizontal="center" vertical="center" wrapText="1"/>
    </xf>
    <xf numFmtId="0" fontId="6" fillId="0" borderId="0" xfId="47" applyFont="1" applyFill="1"/>
    <xf numFmtId="0" fontId="5" fillId="0" borderId="0" xfId="47" applyFont="1" applyFill="1" applyAlignment="1">
      <alignment horizontal="left" vertical="center" wrapText="1"/>
    </xf>
    <xf numFmtId="0" fontId="6" fillId="0" borderId="0" xfId="47" applyFont="1"/>
    <xf numFmtId="0" fontId="2" fillId="0" borderId="12" xfId="0" applyFont="1" applyBorder="1"/>
    <xf numFmtId="0" fontId="0" fillId="0" borderId="12" xfId="0" applyBorder="1"/>
    <xf numFmtId="0" fontId="0" fillId="0" borderId="8" xfId="0" applyBorder="1"/>
    <xf numFmtId="0" fontId="47" fillId="0" borderId="0" xfId="47" applyFont="1" applyBorder="1" applyAlignment="1">
      <alignment vertical="center"/>
    </xf>
    <xf numFmtId="0" fontId="47" fillId="37" borderId="0" xfId="47" applyFont="1" applyFill="1" applyBorder="1" applyAlignment="1">
      <alignment vertical="center"/>
    </xf>
    <xf numFmtId="0" fontId="15" fillId="0" borderId="0" xfId="47" applyFont="1" applyBorder="1" applyAlignment="1">
      <alignment horizontal="left"/>
    </xf>
    <xf numFmtId="168" fontId="7" fillId="0" borderId="0" xfId="47" applyNumberFormat="1" applyFont="1" applyFill="1" applyBorder="1" applyAlignment="1">
      <alignment horizontal="right"/>
    </xf>
    <xf numFmtId="0" fontId="7" fillId="0" borderId="0" xfId="47" applyFont="1" applyFill="1" applyBorder="1" applyAlignment="1">
      <alignment horizontal="left" indent="2"/>
    </xf>
    <xf numFmtId="0" fontId="7" fillId="0" borderId="0" xfId="47" applyFont="1" applyBorder="1" applyAlignment="1">
      <alignment horizontal="left" indent="2"/>
    </xf>
    <xf numFmtId="168" fontId="7" fillId="36" borderId="23" xfId="7" applyNumberFormat="1" applyFont="1" applyFill="1" applyBorder="1"/>
    <xf numFmtId="165" fontId="7" fillId="0" borderId="0" xfId="47" applyNumberFormat="1" applyFont="1" applyFill="1" applyBorder="1" applyAlignment="1"/>
    <xf numFmtId="0" fontId="6" fillId="0" borderId="0" xfId="47" applyFont="1" applyFill="1" applyAlignment="1"/>
    <xf numFmtId="168" fontId="6" fillId="0" borderId="0" xfId="47" applyNumberFormat="1" applyFont="1" applyFill="1" applyAlignment="1"/>
    <xf numFmtId="0" fontId="23" fillId="0" borderId="0" xfId="3" applyFont="1" applyFill="1" applyBorder="1" applyAlignment="1">
      <alignment horizontal="left" vertical="center" wrapText="1"/>
    </xf>
    <xf numFmtId="165" fontId="7" fillId="0" borderId="6" xfId="7" applyNumberFormat="1" applyFont="1" applyBorder="1"/>
    <xf numFmtId="165" fontId="7" fillId="0" borderId="6" xfId="7" applyNumberFormat="1" applyFont="1" applyFill="1" applyBorder="1" applyAlignment="1"/>
    <xf numFmtId="165" fontId="7" fillId="0" borderId="6" xfId="7" applyNumberFormat="1" applyFont="1" applyFill="1" applyBorder="1"/>
    <xf numFmtId="165" fontId="7" fillId="0" borderId="8" xfId="7" applyNumberFormat="1" applyFont="1" applyFill="1" applyBorder="1" applyAlignment="1"/>
    <xf numFmtId="166" fontId="7" fillId="0" borderId="5" xfId="7" applyNumberFormat="1" applyFont="1" applyBorder="1"/>
    <xf numFmtId="3" fontId="7" fillId="0" borderId="6" xfId="7" applyNumberFormat="1" applyFont="1" applyBorder="1"/>
    <xf numFmtId="3" fontId="7" fillId="0" borderId="6" xfId="7" applyNumberFormat="1" applyFont="1" applyFill="1" applyBorder="1" applyAlignment="1"/>
    <xf numFmtId="3" fontId="7" fillId="0" borderId="6" xfId="7" applyNumberFormat="1" applyFont="1" applyFill="1" applyBorder="1"/>
    <xf numFmtId="3" fontId="7" fillId="0" borderId="8" xfId="7" applyNumberFormat="1" applyFont="1" applyFill="1" applyBorder="1" applyAlignment="1"/>
    <xf numFmtId="3" fontId="7" fillId="0" borderId="13" xfId="7" applyNumberFormat="1" applyFont="1" applyFill="1" applyBorder="1"/>
    <xf numFmtId="166" fontId="7" fillId="0" borderId="12" xfId="7" applyNumberFormat="1" applyFont="1" applyBorder="1"/>
    <xf numFmtId="165" fontId="7" fillId="0" borderId="13" xfId="7" applyNumberFormat="1" applyFont="1" applyFill="1" applyBorder="1"/>
    <xf numFmtId="0" fontId="6" fillId="0" borderId="0" xfId="47" applyFont="1" applyAlignment="1"/>
    <xf numFmtId="0" fontId="6" fillId="0" borderId="0" xfId="47" applyFont="1"/>
    <xf numFmtId="0" fontId="7" fillId="0" borderId="0" xfId="47" applyFont="1" applyBorder="1" applyAlignment="1">
      <alignment horizontal="center"/>
    </xf>
    <xf numFmtId="165" fontId="7" fillId="0" borderId="0" xfId="0" applyNumberFormat="1" applyFont="1" applyFill="1" applyBorder="1" applyAlignment="1">
      <alignment horizontal="right"/>
    </xf>
    <xf numFmtId="165" fontId="7" fillId="0" borderId="4" xfId="0" applyNumberFormat="1" applyFont="1" applyFill="1" applyBorder="1" applyAlignment="1">
      <alignment horizontal="right"/>
    </xf>
    <xf numFmtId="0" fontId="6" fillId="0" borderId="0" xfId="0" applyFont="1" applyAlignment="1">
      <alignment horizontal="right"/>
    </xf>
    <xf numFmtId="0" fontId="0" fillId="0" borderId="0" xfId="0" applyAlignment="1">
      <alignment horizontal="left"/>
    </xf>
    <xf numFmtId="168" fontId="7" fillId="0" borderId="13" xfId="47" applyNumberFormat="1" applyFont="1" applyFill="1" applyBorder="1" applyAlignment="1">
      <alignment horizontal="right"/>
    </xf>
    <xf numFmtId="0" fontId="8" fillId="0" borderId="5" xfId="0" applyFont="1" applyBorder="1" applyAlignment="1"/>
    <xf numFmtId="0" fontId="12" fillId="0" borderId="0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12" fillId="0" borderId="0" xfId="3" applyFont="1" applyBorder="1" applyAlignment="1">
      <alignment horizontal="center"/>
    </xf>
    <xf numFmtId="0" fontId="6" fillId="0" borderId="0" xfId="3" applyFont="1" applyAlignment="1"/>
    <xf numFmtId="0" fontId="12" fillId="0" borderId="0" xfId="47" applyFont="1" applyBorder="1" applyAlignment="1">
      <alignment horizontal="center"/>
    </xf>
    <xf numFmtId="0" fontId="6" fillId="0" borderId="0" xfId="47" applyFont="1" applyAlignment="1"/>
    <xf numFmtId="0" fontId="6" fillId="0" borderId="0" xfId="47" applyFont="1"/>
    <xf numFmtId="0" fontId="12" fillId="0" borderId="0" xfId="7" applyFont="1" applyBorder="1" applyAlignment="1">
      <alignment horizontal="left"/>
    </xf>
    <xf numFmtId="0" fontId="0" fillId="0" borderId="0" xfId="0" applyAlignment="1">
      <alignment horizontal="left"/>
    </xf>
    <xf numFmtId="0" fontId="49" fillId="0" borderId="0" xfId="47" applyFont="1" applyFill="1" applyAlignment="1">
      <alignment horizontal="left"/>
    </xf>
    <xf numFmtId="0" fontId="2" fillId="0" borderId="0" xfId="47" applyFill="1"/>
    <xf numFmtId="0" fontId="7" fillId="2" borderId="2" xfId="3" applyNumberFormat="1" applyFont="1" applyFill="1" applyBorder="1" applyAlignment="1">
      <alignment horizontal="right" vertical="center" wrapText="1"/>
    </xf>
    <xf numFmtId="0" fontId="2" fillId="0" borderId="4" xfId="3" applyBorder="1" applyAlignment="1">
      <alignment horizontal="right" vertical="center" wrapText="1"/>
    </xf>
    <xf numFmtId="0" fontId="7" fillId="0" borderId="25" xfId="7" applyFont="1" applyBorder="1" applyAlignment="1">
      <alignment horizontal="center"/>
    </xf>
    <xf numFmtId="0" fontId="0" fillId="0" borderId="24" xfId="0" applyBorder="1" applyAlignment="1">
      <alignment horizontal="center"/>
    </xf>
  </cellXfs>
  <cellStyles count="124">
    <cellStyle name="20% - Énfasis1 2" xfId="14"/>
    <cellStyle name="20% - Énfasis2 2" xfId="15"/>
    <cellStyle name="20% - Énfasis3 2" xfId="16"/>
    <cellStyle name="20% - Énfasis4 2" xfId="17"/>
    <cellStyle name="20% - Énfasis5 2" xfId="18"/>
    <cellStyle name="20% - Énfasis6 2" xfId="19"/>
    <cellStyle name="40% - Énfasis1 2" xfId="20"/>
    <cellStyle name="40% - Énfasis2 2" xfId="21"/>
    <cellStyle name="40% - Énfasis3 2" xfId="22"/>
    <cellStyle name="40% - Énfasis4 2" xfId="23"/>
    <cellStyle name="40% - Énfasis5 2" xfId="24"/>
    <cellStyle name="40% - Énfasis6 2" xfId="25"/>
    <cellStyle name="60% - Énfasis1 2" xfId="26"/>
    <cellStyle name="60% - Énfasis2 2" xfId="27"/>
    <cellStyle name="60% - Énfasis3 2" xfId="28"/>
    <cellStyle name="60% - Énfasis4 2" xfId="29"/>
    <cellStyle name="60% - Énfasis5 2" xfId="30"/>
    <cellStyle name="60% - Énfasis6 2" xfId="31"/>
    <cellStyle name="Buena 2" xfId="32"/>
    <cellStyle name="Cálculo 2" xfId="33"/>
    <cellStyle name="Celda de comprobación 2" xfId="34"/>
    <cellStyle name="Celda vinculada 2" xfId="35"/>
    <cellStyle name="Encabezado 4 2" xfId="36"/>
    <cellStyle name="Énfasis1 2" xfId="37"/>
    <cellStyle name="Énfasis2 2" xfId="38"/>
    <cellStyle name="Énfasis3 2" xfId="39"/>
    <cellStyle name="Énfasis4 2" xfId="40"/>
    <cellStyle name="Énfasis5 2" xfId="41"/>
    <cellStyle name="Énfasis6 2" xfId="42"/>
    <cellStyle name="Entrada 2" xfId="43"/>
    <cellStyle name="Euro" xfId="44"/>
    <cellStyle name="Hipervínculo" xfId="4" builtinId="8"/>
    <cellStyle name="Incorrecto 2" xfId="45"/>
    <cellStyle name="Millares 2" xfId="5"/>
    <cellStyle name="Neutral 2" xfId="46"/>
    <cellStyle name="Normal" xfId="0" builtinId="0"/>
    <cellStyle name="Normal 2" xfId="1"/>
    <cellStyle name="Normal 2 10" xfId="47"/>
    <cellStyle name="Normal 2 11" xfId="48"/>
    <cellStyle name="Normal 2 12" xfId="49"/>
    <cellStyle name="Normal 2 13" xfId="50"/>
    <cellStyle name="Normal 2 14" xfId="51"/>
    <cellStyle name="Normal 2 15" xfId="52"/>
    <cellStyle name="Normal 2 16" xfId="53"/>
    <cellStyle name="Normal 2 17" xfId="54"/>
    <cellStyle name="Normal 2 18" xfId="55"/>
    <cellStyle name="Normal 2 19" xfId="56"/>
    <cellStyle name="Normal 2 2" xfId="3"/>
    <cellStyle name="Normal 2 2 2" xfId="57"/>
    <cellStyle name="Normal 2 2 2 2" xfId="58"/>
    <cellStyle name="Normal 2 2 2 3" xfId="59"/>
    <cellStyle name="Normal 2 2 2 4" xfId="60"/>
    <cellStyle name="Normal 2 2 2 5" xfId="61"/>
    <cellStyle name="Normal 2 20" xfId="62"/>
    <cellStyle name="Normal 2 21" xfId="63"/>
    <cellStyle name="Normal 2 22" xfId="64"/>
    <cellStyle name="Normal 2 23" xfId="65"/>
    <cellStyle name="Normal 2 24" xfId="66"/>
    <cellStyle name="Normal 2 25" xfId="67"/>
    <cellStyle name="Normal 2 26" xfId="68"/>
    <cellStyle name="Normal 2 27" xfId="69"/>
    <cellStyle name="Normal 2 3" xfId="70"/>
    <cellStyle name="Normal 2 4" xfId="71"/>
    <cellStyle name="Normal 2 5" xfId="72"/>
    <cellStyle name="Normal 2 6" xfId="73"/>
    <cellStyle name="Normal 2 7" xfId="74"/>
    <cellStyle name="Normal 2 8" xfId="75"/>
    <cellStyle name="Normal 2 9" xfId="76"/>
    <cellStyle name="Normal 3" xfId="2"/>
    <cellStyle name="Normal 3 10" xfId="77"/>
    <cellStyle name="Normal 3 11" xfId="78"/>
    <cellStyle name="Normal 3 12" xfId="79"/>
    <cellStyle name="Normal 3 13" xfId="80"/>
    <cellStyle name="Normal 3 14" xfId="81"/>
    <cellStyle name="Normal 3 15" xfId="82"/>
    <cellStyle name="Normal 3 16" xfId="83"/>
    <cellStyle name="Normal 3 17" xfId="84"/>
    <cellStyle name="Normal 3 18" xfId="85"/>
    <cellStyle name="Normal 3 2" xfId="86"/>
    <cellStyle name="Normal 3 3" xfId="87"/>
    <cellStyle name="Normal 3 4" xfId="88"/>
    <cellStyle name="Normal 3 5" xfId="89"/>
    <cellStyle name="Normal 3 6" xfId="90"/>
    <cellStyle name="Normal 3 7" xfId="91"/>
    <cellStyle name="Normal 3 8" xfId="92"/>
    <cellStyle name="Normal 3 9" xfId="93"/>
    <cellStyle name="Normal 4" xfId="7"/>
    <cellStyle name="Normal 4 10" xfId="94"/>
    <cellStyle name="Normal 4 11" xfId="95"/>
    <cellStyle name="Normal 4 12" xfId="96"/>
    <cellStyle name="Normal 4 13" xfId="97"/>
    <cellStyle name="Normal 4 14" xfId="98"/>
    <cellStyle name="Normal 4 15" xfId="99"/>
    <cellStyle name="Normal 4 16" xfId="100"/>
    <cellStyle name="Normal 4 17" xfId="101"/>
    <cellStyle name="Normal 4 18" xfId="102"/>
    <cellStyle name="Normal 4 2" xfId="103"/>
    <cellStyle name="Normal 4 3" xfId="104"/>
    <cellStyle name="Normal 4 4" xfId="105"/>
    <cellStyle name="Normal 4 5" xfId="106"/>
    <cellStyle name="Normal 4 6" xfId="107"/>
    <cellStyle name="Normal 4 7" xfId="108"/>
    <cellStyle name="Normal 4 8" xfId="109"/>
    <cellStyle name="Normal 4 9" xfId="110"/>
    <cellStyle name="Normal 5" xfId="111"/>
    <cellStyle name="Normal 5 2" xfId="112"/>
    <cellStyle name="Normal 6" xfId="113"/>
    <cellStyle name="Normal_Andalucía" xfId="123"/>
    <cellStyle name="Notas 2" xfId="114"/>
    <cellStyle name="porcen_sin%" xfId="6"/>
    <cellStyle name="Porcentaje 2" xfId="8"/>
    <cellStyle name="Salida 2" xfId="115"/>
    <cellStyle name="Texto de advertencia 2" xfId="116"/>
    <cellStyle name="Texto explicativo 2" xfId="117"/>
    <cellStyle name="Título 1 2" xfId="118"/>
    <cellStyle name="Título 2 2" xfId="119"/>
    <cellStyle name="Título 3 2" xfId="120"/>
    <cellStyle name="Título 4" xfId="121"/>
    <cellStyle name="Total 2" xfId="122"/>
    <cellStyle name="XLConnect.Boolean" xfId="12"/>
    <cellStyle name="XLConnect.DateTime" xfId="13"/>
    <cellStyle name="XLConnect.Header" xfId="9"/>
    <cellStyle name="XLConnect.Numeric" xfId="11"/>
    <cellStyle name="XLConnect.String" xfId="1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91B8FF"/>
      <rgbColor rgb="00660066"/>
      <rgbColor rgb="00FF8080"/>
      <rgbColor rgb="000066CC"/>
      <rgbColor rgb="00CCCCFF"/>
      <rgbColor rgb="00000080"/>
      <rgbColor rgb="00FF00FF"/>
      <rgbColor rgb="00FFFF00"/>
      <rgbColor rgb="00C5E2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9D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777777"/>
      <rgbColor rgb="00339966"/>
      <rgbColor rgb="00808080"/>
      <rgbColor rgb="00B2B2B2"/>
      <rgbColor rgb="00DDDDDD"/>
      <rgbColor rgb="00993366"/>
      <rgbColor rgb="00333399"/>
      <rgbColor rgb="00333333"/>
    </indexedColors>
    <mruColors>
      <color rgb="FF333399"/>
      <color rgb="FF91B8FF"/>
      <color rgb="FF00FF00"/>
      <color rgb="FF0000FF"/>
      <color rgb="FF33497D"/>
      <color rgb="FF558ED5"/>
      <color rgb="FF3366FF"/>
      <color rgb="FF9999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6253345381007702E-2"/>
          <c:y val="2.8717948717948718E-2"/>
          <c:w val="0.86840049911793815"/>
          <c:h val="0.74815974157076515"/>
        </c:manualLayout>
      </c:layout>
      <c:lineChart>
        <c:grouping val="standard"/>
        <c:varyColors val="0"/>
        <c:ser>
          <c:idx val="1"/>
          <c:order val="0"/>
          <c:tx>
            <c:strRef>
              <c:f>'3.1.1-G.3.1'!$K$29</c:f>
              <c:strCache>
                <c:ptCount val="1"/>
                <c:pt idx="0">
                  <c:v>IPI, General</c:v>
                </c:pt>
              </c:strCache>
            </c:strRef>
          </c:tx>
          <c:spPr>
            <a:ln w="12700">
              <a:solidFill>
                <a:srgbClr val="333399"/>
              </a:solidFill>
              <a:prstDash val="solid"/>
            </a:ln>
          </c:spPr>
          <c:marker>
            <c:symbol val="none"/>
          </c:marker>
          <c:cat>
            <c:numRef>
              <c:f>'3.1.1-G.3.1'!$I$31:$I$90</c:f>
              <c:numCache>
                <c:formatCode>General</c:formatCode>
                <c:ptCount val="60"/>
                <c:pt idx="5">
                  <c:v>2014</c:v>
                </c:pt>
                <c:pt idx="17">
                  <c:v>2015</c:v>
                </c:pt>
                <c:pt idx="29">
                  <c:v>2016</c:v>
                </c:pt>
                <c:pt idx="41">
                  <c:v>2017</c:v>
                </c:pt>
                <c:pt idx="53">
                  <c:v>2018</c:v>
                </c:pt>
              </c:numCache>
            </c:numRef>
          </c:cat>
          <c:val>
            <c:numRef>
              <c:f>'3.1.1-G.3.1'!$K$31:$K$90</c:f>
              <c:numCache>
                <c:formatCode>0.0</c:formatCode>
                <c:ptCount val="60"/>
                <c:pt idx="0">
                  <c:v>-2.79</c:v>
                </c:pt>
                <c:pt idx="1">
                  <c:v>2.35</c:v>
                </c:pt>
                <c:pt idx="2">
                  <c:v>10.97</c:v>
                </c:pt>
                <c:pt idx="3">
                  <c:v>-4.83</c:v>
                </c:pt>
                <c:pt idx="4">
                  <c:v>2.54</c:v>
                </c:pt>
                <c:pt idx="5">
                  <c:v>17.920000000000002</c:v>
                </c:pt>
                <c:pt idx="6">
                  <c:v>13.83</c:v>
                </c:pt>
                <c:pt idx="7">
                  <c:v>2.27</c:v>
                </c:pt>
                <c:pt idx="8">
                  <c:v>16.239999999999998</c:v>
                </c:pt>
                <c:pt idx="9">
                  <c:v>2.12</c:v>
                </c:pt>
                <c:pt idx="10">
                  <c:v>1.2</c:v>
                </c:pt>
                <c:pt idx="11">
                  <c:v>7.04</c:v>
                </c:pt>
                <c:pt idx="12">
                  <c:v>-1.86</c:v>
                </c:pt>
                <c:pt idx="13">
                  <c:v>10.050000000000001</c:v>
                </c:pt>
                <c:pt idx="14">
                  <c:v>11.52</c:v>
                </c:pt>
                <c:pt idx="15">
                  <c:v>-1.63</c:v>
                </c:pt>
                <c:pt idx="16">
                  <c:v>-1.0900000000000001</c:v>
                </c:pt>
                <c:pt idx="17">
                  <c:v>-2.78</c:v>
                </c:pt>
                <c:pt idx="18">
                  <c:v>1.63</c:v>
                </c:pt>
                <c:pt idx="19">
                  <c:v>16.190000000000001</c:v>
                </c:pt>
                <c:pt idx="20">
                  <c:v>2.0699999999999998</c:v>
                </c:pt>
                <c:pt idx="21">
                  <c:v>0.24</c:v>
                </c:pt>
                <c:pt idx="22">
                  <c:v>8.15</c:v>
                </c:pt>
                <c:pt idx="23">
                  <c:v>0.11</c:v>
                </c:pt>
                <c:pt idx="24">
                  <c:v>-3.08</c:v>
                </c:pt>
                <c:pt idx="25">
                  <c:v>-6.24</c:v>
                </c:pt>
                <c:pt idx="26">
                  <c:v>-10.45</c:v>
                </c:pt>
                <c:pt idx="27">
                  <c:v>7.82</c:v>
                </c:pt>
                <c:pt idx="28">
                  <c:v>3.22</c:v>
                </c:pt>
                <c:pt idx="29">
                  <c:v>4.32</c:v>
                </c:pt>
                <c:pt idx="30">
                  <c:v>-13.55</c:v>
                </c:pt>
                <c:pt idx="31">
                  <c:v>-2.71</c:v>
                </c:pt>
                <c:pt idx="32">
                  <c:v>-7.02</c:v>
                </c:pt>
                <c:pt idx="33">
                  <c:v>-9.56</c:v>
                </c:pt>
                <c:pt idx="34">
                  <c:v>-4.7699999999999996</c:v>
                </c:pt>
                <c:pt idx="35">
                  <c:v>-7.01</c:v>
                </c:pt>
                <c:pt idx="36">
                  <c:v>10.83</c:v>
                </c:pt>
                <c:pt idx="37">
                  <c:v>-8.9600000000000009</c:v>
                </c:pt>
                <c:pt idx="38">
                  <c:v>6.17</c:v>
                </c:pt>
                <c:pt idx="39">
                  <c:v>-19.739999999999998</c:v>
                </c:pt>
                <c:pt idx="40">
                  <c:v>0.86</c:v>
                </c:pt>
                <c:pt idx="41">
                  <c:v>-4.33</c:v>
                </c:pt>
                <c:pt idx="42">
                  <c:v>2</c:v>
                </c:pt>
                <c:pt idx="43">
                  <c:v>1.48</c:v>
                </c:pt>
                <c:pt idx="44">
                  <c:v>-6.89</c:v>
                </c:pt>
                <c:pt idx="45">
                  <c:v>7.26</c:v>
                </c:pt>
                <c:pt idx="46">
                  <c:v>4.25</c:v>
                </c:pt>
                <c:pt idx="47">
                  <c:v>5.91</c:v>
                </c:pt>
                <c:pt idx="48">
                  <c:v>-1.4</c:v>
                </c:pt>
                <c:pt idx="49">
                  <c:v>7.4</c:v>
                </c:pt>
                <c:pt idx="50">
                  <c:v>-9.6</c:v>
                </c:pt>
                <c:pt idx="51">
                  <c:v>10.84</c:v>
                </c:pt>
                <c:pt idx="52">
                  <c:v>-4.21</c:v>
                </c:pt>
                <c:pt idx="53">
                  <c:v>-5.23</c:v>
                </c:pt>
                <c:pt idx="54">
                  <c:v>-2.4700000000000002</c:v>
                </c:pt>
                <c:pt idx="55">
                  <c:v>-6.61</c:v>
                </c:pt>
                <c:pt idx="56">
                  <c:v>-11.12</c:v>
                </c:pt>
                <c:pt idx="57">
                  <c:v>-9.0399999999999991</c:v>
                </c:pt>
                <c:pt idx="58">
                  <c:v>-13.47</c:v>
                </c:pt>
                <c:pt idx="59">
                  <c:v>-18.25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'3.1.1-G.3.1'!$L$29</c:f>
              <c:strCache>
                <c:ptCount val="1"/>
                <c:pt idx="0">
                  <c:v>IPI manufacturero</c:v>
                </c:pt>
              </c:strCache>
            </c:strRef>
          </c:tx>
          <c:spPr>
            <a:ln w="22225">
              <a:solidFill>
                <a:srgbClr val="333399"/>
              </a:solidFill>
              <a:prstDash val="sysDot"/>
            </a:ln>
          </c:spPr>
          <c:marker>
            <c:symbol val="none"/>
          </c:marker>
          <c:cat>
            <c:numRef>
              <c:f>'3.1.1-G.3.1'!$I$31:$I$90</c:f>
              <c:numCache>
                <c:formatCode>General</c:formatCode>
                <c:ptCount val="60"/>
                <c:pt idx="5">
                  <c:v>2014</c:v>
                </c:pt>
                <c:pt idx="17">
                  <c:v>2015</c:v>
                </c:pt>
                <c:pt idx="29">
                  <c:v>2016</c:v>
                </c:pt>
                <c:pt idx="41">
                  <c:v>2017</c:v>
                </c:pt>
                <c:pt idx="53">
                  <c:v>2018</c:v>
                </c:pt>
              </c:numCache>
            </c:numRef>
          </c:cat>
          <c:val>
            <c:numRef>
              <c:f>'3.1.1-G.3.1'!$L$31:$L$90</c:f>
              <c:numCache>
                <c:formatCode>0.0</c:formatCode>
                <c:ptCount val="60"/>
                <c:pt idx="0">
                  <c:v>3.08</c:v>
                </c:pt>
                <c:pt idx="1">
                  <c:v>5.08</c:v>
                </c:pt>
                <c:pt idx="2">
                  <c:v>13.42</c:v>
                </c:pt>
                <c:pt idx="3">
                  <c:v>3.95</c:v>
                </c:pt>
                <c:pt idx="4">
                  <c:v>3.82</c:v>
                </c:pt>
                <c:pt idx="5">
                  <c:v>18.12</c:v>
                </c:pt>
                <c:pt idx="6">
                  <c:v>15.4</c:v>
                </c:pt>
                <c:pt idx="7">
                  <c:v>6.31</c:v>
                </c:pt>
                <c:pt idx="8">
                  <c:v>17.100000000000001</c:v>
                </c:pt>
                <c:pt idx="9">
                  <c:v>4.9000000000000004</c:v>
                </c:pt>
                <c:pt idx="10">
                  <c:v>5.04</c:v>
                </c:pt>
                <c:pt idx="11">
                  <c:v>18.22</c:v>
                </c:pt>
                <c:pt idx="12">
                  <c:v>-1.25</c:v>
                </c:pt>
                <c:pt idx="13">
                  <c:v>8.61</c:v>
                </c:pt>
                <c:pt idx="14">
                  <c:v>11.17</c:v>
                </c:pt>
                <c:pt idx="15">
                  <c:v>-1.85</c:v>
                </c:pt>
                <c:pt idx="16">
                  <c:v>-1.02</c:v>
                </c:pt>
                <c:pt idx="17">
                  <c:v>-3.13</c:v>
                </c:pt>
                <c:pt idx="18">
                  <c:v>-5.64</c:v>
                </c:pt>
                <c:pt idx="19">
                  <c:v>4.55</c:v>
                </c:pt>
                <c:pt idx="20">
                  <c:v>-1.55</c:v>
                </c:pt>
                <c:pt idx="21">
                  <c:v>-0.56999999999999995</c:v>
                </c:pt>
                <c:pt idx="22">
                  <c:v>7.32</c:v>
                </c:pt>
                <c:pt idx="23">
                  <c:v>-2.37</c:v>
                </c:pt>
                <c:pt idx="24">
                  <c:v>-6.04</c:v>
                </c:pt>
                <c:pt idx="25">
                  <c:v>-5.57</c:v>
                </c:pt>
                <c:pt idx="26">
                  <c:v>-12.69</c:v>
                </c:pt>
                <c:pt idx="27">
                  <c:v>6.58</c:v>
                </c:pt>
                <c:pt idx="28">
                  <c:v>2.42</c:v>
                </c:pt>
                <c:pt idx="29">
                  <c:v>0.37</c:v>
                </c:pt>
                <c:pt idx="30">
                  <c:v>-16.059999999999999</c:v>
                </c:pt>
                <c:pt idx="31">
                  <c:v>-3.37</c:v>
                </c:pt>
                <c:pt idx="32">
                  <c:v>-9.81</c:v>
                </c:pt>
                <c:pt idx="33">
                  <c:v>-14.5</c:v>
                </c:pt>
                <c:pt idx="34">
                  <c:v>-11.14</c:v>
                </c:pt>
                <c:pt idx="35">
                  <c:v>-9</c:v>
                </c:pt>
                <c:pt idx="36">
                  <c:v>2.58</c:v>
                </c:pt>
                <c:pt idx="37">
                  <c:v>-9.81</c:v>
                </c:pt>
                <c:pt idx="38">
                  <c:v>5.4</c:v>
                </c:pt>
                <c:pt idx="39">
                  <c:v>-20.18</c:v>
                </c:pt>
                <c:pt idx="40">
                  <c:v>-2.58</c:v>
                </c:pt>
                <c:pt idx="41">
                  <c:v>-6.03</c:v>
                </c:pt>
                <c:pt idx="42">
                  <c:v>1.38</c:v>
                </c:pt>
                <c:pt idx="43">
                  <c:v>-1.28</c:v>
                </c:pt>
                <c:pt idx="44">
                  <c:v>-8.76</c:v>
                </c:pt>
                <c:pt idx="45">
                  <c:v>4.45</c:v>
                </c:pt>
                <c:pt idx="46">
                  <c:v>0.77</c:v>
                </c:pt>
                <c:pt idx="47">
                  <c:v>-1.1200000000000001</c:v>
                </c:pt>
                <c:pt idx="48">
                  <c:v>6.93</c:v>
                </c:pt>
                <c:pt idx="49">
                  <c:v>3.94</c:v>
                </c:pt>
                <c:pt idx="50">
                  <c:v>-10.35</c:v>
                </c:pt>
                <c:pt idx="51">
                  <c:v>10.4</c:v>
                </c:pt>
                <c:pt idx="52">
                  <c:v>-3.45</c:v>
                </c:pt>
                <c:pt idx="53">
                  <c:v>-7.42</c:v>
                </c:pt>
                <c:pt idx="54">
                  <c:v>-3.94</c:v>
                </c:pt>
                <c:pt idx="55">
                  <c:v>-6.02</c:v>
                </c:pt>
                <c:pt idx="56">
                  <c:v>-6.16</c:v>
                </c:pt>
                <c:pt idx="57">
                  <c:v>-4.5</c:v>
                </c:pt>
                <c:pt idx="58">
                  <c:v>-6</c:v>
                </c:pt>
                <c:pt idx="59">
                  <c:v>-9.39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3762304"/>
        <c:axId val="113763840"/>
      </c:lineChart>
      <c:catAx>
        <c:axId val="113762304"/>
        <c:scaling>
          <c:orientation val="minMax"/>
        </c:scaling>
        <c:delete val="0"/>
        <c:axPos val="b"/>
        <c:numFmt formatCode="General" sourceLinked="0"/>
        <c:majorTickMark val="cross"/>
        <c:minorTickMark val="none"/>
        <c:tickLblPos val="low"/>
        <c:spPr>
          <a:ln w="3175">
            <a:solidFill>
              <a:schemeClr val="bg1">
                <a:lumMod val="65000"/>
              </a:schemeClr>
            </a:solidFill>
            <a:prstDash val="solid"/>
          </a:ln>
        </c:spPr>
        <c:txPr>
          <a:bodyPr rot="0" vert="horz"/>
          <a:lstStyle/>
          <a:p>
            <a:pPr rtl="1"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13763840"/>
        <c:crossesAt val="0"/>
        <c:auto val="1"/>
        <c:lblAlgn val="ctr"/>
        <c:lblOffset val="400"/>
        <c:tickLblSkip val="1"/>
        <c:tickMarkSkip val="12"/>
        <c:noMultiLvlLbl val="0"/>
      </c:catAx>
      <c:valAx>
        <c:axId val="113763840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75000"/>
                </a:schemeClr>
              </a:solidFill>
              <a:prstDash val="dash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r>
                  <a:rPr lang="es-ES"/>
                  <a:t>(Variaciones interanuales)</a:t>
                </a:r>
              </a:p>
            </c:rich>
          </c:tx>
          <c:layout/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13762304"/>
        <c:crossesAt val="1"/>
        <c:crossBetween val="between"/>
      </c:valAx>
      <c:spPr>
        <a:noFill/>
        <a:ln w="25400">
          <a:noFill/>
        </a:ln>
      </c:spPr>
    </c:plotArea>
    <c:legend>
      <c:legendPos val="b"/>
      <c:layout/>
      <c:overlay val="0"/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48833071507963433"/>
          <c:y val="5.8149875318411461E-2"/>
          <c:w val="0.53054382852930049"/>
          <c:h val="0.86115685383227225"/>
        </c:manualLayout>
      </c:layout>
      <c:barChart>
        <c:barDir val="bar"/>
        <c:grouping val="clustered"/>
        <c:varyColors val="0"/>
        <c:ser>
          <c:idx val="1"/>
          <c:order val="0"/>
          <c:tx>
            <c:strRef>
              <c:f>'3.1.2_G.3.2'!$J$43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20000"/>
                <a:lumOff val="80000"/>
              </a:schemeClr>
            </a:solidFill>
          </c:spPr>
          <c:invertIfNegative val="0"/>
          <c:dLbls>
            <c:txPr>
              <a:bodyPr/>
              <a:lstStyle/>
              <a:p>
                <a:pPr>
                  <a:defRPr sz="80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'3.1.2_G.3.2'!$H$44:$H$54</c:f>
              <c:strCache>
                <c:ptCount val="11"/>
                <c:pt idx="0">
                  <c:v>Industria manufactuera</c:v>
                </c:pt>
                <c:pt idx="1">
                  <c:v>10 Industria de la alimentación</c:v>
                </c:pt>
                <c:pt idx="2">
                  <c:v>11 Fabricación de bebidas</c:v>
                </c:pt>
                <c:pt idx="3">
                  <c:v>15 Industria del cuero y del calzado</c:v>
                </c:pt>
                <c:pt idx="4">
                  <c:v>16 Industria de la madera y del corcho, excepto muebles; cestería y espartería</c:v>
                </c:pt>
                <c:pt idx="5">
                  <c:v>17 Industria del papel</c:v>
                </c:pt>
                <c:pt idx="6">
                  <c:v>20 Industria química</c:v>
                </c:pt>
                <c:pt idx="7">
                  <c:v>22 Fabricación de productos de caucho y plásticos</c:v>
                </c:pt>
                <c:pt idx="8">
                  <c:v>23 Fabricación de otros productos minerales no metálicos</c:v>
                </c:pt>
                <c:pt idx="9">
                  <c:v>25 Fabricación de productos metálicos, excepto maquinaria y equipo</c:v>
                </c:pt>
                <c:pt idx="10">
                  <c:v>31 Fabricación de muebles</c:v>
                </c:pt>
              </c:strCache>
            </c:strRef>
          </c:cat>
          <c:val>
            <c:numRef>
              <c:f>'3.1.2_G.3.2'!$J$44:$J$54</c:f>
              <c:numCache>
                <c:formatCode>0.0</c:formatCode>
                <c:ptCount val="11"/>
                <c:pt idx="0">
                  <c:v>-3.1709805606272004</c:v>
                </c:pt>
                <c:pt idx="1">
                  <c:v>7.3203213885673094E-2</c:v>
                </c:pt>
                <c:pt idx="2">
                  <c:v>-2.3919402014949567</c:v>
                </c:pt>
                <c:pt idx="3">
                  <c:v>-11.711807750001926</c:v>
                </c:pt>
                <c:pt idx="4">
                  <c:v>-3.2373170605574901</c:v>
                </c:pt>
                <c:pt idx="5">
                  <c:v>-7.5268738466945875</c:v>
                </c:pt>
                <c:pt idx="6">
                  <c:v>5.9374733793338024</c:v>
                </c:pt>
                <c:pt idx="7">
                  <c:v>7.3036429171831161</c:v>
                </c:pt>
                <c:pt idx="8">
                  <c:v>-0.70736734031387372</c:v>
                </c:pt>
                <c:pt idx="9">
                  <c:v>1.483343918289906</c:v>
                </c:pt>
                <c:pt idx="10">
                  <c:v>-1.6456995969572521</c:v>
                </c:pt>
              </c:numCache>
            </c:numRef>
          </c:val>
        </c:ser>
        <c:ser>
          <c:idx val="0"/>
          <c:order val="1"/>
          <c:tx>
            <c:strRef>
              <c:f>'3.1.2_G.3.2'!$I$43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12700">
              <a:noFill/>
              <a:prstDash val="solid"/>
            </a:ln>
          </c:spPr>
          <c:invertIfNegative val="0"/>
          <c:dPt>
            <c:idx val="20"/>
            <c:invertIfNegative val="0"/>
            <c:bubble3D val="0"/>
          </c:dPt>
          <c:dLbls>
            <c:dLbl>
              <c:idx val="0"/>
              <c:layout>
                <c:manualLayout>
                  <c:x val="0"/>
                  <c:y val="-1.48148090542202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#,##0.0" sourceLinked="0"/>
            <c:txPr>
              <a:bodyPr/>
              <a:lstStyle/>
              <a:p>
                <a:pPr>
                  <a:defRPr sz="80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'3.1.2_G.3.2'!$H$44:$H$54</c:f>
              <c:strCache>
                <c:ptCount val="11"/>
                <c:pt idx="0">
                  <c:v>Industria manufactuera</c:v>
                </c:pt>
                <c:pt idx="1">
                  <c:v>10 Industria de la alimentación</c:v>
                </c:pt>
                <c:pt idx="2">
                  <c:v>11 Fabricación de bebidas</c:v>
                </c:pt>
                <c:pt idx="3">
                  <c:v>15 Industria del cuero y del calzado</c:v>
                </c:pt>
                <c:pt idx="4">
                  <c:v>16 Industria de la madera y del corcho, excepto muebles; cestería y espartería</c:v>
                </c:pt>
                <c:pt idx="5">
                  <c:v>17 Industria del papel</c:v>
                </c:pt>
                <c:pt idx="6">
                  <c:v>20 Industria química</c:v>
                </c:pt>
                <c:pt idx="7">
                  <c:v>22 Fabricación de productos de caucho y plásticos</c:v>
                </c:pt>
                <c:pt idx="8">
                  <c:v>23 Fabricación de otros productos minerales no metálicos</c:v>
                </c:pt>
                <c:pt idx="9">
                  <c:v>25 Fabricación de productos metálicos, excepto maquinaria y equipo</c:v>
                </c:pt>
                <c:pt idx="10">
                  <c:v>31 Fabricación de muebles</c:v>
                </c:pt>
              </c:strCache>
            </c:strRef>
          </c:cat>
          <c:val>
            <c:numRef>
              <c:f>'3.1.2_G.3.2'!$I$44:$I$54</c:f>
              <c:numCache>
                <c:formatCode>0.0</c:formatCode>
                <c:ptCount val="11"/>
                <c:pt idx="0">
                  <c:v>-3.1047518694137239</c:v>
                </c:pt>
                <c:pt idx="1">
                  <c:v>6.5411665168420523</c:v>
                </c:pt>
                <c:pt idx="2">
                  <c:v>-10.639370618061443</c:v>
                </c:pt>
                <c:pt idx="3">
                  <c:v>0.99613619898574357</c:v>
                </c:pt>
                <c:pt idx="4">
                  <c:v>-1.3557087631161833</c:v>
                </c:pt>
                <c:pt idx="5">
                  <c:v>-2.336777922952034</c:v>
                </c:pt>
                <c:pt idx="6">
                  <c:v>2.7573174654229673</c:v>
                </c:pt>
                <c:pt idx="7">
                  <c:v>-8.9222292295947394</c:v>
                </c:pt>
                <c:pt idx="8">
                  <c:v>4.114775785776188</c:v>
                </c:pt>
                <c:pt idx="9">
                  <c:v>-5.7334887867773032</c:v>
                </c:pt>
                <c:pt idx="10">
                  <c:v>5.5679840914739973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axId val="113618304"/>
        <c:axId val="115344512"/>
      </c:barChart>
      <c:catAx>
        <c:axId val="113618304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low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15344512"/>
        <c:crosses val="autoZero"/>
        <c:auto val="1"/>
        <c:lblAlgn val="ctr"/>
        <c:lblOffset val="100"/>
        <c:noMultiLvlLbl val="0"/>
      </c:catAx>
      <c:valAx>
        <c:axId val="115344512"/>
        <c:scaling>
          <c:orientation val="minMax"/>
          <c:min val="-13.675000000000001"/>
        </c:scaling>
        <c:delete val="1"/>
        <c:axPos val="t"/>
        <c:numFmt formatCode="0%" sourceLinked="0"/>
        <c:majorTickMark val="none"/>
        <c:minorTickMark val="none"/>
        <c:tickLblPos val="nextTo"/>
        <c:crossAx val="113618304"/>
        <c:crosses val="autoZero"/>
        <c:crossBetween val="between"/>
        <c:majorUnit val="7.5000000000000011E-2"/>
        <c:minorUnit val="8.0000000000000002E-3"/>
      </c:valAx>
      <c:spPr>
        <a:solidFill>
          <a:srgbClr val="FFFFFF"/>
        </a:solidFill>
        <a:ln w="25400">
          <a:noFill/>
        </a:ln>
      </c:spPr>
    </c:plotArea>
    <c:legend>
      <c:legendPos val="b"/>
      <c:layout>
        <c:manualLayout>
          <c:xMode val="edge"/>
          <c:yMode val="edge"/>
          <c:x val="0.44860049752927822"/>
          <c:y val="0.92281134526631858"/>
          <c:w val="0.16256913070307372"/>
          <c:h val="7.7188654733681444E-2"/>
        </c:manualLayout>
      </c:layout>
      <c:overlay val="0"/>
      <c:txPr>
        <a:bodyPr/>
        <a:lstStyle/>
        <a:p>
          <a:pPr>
            <a:defRPr sz="900"/>
          </a:pPr>
          <a:endParaRPr lang="es-E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6253345381007702E-2"/>
          <c:y val="2.8717948717948718E-2"/>
          <c:w val="0.86840049911793815"/>
          <c:h val="0.74815974157076515"/>
        </c:manualLayout>
      </c:layout>
      <c:lineChart>
        <c:grouping val="standard"/>
        <c:varyColors val="0"/>
        <c:ser>
          <c:idx val="1"/>
          <c:order val="0"/>
          <c:tx>
            <c:strRef>
              <c:f>'3.1.3-G.3.3'!$K$15</c:f>
              <c:strCache>
                <c:ptCount val="1"/>
                <c:pt idx="0">
                  <c:v>IPRI, General</c:v>
                </c:pt>
              </c:strCache>
            </c:strRef>
          </c:tx>
          <c:spPr>
            <a:ln w="12700">
              <a:solidFill>
                <a:srgbClr val="333399"/>
              </a:solidFill>
              <a:prstDash val="solid"/>
            </a:ln>
          </c:spPr>
          <c:marker>
            <c:symbol val="none"/>
          </c:marker>
          <c:cat>
            <c:numRef>
              <c:f>'3.1.3-G.3.3'!$I$17:$I$76</c:f>
              <c:numCache>
                <c:formatCode>General</c:formatCode>
                <c:ptCount val="60"/>
                <c:pt idx="5">
                  <c:v>2014</c:v>
                </c:pt>
                <c:pt idx="17">
                  <c:v>2015</c:v>
                </c:pt>
                <c:pt idx="29">
                  <c:v>2016</c:v>
                </c:pt>
                <c:pt idx="41">
                  <c:v>2017</c:v>
                </c:pt>
                <c:pt idx="53">
                  <c:v>2018</c:v>
                </c:pt>
              </c:numCache>
            </c:numRef>
          </c:cat>
          <c:val>
            <c:numRef>
              <c:f>'3.1.3-G.3.3'!$K$17:$K$76</c:f>
              <c:numCache>
                <c:formatCode>0.0</c:formatCode>
                <c:ptCount val="60"/>
                <c:pt idx="0">
                  <c:v>0.69</c:v>
                </c:pt>
                <c:pt idx="1">
                  <c:v>0.49</c:v>
                </c:pt>
                <c:pt idx="2">
                  <c:v>0.52</c:v>
                </c:pt>
                <c:pt idx="3">
                  <c:v>0.18</c:v>
                </c:pt>
                <c:pt idx="4">
                  <c:v>-7.0000000000000007E-2</c:v>
                </c:pt>
                <c:pt idx="5">
                  <c:v>0.27</c:v>
                </c:pt>
                <c:pt idx="6">
                  <c:v>0.23</c:v>
                </c:pt>
                <c:pt idx="7">
                  <c:v>-1.87</c:v>
                </c:pt>
                <c:pt idx="8">
                  <c:v>-1.66</c:v>
                </c:pt>
                <c:pt idx="9">
                  <c:v>-1.2</c:v>
                </c:pt>
                <c:pt idx="10">
                  <c:v>-0.87</c:v>
                </c:pt>
                <c:pt idx="11">
                  <c:v>-0.51</c:v>
                </c:pt>
                <c:pt idx="12">
                  <c:v>0.47</c:v>
                </c:pt>
                <c:pt idx="13">
                  <c:v>-0.28000000000000003</c:v>
                </c:pt>
                <c:pt idx="14">
                  <c:v>0.03</c:v>
                </c:pt>
                <c:pt idx="15">
                  <c:v>-0.03</c:v>
                </c:pt>
                <c:pt idx="16">
                  <c:v>-0.74</c:v>
                </c:pt>
                <c:pt idx="17">
                  <c:v>-1.01</c:v>
                </c:pt>
                <c:pt idx="18">
                  <c:v>-1.27</c:v>
                </c:pt>
                <c:pt idx="19">
                  <c:v>-1.25</c:v>
                </c:pt>
                <c:pt idx="20">
                  <c:v>-1.82</c:v>
                </c:pt>
                <c:pt idx="21">
                  <c:v>-1.57</c:v>
                </c:pt>
                <c:pt idx="22">
                  <c:v>-0.71</c:v>
                </c:pt>
                <c:pt idx="23">
                  <c:v>0.24</c:v>
                </c:pt>
                <c:pt idx="24">
                  <c:v>-1.39</c:v>
                </c:pt>
                <c:pt idx="25">
                  <c:v>-1.35</c:v>
                </c:pt>
                <c:pt idx="26">
                  <c:v>-1.52</c:v>
                </c:pt>
                <c:pt idx="27">
                  <c:v>-2.0299999999999998</c:v>
                </c:pt>
                <c:pt idx="28">
                  <c:v>-1.78</c:v>
                </c:pt>
                <c:pt idx="29">
                  <c:v>-1.83</c:v>
                </c:pt>
                <c:pt idx="30">
                  <c:v>-2.1</c:v>
                </c:pt>
                <c:pt idx="31">
                  <c:v>-1.68</c:v>
                </c:pt>
                <c:pt idx="32">
                  <c:v>-0.87</c:v>
                </c:pt>
                <c:pt idx="33">
                  <c:v>-0.28999999999999998</c:v>
                </c:pt>
                <c:pt idx="34">
                  <c:v>-0.05</c:v>
                </c:pt>
                <c:pt idx="35">
                  <c:v>0.24</c:v>
                </c:pt>
                <c:pt idx="36">
                  <c:v>2.35</c:v>
                </c:pt>
                <c:pt idx="37">
                  <c:v>2.35</c:v>
                </c:pt>
                <c:pt idx="38">
                  <c:v>1.87</c:v>
                </c:pt>
                <c:pt idx="39">
                  <c:v>2.98</c:v>
                </c:pt>
                <c:pt idx="40">
                  <c:v>3.12</c:v>
                </c:pt>
                <c:pt idx="41">
                  <c:v>2.95</c:v>
                </c:pt>
                <c:pt idx="42">
                  <c:v>2.73</c:v>
                </c:pt>
                <c:pt idx="43">
                  <c:v>2.62</c:v>
                </c:pt>
                <c:pt idx="44">
                  <c:v>2.36</c:v>
                </c:pt>
                <c:pt idx="45">
                  <c:v>2.38</c:v>
                </c:pt>
                <c:pt idx="46">
                  <c:v>1.98</c:v>
                </c:pt>
                <c:pt idx="47">
                  <c:v>1.34</c:v>
                </c:pt>
                <c:pt idx="48">
                  <c:v>0.33</c:v>
                </c:pt>
                <c:pt idx="49">
                  <c:v>2.02</c:v>
                </c:pt>
                <c:pt idx="50">
                  <c:v>2.19</c:v>
                </c:pt>
                <c:pt idx="51">
                  <c:v>1.94</c:v>
                </c:pt>
                <c:pt idx="52">
                  <c:v>1.7</c:v>
                </c:pt>
                <c:pt idx="53">
                  <c:v>1.81</c:v>
                </c:pt>
                <c:pt idx="54">
                  <c:v>2.31</c:v>
                </c:pt>
                <c:pt idx="55">
                  <c:v>2.68</c:v>
                </c:pt>
                <c:pt idx="56">
                  <c:v>2.78</c:v>
                </c:pt>
                <c:pt idx="57">
                  <c:v>2.2400000000000002</c:v>
                </c:pt>
                <c:pt idx="58">
                  <c:v>2.23</c:v>
                </c:pt>
                <c:pt idx="59">
                  <c:v>2.58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5401856"/>
        <c:axId val="115403392"/>
      </c:lineChart>
      <c:catAx>
        <c:axId val="115401856"/>
        <c:scaling>
          <c:orientation val="minMax"/>
        </c:scaling>
        <c:delete val="0"/>
        <c:axPos val="b"/>
        <c:numFmt formatCode="General" sourceLinked="0"/>
        <c:majorTickMark val="cross"/>
        <c:minorTickMark val="none"/>
        <c:tickLblPos val="low"/>
        <c:spPr>
          <a:ln w="3175">
            <a:solidFill>
              <a:schemeClr val="bg1">
                <a:lumMod val="65000"/>
              </a:schemeClr>
            </a:solidFill>
            <a:prstDash val="solid"/>
          </a:ln>
        </c:spPr>
        <c:txPr>
          <a:bodyPr rot="0" vert="horz"/>
          <a:lstStyle/>
          <a:p>
            <a:pPr rtl="1"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15403392"/>
        <c:crossesAt val="0"/>
        <c:auto val="1"/>
        <c:lblAlgn val="ctr"/>
        <c:lblOffset val="400"/>
        <c:tickLblSkip val="1"/>
        <c:tickMarkSkip val="12"/>
        <c:noMultiLvlLbl val="0"/>
      </c:catAx>
      <c:valAx>
        <c:axId val="115403392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75000"/>
                </a:schemeClr>
              </a:solidFill>
              <a:prstDash val="dash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r>
                  <a:rPr lang="es-ES"/>
                  <a:t>(Variaciones interanuales)</a:t>
                </a:r>
              </a:p>
            </c:rich>
          </c:tx>
          <c:layout/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15401856"/>
        <c:crossesAt val="1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46945624907776301"/>
          <c:y val="4.1809119285956764E-2"/>
          <c:w val="0.53054382852930049"/>
          <c:h val="0.8708379906770328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'G.3.4'!$K$10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chemeClr val="tx2">
                <a:lumMod val="20000"/>
                <a:lumOff val="80000"/>
              </a:schemeClr>
            </a:solidFill>
            <a:ln w="12700">
              <a:noFill/>
              <a:prstDash val="solid"/>
            </a:ln>
          </c:spPr>
          <c:invertIfNegative val="0"/>
          <c:dPt>
            <c:idx val="20"/>
            <c:invertIfNegative val="0"/>
            <c:bubble3D val="0"/>
          </c:dPt>
          <c:dLbls>
            <c:numFmt formatCode="0.0%" sourceLinked="0"/>
            <c:txPr>
              <a:bodyPr/>
              <a:lstStyle/>
              <a:p>
                <a:pPr>
                  <a:defRPr sz="80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'G.3.4'!$G$12:$G$29</c:f>
              <c:strCache>
                <c:ptCount val="18"/>
                <c:pt idx="0">
                  <c:v>Fabricación de productos informáticos, eléctricos, electrónicos y ópticos (división 26 y 27)</c:v>
                </c:pt>
                <c:pt idx="1">
                  <c:v>Procesado y conservación de pescado, aceites, grasas y productos lácteos (grupos 102, 104, 105)</c:v>
                </c:pt>
                <c:pt idx="2">
                  <c:v>Otras industrias manufactureras y reparación e instalación de maquinaria y equipo (división 32 y 33)</c:v>
                </c:pt>
                <c:pt idx="3">
                  <c:v>Industria textil, confección y cuero (divisiones 13,14 y 15 excepto grupo 152) </c:v>
                </c:pt>
                <c:pt idx="4">
                  <c:v>Productos minerales no metálicos diversos (división 23)</c:v>
                </c:pt>
                <c:pt idx="5">
                  <c:v>Metalurgia, metales para la construcción, calderas, depósitos contenedores, armas y municiones (división 24 y grupos 251, 252, 253 y 254)</c:v>
                </c:pt>
                <c:pt idx="6">
                  <c:v>Papel, artes gráficas y reproducción de soportes grabados (división 17 y 18)</c:v>
                </c:pt>
                <c:pt idx="7">
                  <c:v>Fabricación de muebles (división 31)</c:v>
                </c:pt>
                <c:pt idx="8">
                  <c:v>Coquerías y refino de petróleo, industria química y farmacéutica (división 19, 20 y 21)</c:v>
                </c:pt>
                <c:pt idx="9">
                  <c:v>Procesado y conservación de productos cárnicos (grupo 101)</c:v>
                </c:pt>
                <c:pt idx="10">
                  <c:v>Industria de la madera y del corcho, excepto muebles; cestería y espartería (división 16)</c:v>
                </c:pt>
                <c:pt idx="11">
                  <c:v>Procesado y conservación de frutas y hortalizas (grupo 103)</c:v>
                </c:pt>
                <c:pt idx="12">
                  <c:v>Fabricación de maquinaria, equipo y material de transporte (división 28, 29 y 30)</c:v>
                </c:pt>
                <c:pt idx="13">
                  <c:v>Caucho y materias plásticas (división 22)</c:v>
                </c:pt>
                <c:pt idx="14">
                  <c:v>Otras industrias alimenticias, tabaco y bebidas excepto elaboración de vinos (grupos 106, 107, 108, 109, división 12 y división 11 excepto clase 1102)</c:v>
                </c:pt>
                <c:pt idx="15">
                  <c:v>Fabricación de calzado (grupo 152)</c:v>
                </c:pt>
                <c:pt idx="16">
                  <c:v>Forja, estampación, embutición, revestimiento y fabricación de otros productos metálicos (grupos 255, 256, 257, 259)</c:v>
                </c:pt>
                <c:pt idx="17">
                  <c:v>Elaboración de vinos (clase 1102)</c:v>
                </c:pt>
              </c:strCache>
            </c:strRef>
          </c:cat>
          <c:val>
            <c:numRef>
              <c:f>'G.3.4'!$K$12:$K$29</c:f>
              <c:numCache>
                <c:formatCode>0.0%</c:formatCode>
                <c:ptCount val="18"/>
                <c:pt idx="0">
                  <c:v>8.5127285203388074E-3</c:v>
                </c:pt>
                <c:pt idx="1">
                  <c:v>6.7708708776134264E-3</c:v>
                </c:pt>
                <c:pt idx="2">
                  <c:v>1.0466311283589944E-2</c:v>
                </c:pt>
                <c:pt idx="3">
                  <c:v>1.5233770137028499E-2</c:v>
                </c:pt>
                <c:pt idx="4">
                  <c:v>1.9987245284832329E-2</c:v>
                </c:pt>
                <c:pt idx="5">
                  <c:v>1.552289802254646E-2</c:v>
                </c:pt>
                <c:pt idx="6">
                  <c:v>1.8535500295627356E-2</c:v>
                </c:pt>
                <c:pt idx="7">
                  <c:v>2.3740983956553611E-2</c:v>
                </c:pt>
                <c:pt idx="8">
                  <c:v>2.5466691404038889E-2</c:v>
                </c:pt>
                <c:pt idx="9">
                  <c:v>4.1920392142496717E-2</c:v>
                </c:pt>
                <c:pt idx="10">
                  <c:v>4.5660737969384746E-2</c:v>
                </c:pt>
                <c:pt idx="11">
                  <c:v>6.8470131395625036E-2</c:v>
                </c:pt>
                <c:pt idx="12">
                  <c:v>7.0261818299274151E-2</c:v>
                </c:pt>
                <c:pt idx="13">
                  <c:v>8.2683878835720606E-2</c:v>
                </c:pt>
                <c:pt idx="14">
                  <c:v>0.1257081959089586</c:v>
                </c:pt>
                <c:pt idx="15">
                  <c:v>0.11366566496065458</c:v>
                </c:pt>
                <c:pt idx="16">
                  <c:v>0.1190159095179403</c:v>
                </c:pt>
                <c:pt idx="17">
                  <c:v>0.18837646814137646</c:v>
                </c:pt>
              </c:numCache>
            </c:numRef>
          </c:val>
        </c:ser>
        <c:ser>
          <c:idx val="1"/>
          <c:order val="1"/>
          <c:tx>
            <c:strRef>
              <c:f>'G.3.4'!$J$10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Lbls>
            <c:txPr>
              <a:bodyPr/>
              <a:lstStyle/>
              <a:p>
                <a:pPr>
                  <a:defRPr sz="80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'G.3.4'!$G$12:$G$29</c:f>
              <c:strCache>
                <c:ptCount val="18"/>
                <c:pt idx="0">
                  <c:v>Fabricación de productos informáticos, eléctricos, electrónicos y ópticos (división 26 y 27)</c:v>
                </c:pt>
                <c:pt idx="1">
                  <c:v>Procesado y conservación de pescado, aceites, grasas y productos lácteos (grupos 102, 104, 105)</c:v>
                </c:pt>
                <c:pt idx="2">
                  <c:v>Otras industrias manufactureras y reparación e instalación de maquinaria y equipo (división 32 y 33)</c:v>
                </c:pt>
                <c:pt idx="3">
                  <c:v>Industria textil, confección y cuero (divisiones 13,14 y 15 excepto grupo 152) </c:v>
                </c:pt>
                <c:pt idx="4">
                  <c:v>Productos minerales no metálicos diversos (división 23)</c:v>
                </c:pt>
                <c:pt idx="5">
                  <c:v>Metalurgia, metales para la construcción, calderas, depósitos contenedores, armas y municiones (división 24 y grupos 251, 252, 253 y 254)</c:v>
                </c:pt>
                <c:pt idx="6">
                  <c:v>Papel, artes gráficas y reproducción de soportes grabados (división 17 y 18)</c:v>
                </c:pt>
                <c:pt idx="7">
                  <c:v>Fabricación de muebles (división 31)</c:v>
                </c:pt>
                <c:pt idx="8">
                  <c:v>Coquerías y refino de petróleo, industria química y farmacéutica (división 19, 20 y 21)</c:v>
                </c:pt>
                <c:pt idx="9">
                  <c:v>Procesado y conservación de productos cárnicos (grupo 101)</c:v>
                </c:pt>
                <c:pt idx="10">
                  <c:v>Industria de la madera y del corcho, excepto muebles; cestería y espartería (división 16)</c:v>
                </c:pt>
                <c:pt idx="11">
                  <c:v>Procesado y conservación de frutas y hortalizas (grupo 103)</c:v>
                </c:pt>
                <c:pt idx="12">
                  <c:v>Fabricación de maquinaria, equipo y material de transporte (división 28, 29 y 30)</c:v>
                </c:pt>
                <c:pt idx="13">
                  <c:v>Caucho y materias plásticas (división 22)</c:v>
                </c:pt>
                <c:pt idx="14">
                  <c:v>Otras industrias alimenticias, tabaco y bebidas excepto elaboración de vinos (grupos 106, 107, 108, 109, división 12 y división 11 excepto clase 1102)</c:v>
                </c:pt>
                <c:pt idx="15">
                  <c:v>Fabricación de calzado (grupo 152)</c:v>
                </c:pt>
                <c:pt idx="16">
                  <c:v>Forja, estampación, embutición, revestimiento y fabricación de otros productos metálicos (grupos 255, 256, 257, 259)</c:v>
                </c:pt>
                <c:pt idx="17">
                  <c:v>Elaboración de vinos (clase 1102)</c:v>
                </c:pt>
              </c:strCache>
            </c:strRef>
          </c:cat>
          <c:val>
            <c:numRef>
              <c:f>'G.3.4'!$J$12:$J$29</c:f>
              <c:numCache>
                <c:formatCode>0.0%</c:formatCode>
                <c:ptCount val="18"/>
                <c:pt idx="0">
                  <c:v>7.6522703117096399E-3</c:v>
                </c:pt>
                <c:pt idx="1">
                  <c:v>8.0792778162594881E-3</c:v>
                </c:pt>
                <c:pt idx="2">
                  <c:v>1.1440842820172426E-2</c:v>
                </c:pt>
                <c:pt idx="3">
                  <c:v>1.5025253581929292E-2</c:v>
                </c:pt>
                <c:pt idx="4">
                  <c:v>1.9420083326797174E-2</c:v>
                </c:pt>
                <c:pt idx="5">
                  <c:v>1.9492678495072968E-2</c:v>
                </c:pt>
                <c:pt idx="6">
                  <c:v>1.9940316261921033E-2</c:v>
                </c:pt>
                <c:pt idx="7">
                  <c:v>2.6595327479139595E-2</c:v>
                </c:pt>
                <c:pt idx="8">
                  <c:v>3.0742788701544916E-2</c:v>
                </c:pt>
                <c:pt idx="9">
                  <c:v>4.560883893856911E-2</c:v>
                </c:pt>
                <c:pt idx="10">
                  <c:v>4.8059558399504251E-2</c:v>
                </c:pt>
                <c:pt idx="11">
                  <c:v>7.5938243893685642E-2</c:v>
                </c:pt>
                <c:pt idx="12">
                  <c:v>8.4459320723312567E-2</c:v>
                </c:pt>
                <c:pt idx="13">
                  <c:v>8.75199952978572E-2</c:v>
                </c:pt>
                <c:pt idx="14">
                  <c:v>9.1267891157071609E-2</c:v>
                </c:pt>
                <c:pt idx="15">
                  <c:v>9.9705863062157618E-2</c:v>
                </c:pt>
                <c:pt idx="16">
                  <c:v>0.12671379578726152</c:v>
                </c:pt>
                <c:pt idx="17">
                  <c:v>0.18233765394603396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axId val="120498048"/>
        <c:axId val="120499584"/>
      </c:barChart>
      <c:catAx>
        <c:axId val="12049804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low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0499584"/>
        <c:crosses val="autoZero"/>
        <c:auto val="1"/>
        <c:lblAlgn val="ctr"/>
        <c:lblOffset val="100"/>
        <c:noMultiLvlLbl val="0"/>
      </c:catAx>
      <c:valAx>
        <c:axId val="120499584"/>
        <c:scaling>
          <c:orientation val="minMax"/>
        </c:scaling>
        <c:delete val="1"/>
        <c:axPos val="b"/>
        <c:numFmt formatCode="0%" sourceLinked="0"/>
        <c:majorTickMark val="none"/>
        <c:minorTickMark val="none"/>
        <c:tickLblPos val="nextTo"/>
        <c:crossAx val="120498048"/>
        <c:crosses val="autoZero"/>
        <c:crossBetween val="between"/>
        <c:majorUnit val="7.5000000000000011E-2"/>
        <c:minorUnit val="8.0000000000000002E-3"/>
      </c:valAx>
      <c:spPr>
        <a:solidFill>
          <a:srgbClr val="FFFFFF"/>
        </a:solidFill>
        <a:ln w="25400">
          <a:noFill/>
        </a:ln>
      </c:spPr>
    </c:plotArea>
    <c:legend>
      <c:legendPos val="b"/>
      <c:layout/>
      <c:overlay val="0"/>
      <c:txPr>
        <a:bodyPr/>
        <a:lstStyle/>
        <a:p>
          <a:pPr>
            <a:defRPr sz="900"/>
          </a:pPr>
          <a:endParaRPr lang="es-E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46945624907776301"/>
          <c:y val="6.0736564080909446E-2"/>
          <c:w val="0.49362734679479625"/>
          <c:h val="0.8519105458820801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'G.3.5'!$K$10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chemeClr val="tx2">
                <a:lumMod val="20000"/>
                <a:lumOff val="80000"/>
              </a:schemeClr>
            </a:solidFill>
            <a:ln w="12700">
              <a:noFill/>
              <a:prstDash val="solid"/>
            </a:ln>
          </c:spPr>
          <c:invertIfNegative val="0"/>
          <c:dPt>
            <c:idx val="20"/>
            <c:invertIfNegative val="0"/>
            <c:bubble3D val="0"/>
          </c:dPt>
          <c:dLbls>
            <c:dLbl>
              <c:idx val="17"/>
              <c:layout>
                <c:manualLayout>
                  <c:x val="0"/>
                  <c:y val="2.09973787996575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0.0%" sourceLinked="0"/>
            <c:txPr>
              <a:bodyPr/>
              <a:lstStyle/>
              <a:p>
                <a:pPr>
                  <a:defRPr sz="80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'G.3.5'!$G$12:$G$29</c:f>
              <c:strCache>
                <c:ptCount val="18"/>
                <c:pt idx="0">
                  <c:v>Procesado y conservación de pescado, aceites, grasas y productos lácteos (grupos 102, 104, 105)</c:v>
                </c:pt>
                <c:pt idx="1">
                  <c:v>Fabricación de productos informáticos, eléctricos, electrónicos y ópticos (división 26 y 27)</c:v>
                </c:pt>
                <c:pt idx="2">
                  <c:v>Otras industrias manufactureras y reparación e instalación de maquinaria y equipo (división 32 y 33)</c:v>
                </c:pt>
                <c:pt idx="3">
                  <c:v>Coquerías y refino de petróleo, industria química y farmacéutica (división 19, 20 y 21)</c:v>
                </c:pt>
                <c:pt idx="4">
                  <c:v>Industria textil, confección y cuero (divisiones 13,14 y 15 excepto grupo 152) </c:v>
                </c:pt>
                <c:pt idx="5">
                  <c:v>Productos minerales no metálicos diversos (división 23)</c:v>
                </c:pt>
                <c:pt idx="6">
                  <c:v>Papel, artes gráficas y reproducción de soportes grabados (división 17 y 18)</c:v>
                </c:pt>
                <c:pt idx="7">
                  <c:v>Metalurgia, metales para la construcción, calderas, depósitos contenedores, armas y municiones (división 24 y grupos 251, 252, 253 y 254)</c:v>
                </c:pt>
                <c:pt idx="8">
                  <c:v>Procesado y conservación de productos cárnicos (grupo 101)</c:v>
                </c:pt>
                <c:pt idx="9">
                  <c:v>Industria de la madera y del corcho, excepto muebles; cestería y espartería (división 16)</c:v>
                </c:pt>
                <c:pt idx="10">
                  <c:v>Fabricación de muebles (división 31)</c:v>
                </c:pt>
                <c:pt idx="11">
                  <c:v>Procesado y conservación de frutas y hortalizas (grupo 103)</c:v>
                </c:pt>
                <c:pt idx="12">
                  <c:v>Otras industrias alimenticias, tabaco y bebidas excepto elaboración de vinos (grupos 106, 107, 108, 109, división 12 y división 11 excepto clase 1102)</c:v>
                </c:pt>
                <c:pt idx="13">
                  <c:v>Forja, estampación, embutición, revestimiento y fabricación de otros productos metálicos (grupos 255, 256, 257, 259)</c:v>
                </c:pt>
                <c:pt idx="14">
                  <c:v>Fabricación de maquinaria, equipo y material de transporte (división 28, 29 y 30)</c:v>
                </c:pt>
                <c:pt idx="15">
                  <c:v>Caucho y materias plásticas (división 22)</c:v>
                </c:pt>
                <c:pt idx="16">
                  <c:v>Elaboración de vinos (clase 1102)</c:v>
                </c:pt>
                <c:pt idx="17">
                  <c:v>Fabricación de calzado (grupo 152)</c:v>
                </c:pt>
              </c:strCache>
            </c:strRef>
          </c:cat>
          <c:val>
            <c:numRef>
              <c:f>'G.3.5'!$K$12:$K$29</c:f>
              <c:numCache>
                <c:formatCode>0.0%</c:formatCode>
                <c:ptCount val="18"/>
                <c:pt idx="0">
                  <c:v>6.9671426113882681E-3</c:v>
                </c:pt>
                <c:pt idx="1">
                  <c:v>9.2465164286943055E-3</c:v>
                </c:pt>
                <c:pt idx="2">
                  <c:v>2.0729399621537931E-2</c:v>
                </c:pt>
                <c:pt idx="3">
                  <c:v>1.9568209186306553E-2</c:v>
                </c:pt>
                <c:pt idx="4">
                  <c:v>3.0405986581799414E-2</c:v>
                </c:pt>
                <c:pt idx="5">
                  <c:v>3.4104593153277137E-2</c:v>
                </c:pt>
                <c:pt idx="6">
                  <c:v>3.5781868226389131E-2</c:v>
                </c:pt>
                <c:pt idx="7">
                  <c:v>3.3373473249612935E-2</c:v>
                </c:pt>
                <c:pt idx="8">
                  <c:v>3.6082917598486149E-2</c:v>
                </c:pt>
                <c:pt idx="9">
                  <c:v>4.0211594701531052E-2</c:v>
                </c:pt>
                <c:pt idx="10">
                  <c:v>4.8081885429210387E-2</c:v>
                </c:pt>
                <c:pt idx="11">
                  <c:v>4.8640977120247723E-2</c:v>
                </c:pt>
                <c:pt idx="12">
                  <c:v>0.11250645105797351</c:v>
                </c:pt>
                <c:pt idx="13">
                  <c:v>8.6702219163942884E-2</c:v>
                </c:pt>
                <c:pt idx="14">
                  <c:v>8.4121795974539823E-2</c:v>
                </c:pt>
                <c:pt idx="15">
                  <c:v>9.5174608635816269E-2</c:v>
                </c:pt>
                <c:pt idx="16">
                  <c:v>0.11379666265267503</c:v>
                </c:pt>
                <c:pt idx="17">
                  <c:v>0.14450369860657147</c:v>
                </c:pt>
              </c:numCache>
            </c:numRef>
          </c:val>
        </c:ser>
        <c:ser>
          <c:idx val="1"/>
          <c:order val="1"/>
          <c:tx>
            <c:strRef>
              <c:f>'G.3.5'!$J$10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Lbls>
            <c:txPr>
              <a:bodyPr/>
              <a:lstStyle/>
              <a:p>
                <a:pPr>
                  <a:defRPr sz="80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'G.3.5'!$G$12:$G$29</c:f>
              <c:strCache>
                <c:ptCount val="18"/>
                <c:pt idx="0">
                  <c:v>Procesado y conservación de pescado, aceites, grasas y productos lácteos (grupos 102, 104, 105)</c:v>
                </c:pt>
                <c:pt idx="1">
                  <c:v>Fabricación de productos informáticos, eléctricos, electrónicos y ópticos (división 26 y 27)</c:v>
                </c:pt>
                <c:pt idx="2">
                  <c:v>Otras industrias manufactureras y reparación e instalación de maquinaria y equipo (división 32 y 33)</c:v>
                </c:pt>
                <c:pt idx="3">
                  <c:v>Coquerías y refino de petróleo, industria química y farmacéutica (división 19, 20 y 21)</c:v>
                </c:pt>
                <c:pt idx="4">
                  <c:v>Industria textil, confección y cuero (divisiones 13,14 y 15 excepto grupo 152) </c:v>
                </c:pt>
                <c:pt idx="5">
                  <c:v>Productos minerales no metálicos diversos (división 23)</c:v>
                </c:pt>
                <c:pt idx="6">
                  <c:v>Papel, artes gráficas y reproducción de soportes grabados (división 17 y 18)</c:v>
                </c:pt>
                <c:pt idx="7">
                  <c:v>Metalurgia, metales para la construcción, calderas, depósitos contenedores, armas y municiones (división 24 y grupos 251, 252, 253 y 254)</c:v>
                </c:pt>
                <c:pt idx="8">
                  <c:v>Procesado y conservación de productos cárnicos (grupo 101)</c:v>
                </c:pt>
                <c:pt idx="9">
                  <c:v>Industria de la madera y del corcho, excepto muebles; cestería y espartería (división 16)</c:v>
                </c:pt>
                <c:pt idx="10">
                  <c:v>Fabricación de muebles (división 31)</c:v>
                </c:pt>
                <c:pt idx="11">
                  <c:v>Procesado y conservación de frutas y hortalizas (grupo 103)</c:v>
                </c:pt>
                <c:pt idx="12">
                  <c:v>Otras industrias alimenticias, tabaco y bebidas excepto elaboración de vinos (grupos 106, 107, 108, 109, división 12 y división 11 excepto clase 1102)</c:v>
                </c:pt>
                <c:pt idx="13">
                  <c:v>Forja, estampación, embutición, revestimiento y fabricación de otros productos metálicos (grupos 255, 256, 257, 259)</c:v>
                </c:pt>
                <c:pt idx="14">
                  <c:v>Fabricación de maquinaria, equipo y material de transporte (división 28, 29 y 30)</c:v>
                </c:pt>
                <c:pt idx="15">
                  <c:v>Caucho y materias plásticas (división 22)</c:v>
                </c:pt>
                <c:pt idx="16">
                  <c:v>Elaboración de vinos (clase 1102)</c:v>
                </c:pt>
                <c:pt idx="17">
                  <c:v>Fabricación de calzado (grupo 152)</c:v>
                </c:pt>
              </c:strCache>
            </c:strRef>
          </c:cat>
          <c:val>
            <c:numRef>
              <c:f>'G.3.5'!$J$12:$J$29</c:f>
              <c:numCache>
                <c:formatCode>0.0%</c:formatCode>
                <c:ptCount val="18"/>
                <c:pt idx="0">
                  <c:v>7.781620553359684E-3</c:v>
                </c:pt>
                <c:pt idx="1">
                  <c:v>7.987483530961792E-3</c:v>
                </c:pt>
                <c:pt idx="2">
                  <c:v>2.1615612648221344E-2</c:v>
                </c:pt>
                <c:pt idx="3">
                  <c:v>2.1656785243741764E-2</c:v>
                </c:pt>
                <c:pt idx="4">
                  <c:v>2.7050395256916996E-2</c:v>
                </c:pt>
                <c:pt idx="5">
                  <c:v>3.120882740447958E-2</c:v>
                </c:pt>
                <c:pt idx="6">
                  <c:v>3.5161396574440056E-2</c:v>
                </c:pt>
                <c:pt idx="7">
                  <c:v>3.7096508563899872E-2</c:v>
                </c:pt>
                <c:pt idx="8">
                  <c:v>3.787878787878788E-2</c:v>
                </c:pt>
                <c:pt idx="9">
                  <c:v>4.6772068511198944E-2</c:v>
                </c:pt>
                <c:pt idx="10">
                  <c:v>4.924242424242424E-2</c:v>
                </c:pt>
                <c:pt idx="11">
                  <c:v>5.0189393939393936E-2</c:v>
                </c:pt>
                <c:pt idx="12">
                  <c:v>8.8726943346508561E-2</c:v>
                </c:pt>
                <c:pt idx="13">
                  <c:v>9.3338274044795777E-2</c:v>
                </c:pt>
                <c:pt idx="14">
                  <c:v>9.4614624505928849E-2</c:v>
                </c:pt>
                <c:pt idx="15">
                  <c:v>9.8814229249011856E-2</c:v>
                </c:pt>
                <c:pt idx="16">
                  <c:v>0.11116600790513834</c:v>
                </c:pt>
                <c:pt idx="17">
                  <c:v>0.13961627140974966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axId val="120813056"/>
        <c:axId val="120814592"/>
      </c:barChart>
      <c:catAx>
        <c:axId val="12081305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low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0814592"/>
        <c:crosses val="autoZero"/>
        <c:auto val="1"/>
        <c:lblAlgn val="ctr"/>
        <c:lblOffset val="100"/>
        <c:noMultiLvlLbl val="0"/>
      </c:catAx>
      <c:valAx>
        <c:axId val="120814592"/>
        <c:scaling>
          <c:orientation val="minMax"/>
          <c:max val="0.15000000000000002"/>
        </c:scaling>
        <c:delete val="1"/>
        <c:axPos val="b"/>
        <c:numFmt formatCode="0%" sourceLinked="0"/>
        <c:majorTickMark val="none"/>
        <c:minorTickMark val="none"/>
        <c:tickLblPos val="nextTo"/>
        <c:crossAx val="120813056"/>
        <c:crosses val="autoZero"/>
        <c:crossBetween val="between"/>
        <c:majorUnit val="7.5000000000000011E-2"/>
        <c:minorUnit val="8.0000000000000002E-3"/>
      </c:valAx>
      <c:spPr>
        <a:solidFill>
          <a:srgbClr val="FFFFFF"/>
        </a:solidFill>
        <a:ln w="25400">
          <a:noFill/>
        </a:ln>
      </c:spPr>
    </c:plotArea>
    <c:legend>
      <c:legendPos val="b"/>
      <c:layout/>
      <c:overlay val="0"/>
      <c:txPr>
        <a:bodyPr/>
        <a:lstStyle/>
        <a:p>
          <a:pPr>
            <a:defRPr sz="900"/>
          </a:pPr>
          <a:endParaRPr lang="es-E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37390456677522815"/>
          <c:y val="2.4551038485500859E-2"/>
          <c:w val="0.74163049330372166"/>
          <c:h val="0.9017088569055439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'3.1.5-G.3.6 '!$I$34</c:f>
              <c:strCache>
                <c:ptCount val="1"/>
                <c:pt idx="0">
                  <c:v>Año 2018</c:v>
                </c:pt>
              </c:strCache>
            </c:strRef>
          </c:tx>
          <c:spPr>
            <a:solidFill>
              <a:srgbClr val="3366FF"/>
            </a:solidFill>
          </c:spPr>
          <c:invertIfNegative val="0"/>
          <c:dLbls>
            <c:dLbl>
              <c:idx val="0"/>
              <c:layout>
                <c:manualLayout>
                  <c:x val="-6.7340067340067337E-3"/>
                  <c:y val="-4.071723897364344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-8.9786756453423128E-3"/>
                  <c:y val="-4.071723897364344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-6.7340067340067337E-3"/>
                  <c:y val="-8.143447794728688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-8.9786756453423128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2.2446689113355782E-3"/>
                  <c:y val="-4.072044505545238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>
                <c:manualLayout>
                  <c:x val="-4.4893378226711564E-3"/>
                  <c:y val="-4.071723897364344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>
                <c:manualLayout>
                  <c:x val="8.9786756453423128E-3"/>
                  <c:y val="-8.143447794728688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layout>
                <c:manualLayout>
                  <c:x val="-4.4893378226711564E-3"/>
                  <c:y val="-8.143447794728688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9"/>
              <c:layout>
                <c:manualLayout>
                  <c:x val="0"/>
                  <c:y val="-4.071723897364344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0"/>
              <c:layout>
                <c:manualLayout>
                  <c:x val="-6.7340067340067337E-3"/>
                  <c:y val="-4.071723897364344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1"/>
              <c:layout>
                <c:manualLayout>
                  <c:x val="6.7339532830130644E-3"/>
                  <c:y val="-3.584230402232462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3"/>
              <c:layout>
                <c:manualLayout>
                  <c:x val="8.9786756453423128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4"/>
              <c:layout>
                <c:manualLayout>
                  <c:x val="6.7340067340067337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5"/>
              <c:layout>
                <c:manualLayout>
                  <c:x val="-2.5089027849780027E-3"/>
                  <c:y val="-3.393476833438870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0.0%" sourceLinked="0"/>
            <c:txPr>
              <a:bodyPr/>
              <a:lstStyle/>
              <a:p>
                <a:pPr>
                  <a:defRPr sz="80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'3.1.5-G.3.6 '!$H$35:$H$50</c:f>
              <c:strCache>
                <c:ptCount val="16"/>
                <c:pt idx="0">
                  <c:v>Productos informáticos, electrónicos, ópticos y eléctricos</c:v>
                </c:pt>
                <c:pt idx="1">
                  <c:v>Reparación e instalación de maquinaria y equipo</c:v>
                </c:pt>
                <c:pt idx="2">
                  <c:v>Producción, 1ª transformación y fundición de metales</c:v>
                </c:pt>
                <c:pt idx="3">
                  <c:v>Textil y confección</c:v>
                </c:pt>
                <c:pt idx="4">
                  <c:v>Papel, artes gráficas y reproducción de soportes grabados</c:v>
                </c:pt>
                <c:pt idx="5">
                  <c:v>Productos minerales no metálicos</c:v>
                </c:pt>
                <c:pt idx="6">
                  <c:v>Muebles y otras industrias manufactureras</c:v>
                </c:pt>
                <c:pt idx="7">
                  <c:v>Maquinaria y equipo</c:v>
                </c:pt>
                <c:pt idx="8">
                  <c:v>Coquerías, refino, químicas y productos farmacéuticos</c:v>
                </c:pt>
                <c:pt idx="9">
                  <c:v>Producción de energía eléctrica, gas y vapor</c:v>
                </c:pt>
                <c:pt idx="10">
                  <c:v>Material de transporte</c:v>
                </c:pt>
                <c:pt idx="11">
                  <c:v>Madera y corcho</c:v>
                </c:pt>
                <c:pt idx="12">
                  <c:v>Manufacturas de caucho y plástico</c:v>
                </c:pt>
                <c:pt idx="13">
                  <c:v>Productos  metálicos</c:v>
                </c:pt>
                <c:pt idx="14">
                  <c:v>Cuero y calzado</c:v>
                </c:pt>
                <c:pt idx="15">
                  <c:v>Alimentación, bebidas y tabaco</c:v>
                </c:pt>
              </c:strCache>
            </c:strRef>
          </c:cat>
          <c:val>
            <c:numRef>
              <c:f>'3.1.5-G.3.6 '!$I$35:$I$50</c:f>
              <c:numCache>
                <c:formatCode>0.00%</c:formatCode>
                <c:ptCount val="16"/>
                <c:pt idx="0">
                  <c:v>8.1393441086027203E-3</c:v>
                </c:pt>
                <c:pt idx="1">
                  <c:v>8.7583439585989641E-3</c:v>
                </c:pt>
                <c:pt idx="2">
                  <c:v>1.6476974424360608E-2</c:v>
                </c:pt>
                <c:pt idx="3">
                  <c:v>1.7613018450461263E-2</c:v>
                </c:pt>
                <c:pt idx="4">
                  <c:v>1.8997740568514214E-2</c:v>
                </c:pt>
                <c:pt idx="5">
                  <c:v>2.2632050176254408E-2</c:v>
                </c:pt>
                <c:pt idx="6">
                  <c:v>2.4977733818345459E-2</c:v>
                </c:pt>
                <c:pt idx="7">
                  <c:v>3.2863477836945924E-2</c:v>
                </c:pt>
                <c:pt idx="8">
                  <c:v>3.432624878121953E-2</c:v>
                </c:pt>
                <c:pt idx="9">
                  <c:v>4.2339495987399688E-2</c:v>
                </c:pt>
                <c:pt idx="10">
                  <c:v>5.3863768469211731E-2</c:v>
                </c:pt>
                <c:pt idx="11">
                  <c:v>5.4522847446186157E-2</c:v>
                </c:pt>
                <c:pt idx="12">
                  <c:v>8.9525285007125172E-2</c:v>
                </c:pt>
                <c:pt idx="13">
                  <c:v>9.1369627990699767E-2</c:v>
                </c:pt>
                <c:pt idx="14">
                  <c:v>9.3498040576014393E-2</c:v>
                </c:pt>
                <c:pt idx="15">
                  <c:v>0.39009623678091954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axId val="122130432"/>
        <c:axId val="122131968"/>
      </c:barChart>
      <c:catAx>
        <c:axId val="12213043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 rtl="0"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21319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2131968"/>
        <c:scaling>
          <c:orientation val="minMax"/>
          <c:max val="0.46"/>
          <c:min val="0"/>
        </c:scaling>
        <c:delete val="0"/>
        <c:axPos val="b"/>
        <c:numFmt formatCode="0.00%" sourceLinked="0"/>
        <c:majorTickMark val="out"/>
        <c:minorTickMark val="none"/>
        <c:tickLblPos val="nextTo"/>
        <c:spPr>
          <a:noFill/>
          <a:ln>
            <a:noFill/>
          </a:ln>
        </c:spPr>
        <c:txPr>
          <a:bodyPr/>
          <a:lstStyle/>
          <a:p>
            <a:pPr>
              <a:defRPr>
                <a:solidFill>
                  <a:schemeClr val="bg1"/>
                </a:solidFill>
              </a:defRPr>
            </a:pPr>
            <a:endParaRPr lang="es-ES"/>
          </a:p>
        </c:txPr>
        <c:crossAx val="122130432"/>
        <c:crosses val="autoZero"/>
        <c:crossBetween val="between"/>
        <c:majorUnit val="0.25"/>
        <c:minorUnit val="0.125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6</xdr:col>
      <xdr:colOff>581025</xdr:colOff>
      <xdr:row>3</xdr:row>
      <xdr:rowOff>176784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0" y="228600"/>
          <a:ext cx="7620000" cy="6339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31</xdr:row>
      <xdr:rowOff>47625</xdr:rowOff>
    </xdr:from>
    <xdr:to>
      <xdr:col>5</xdr:col>
      <xdr:colOff>676275</xdr:colOff>
      <xdr:row>50</xdr:row>
      <xdr:rowOff>9525</xdr:rowOff>
    </xdr:to>
    <xdr:graphicFrame macro="">
      <xdr:nvGraphicFramePr>
        <xdr:cNvPr id="2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95251</xdr:colOff>
      <xdr:row>37</xdr:row>
      <xdr:rowOff>133350</xdr:rowOff>
    </xdr:from>
    <xdr:to>
      <xdr:col>5</xdr:col>
      <xdr:colOff>390525</xdr:colOff>
      <xdr:row>53</xdr:row>
      <xdr:rowOff>66676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27</xdr:row>
      <xdr:rowOff>47625</xdr:rowOff>
    </xdr:from>
    <xdr:to>
      <xdr:col>5</xdr:col>
      <xdr:colOff>676275</xdr:colOff>
      <xdr:row>46</xdr:row>
      <xdr:rowOff>9525</xdr:rowOff>
    </xdr:to>
    <xdr:graphicFrame macro="">
      <xdr:nvGraphicFramePr>
        <xdr:cNvPr id="2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152401</xdr:colOff>
      <xdr:row>7</xdr:row>
      <xdr:rowOff>19050</xdr:rowOff>
    </xdr:from>
    <xdr:to>
      <xdr:col>4</xdr:col>
      <xdr:colOff>1466850</xdr:colOff>
      <xdr:row>38</xdr:row>
      <xdr:rowOff>152400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28576</xdr:rowOff>
    </xdr:from>
    <xdr:to>
      <xdr:col>4</xdr:col>
      <xdr:colOff>1590674</xdr:colOff>
      <xdr:row>38</xdr:row>
      <xdr:rowOff>171450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32</xdr:row>
      <xdr:rowOff>1</xdr:rowOff>
    </xdr:from>
    <xdr:to>
      <xdr:col>4</xdr:col>
      <xdr:colOff>541815</xdr:colOff>
      <xdr:row>52</xdr:row>
      <xdr:rowOff>114300</xdr:rowOff>
    </xdr:to>
    <xdr:graphicFrame macro="">
      <xdr:nvGraphicFramePr>
        <xdr:cNvPr id="9244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ASE%20DE%20DATOS%20DIRECCI&#211;N%20DE%20PETR&#211;LEO\ESTAD&#205;STICAS\HIDROCARBUROS%20LIQUIDOS%202012\ESTADISTICA-GLP%20(10%20Noviembre%202011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srubio\AppData\Local\Temp\7zO30D5.tmp\Estadisticas_petroleo_septiembre_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cros"/>
      <sheetName val="Inicio"/>
      <sheetName val="Cons"/>
      <sheetName val="Prov"/>
      <sheetName val="Imp"/>
      <sheetName val="Exp"/>
      <sheetName val="Prod"/>
      <sheetName val="Env"/>
      <sheetName val="Cotiz"/>
      <sheetName val="Can"/>
      <sheetName val="Graf Cons"/>
      <sheetName val="Graf Prov"/>
      <sheetName val="Graf Aut"/>
      <sheetName val="Graf Imp"/>
      <sheetName val="Graf Exp"/>
      <sheetName val="Graf Prod"/>
      <sheetName val="Graf Env"/>
      <sheetName val="Graf Cotiz"/>
      <sheetName val="Graf Can"/>
      <sheetName val="Conversion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8">
          <cell r="B8" t="str">
            <v>Fuente: Boletín Oficial del Estado</v>
          </cell>
        </row>
        <row r="9">
          <cell r="B9" t="str">
            <v>Año</v>
          </cell>
          <cell r="D9" t="str">
            <v>Precio
antes de
impuestos  
(c€/kg)</v>
          </cell>
          <cell r="F9" t="str">
            <v>IVA
(c€/kg)</v>
          </cell>
          <cell r="G9" t="str">
            <v>Precio de Venta al Público
(c€/kg)</v>
          </cell>
        </row>
        <row r="10">
          <cell r="A10" t="str">
            <v>1994Enero</v>
          </cell>
          <cell r="B10">
            <v>1994</v>
          </cell>
          <cell r="C10" t="str">
            <v>Enero</v>
          </cell>
          <cell r="D10">
            <v>40.976999999999997</v>
          </cell>
          <cell r="E10">
            <v>16</v>
          </cell>
          <cell r="F10">
            <v>6.5563000000000002</v>
          </cell>
          <cell r="G10">
            <v>47.533299999999997</v>
          </cell>
          <cell r="H10" t="str">
            <v>Orden de 05/11/1993</v>
          </cell>
          <cell r="I10" t="str">
            <v>Resolución de 13/01/1994</v>
          </cell>
        </row>
        <row r="11">
          <cell r="B11">
            <v>1994</v>
          </cell>
          <cell r="D11">
            <v>39.414400000000001</v>
          </cell>
          <cell r="F11">
            <v>6.3063000000000002</v>
          </cell>
          <cell r="G11">
            <v>45.720700000000001</v>
          </cell>
        </row>
        <row r="12">
          <cell r="B12">
            <v>1994</v>
          </cell>
          <cell r="D12">
            <v>39.414400000000001</v>
          </cell>
          <cell r="F12">
            <v>6.3063000000000002</v>
          </cell>
          <cell r="G12">
            <v>45.720700000000001</v>
          </cell>
        </row>
        <row r="13">
          <cell r="B13">
            <v>1994</v>
          </cell>
          <cell r="D13">
            <v>39.414400000000001</v>
          </cell>
          <cell r="F13">
            <v>6.3063000000000002</v>
          </cell>
          <cell r="G13">
            <v>45.720700000000001</v>
          </cell>
        </row>
        <row r="14">
          <cell r="B14">
            <v>1994</v>
          </cell>
          <cell r="D14">
            <v>39.414400000000001</v>
          </cell>
          <cell r="F14">
            <v>6.3063000000000002</v>
          </cell>
          <cell r="G14">
            <v>45.720700000000001</v>
          </cell>
        </row>
        <row r="15">
          <cell r="B15">
            <v>1994</v>
          </cell>
          <cell r="D15">
            <v>39.414400000000001</v>
          </cell>
          <cell r="F15">
            <v>6.3063000000000002</v>
          </cell>
          <cell r="G15">
            <v>45.720700000000001</v>
          </cell>
        </row>
        <row r="16">
          <cell r="B16">
            <v>1994</v>
          </cell>
          <cell r="D16">
            <v>39.414400000000001</v>
          </cell>
          <cell r="F16">
            <v>6.3063000000000002</v>
          </cell>
          <cell r="G16">
            <v>45.720700000000001</v>
          </cell>
        </row>
        <row r="17">
          <cell r="B17">
            <v>1994</v>
          </cell>
          <cell r="D17">
            <v>39.414400000000001</v>
          </cell>
          <cell r="F17">
            <v>6.3063000000000002</v>
          </cell>
          <cell r="G17">
            <v>45.720700000000001</v>
          </cell>
        </row>
        <row r="18">
          <cell r="B18">
            <v>1994</v>
          </cell>
          <cell r="D18">
            <v>39.414400000000001</v>
          </cell>
          <cell r="F18">
            <v>6.3063000000000002</v>
          </cell>
          <cell r="G18">
            <v>45.720700000000001</v>
          </cell>
        </row>
        <row r="19">
          <cell r="B19">
            <v>1994</v>
          </cell>
          <cell r="D19">
            <v>39.414400000000001</v>
          </cell>
          <cell r="F19">
            <v>6.3063000000000002</v>
          </cell>
          <cell r="G19">
            <v>45.720700000000001</v>
          </cell>
        </row>
        <row r="20">
          <cell r="B20">
            <v>1994</v>
          </cell>
          <cell r="D20">
            <v>39.414400000000001</v>
          </cell>
          <cell r="F20">
            <v>6.3063000000000002</v>
          </cell>
          <cell r="G20">
            <v>45.720700000000001</v>
          </cell>
        </row>
        <row r="21">
          <cell r="B21">
            <v>1994</v>
          </cell>
          <cell r="D21">
            <v>41.788400000000003</v>
          </cell>
          <cell r="F21">
            <v>6.6860999999999997</v>
          </cell>
          <cell r="G21">
            <v>48.474499999999999</v>
          </cell>
        </row>
        <row r="22">
          <cell r="B22">
            <v>1995</v>
          </cell>
          <cell r="D22">
            <v>43.831800000000001</v>
          </cell>
          <cell r="F22">
            <v>7.0130999999999997</v>
          </cell>
          <cell r="G22">
            <v>50.844900000000003</v>
          </cell>
        </row>
        <row r="23">
          <cell r="B23">
            <v>1995</v>
          </cell>
          <cell r="D23">
            <v>43.831800000000001</v>
          </cell>
          <cell r="F23">
            <v>7.0130999999999997</v>
          </cell>
          <cell r="G23">
            <v>50.844900000000003</v>
          </cell>
        </row>
        <row r="24">
          <cell r="B24">
            <v>1995</v>
          </cell>
          <cell r="D24">
            <v>47.125399999999999</v>
          </cell>
          <cell r="F24">
            <v>7.5400999999999998</v>
          </cell>
          <cell r="G24">
            <v>54.665500000000002</v>
          </cell>
        </row>
        <row r="25">
          <cell r="B25">
            <v>1995</v>
          </cell>
          <cell r="D25">
            <v>44.216500000000003</v>
          </cell>
          <cell r="F25">
            <v>7.0746000000000002</v>
          </cell>
          <cell r="G25">
            <v>51.2911</v>
          </cell>
        </row>
        <row r="26">
          <cell r="B26">
            <v>1995</v>
          </cell>
          <cell r="D26">
            <v>42.124899999999997</v>
          </cell>
          <cell r="F26">
            <v>6.74</v>
          </cell>
          <cell r="G26">
            <v>48.864899999999999</v>
          </cell>
        </row>
        <row r="27">
          <cell r="B27">
            <v>1995</v>
          </cell>
          <cell r="D27">
            <v>42.124899999999997</v>
          </cell>
          <cell r="F27">
            <v>6.74</v>
          </cell>
          <cell r="G27">
            <v>48.864899999999999</v>
          </cell>
        </row>
        <row r="28">
          <cell r="B28">
            <v>1995</v>
          </cell>
          <cell r="D28">
            <v>42.124899999999997</v>
          </cell>
          <cell r="F28">
            <v>6.74</v>
          </cell>
          <cell r="G28">
            <v>48.864899999999999</v>
          </cell>
        </row>
        <row r="29">
          <cell r="B29">
            <v>1995</v>
          </cell>
          <cell r="D29">
            <v>40.225700000000003</v>
          </cell>
          <cell r="F29">
            <v>6.4360999999999997</v>
          </cell>
          <cell r="G29">
            <v>46.661799999999999</v>
          </cell>
        </row>
        <row r="30">
          <cell r="B30">
            <v>1995</v>
          </cell>
          <cell r="D30">
            <v>40.225700000000003</v>
          </cell>
          <cell r="F30">
            <v>6.4360999999999997</v>
          </cell>
          <cell r="G30">
            <v>46.661799999999999</v>
          </cell>
        </row>
        <row r="31">
          <cell r="B31">
            <v>1995</v>
          </cell>
          <cell r="D31">
            <v>40.225700000000003</v>
          </cell>
          <cell r="F31">
            <v>6.4360999999999997</v>
          </cell>
          <cell r="G31">
            <v>46.661799999999999</v>
          </cell>
        </row>
        <row r="32">
          <cell r="B32">
            <v>1995</v>
          </cell>
          <cell r="D32">
            <v>41.974699999999999</v>
          </cell>
          <cell r="F32">
            <v>6.7160000000000002</v>
          </cell>
          <cell r="G32">
            <v>48.6907</v>
          </cell>
        </row>
        <row r="33">
          <cell r="B33">
            <v>1995</v>
          </cell>
          <cell r="D33">
            <v>41.974699999999999</v>
          </cell>
          <cell r="F33">
            <v>6.7160000000000002</v>
          </cell>
          <cell r="G33">
            <v>48.6907</v>
          </cell>
        </row>
        <row r="34">
          <cell r="B34">
            <v>1996</v>
          </cell>
          <cell r="D34">
            <v>41.974699999999999</v>
          </cell>
          <cell r="F34">
            <v>6.7160000000000002</v>
          </cell>
          <cell r="G34">
            <v>48.6907</v>
          </cell>
        </row>
        <row r="35">
          <cell r="B35">
            <v>1996</v>
          </cell>
          <cell r="D35">
            <v>41.974699999999999</v>
          </cell>
          <cell r="F35">
            <v>6.7160000000000002</v>
          </cell>
          <cell r="G35">
            <v>48.6907</v>
          </cell>
        </row>
        <row r="36">
          <cell r="B36">
            <v>1996</v>
          </cell>
          <cell r="D36">
            <v>41.974699999999999</v>
          </cell>
          <cell r="F36">
            <v>6.7160000000000002</v>
          </cell>
          <cell r="G36">
            <v>48.6907</v>
          </cell>
        </row>
        <row r="37">
          <cell r="B37">
            <v>1996</v>
          </cell>
          <cell r="D37">
            <v>43.651499999999999</v>
          </cell>
          <cell r="F37">
            <v>6.9842000000000004</v>
          </cell>
          <cell r="G37">
            <v>50.6357</v>
          </cell>
        </row>
        <row r="38">
          <cell r="B38">
            <v>1996</v>
          </cell>
          <cell r="D38">
            <v>43.651499999999999</v>
          </cell>
          <cell r="F38">
            <v>6.9842000000000004</v>
          </cell>
          <cell r="G38">
            <v>50.6357</v>
          </cell>
        </row>
        <row r="39">
          <cell r="B39">
            <v>1996</v>
          </cell>
          <cell r="D39">
            <v>43.651499999999999</v>
          </cell>
          <cell r="F39">
            <v>6.9842000000000004</v>
          </cell>
          <cell r="G39">
            <v>50.6357</v>
          </cell>
        </row>
        <row r="40">
          <cell r="B40">
            <v>1996</v>
          </cell>
          <cell r="D40">
            <v>43.651499999999999</v>
          </cell>
          <cell r="F40">
            <v>6.9842000000000004</v>
          </cell>
          <cell r="G40">
            <v>50.6357</v>
          </cell>
        </row>
        <row r="41">
          <cell r="B41">
            <v>1996</v>
          </cell>
          <cell r="D41">
            <v>43.651499999999999</v>
          </cell>
          <cell r="F41">
            <v>6.9842000000000004</v>
          </cell>
          <cell r="G41">
            <v>50.6357</v>
          </cell>
        </row>
        <row r="42">
          <cell r="B42">
            <v>1996</v>
          </cell>
          <cell r="D42">
            <v>43.669499999999999</v>
          </cell>
          <cell r="F42">
            <v>6.9870999999999999</v>
          </cell>
          <cell r="G42">
            <v>50.656599999999997</v>
          </cell>
        </row>
        <row r="43">
          <cell r="B43">
            <v>1996</v>
          </cell>
          <cell r="D43">
            <v>43.669499999999999</v>
          </cell>
          <cell r="F43">
            <v>6.9870999999999999</v>
          </cell>
          <cell r="G43">
            <v>50.656599999999997</v>
          </cell>
        </row>
        <row r="44">
          <cell r="B44">
            <v>1996</v>
          </cell>
          <cell r="D44">
            <v>43.669499999999999</v>
          </cell>
          <cell r="F44">
            <v>6.9870999999999999</v>
          </cell>
          <cell r="G44">
            <v>50.656599999999997</v>
          </cell>
        </row>
        <row r="45">
          <cell r="B45">
            <v>1996</v>
          </cell>
          <cell r="D45">
            <v>43.669499999999999</v>
          </cell>
          <cell r="F45">
            <v>6.9870999999999999</v>
          </cell>
          <cell r="G45">
            <v>50.656599999999997</v>
          </cell>
        </row>
        <row r="46">
          <cell r="B46">
            <v>1997</v>
          </cell>
          <cell r="D46">
            <v>43.669499999999999</v>
          </cell>
          <cell r="F46">
            <v>7.7770999999999999</v>
          </cell>
          <cell r="G46">
            <v>51.446599999999997</v>
          </cell>
        </row>
        <row r="47">
          <cell r="B47">
            <v>1997</v>
          </cell>
          <cell r="D47">
            <v>43.669499999999999</v>
          </cell>
          <cell r="F47">
            <v>7.7770999999999999</v>
          </cell>
          <cell r="G47">
            <v>51.446599999999997</v>
          </cell>
        </row>
        <row r="48">
          <cell r="B48">
            <v>1997</v>
          </cell>
          <cell r="D48">
            <v>43.669499999999999</v>
          </cell>
          <cell r="F48">
            <v>7.7770999999999999</v>
          </cell>
          <cell r="G48">
            <v>51.446599999999997</v>
          </cell>
        </row>
        <row r="49">
          <cell r="B49">
            <v>1997</v>
          </cell>
          <cell r="D49">
            <v>43.669499999999999</v>
          </cell>
          <cell r="F49">
            <v>7.7770999999999999</v>
          </cell>
          <cell r="G49">
            <v>51.446599999999997</v>
          </cell>
        </row>
        <row r="50">
          <cell r="B50">
            <v>1997</v>
          </cell>
          <cell r="D50">
            <v>43.669499999999999</v>
          </cell>
          <cell r="F50">
            <v>7.7770999999999999</v>
          </cell>
          <cell r="G50">
            <v>51.446599999999997</v>
          </cell>
        </row>
        <row r="51">
          <cell r="B51">
            <v>1997</v>
          </cell>
          <cell r="D51">
            <v>43.669499999999999</v>
          </cell>
          <cell r="F51">
            <v>7.7770999999999999</v>
          </cell>
          <cell r="G51">
            <v>51.446599999999997</v>
          </cell>
        </row>
        <row r="52">
          <cell r="B52">
            <v>1997</v>
          </cell>
          <cell r="D52">
            <v>43.669499999999999</v>
          </cell>
          <cell r="F52">
            <v>7.7770999999999999</v>
          </cell>
          <cell r="G52">
            <v>51.446599999999997</v>
          </cell>
        </row>
        <row r="53">
          <cell r="B53">
            <v>1997</v>
          </cell>
          <cell r="D53">
            <v>46.29</v>
          </cell>
          <cell r="F53">
            <v>8.1857000000000006</v>
          </cell>
          <cell r="G53">
            <v>54.475700000000003</v>
          </cell>
        </row>
        <row r="54">
          <cell r="B54">
            <v>1997</v>
          </cell>
          <cell r="D54">
            <v>46.29</v>
          </cell>
          <cell r="F54">
            <v>8.1857000000000006</v>
          </cell>
          <cell r="G54">
            <v>54.475700000000003</v>
          </cell>
        </row>
        <row r="55">
          <cell r="B55">
            <v>1997</v>
          </cell>
          <cell r="D55">
            <v>46.29</v>
          </cell>
          <cell r="F55">
            <v>8.1857000000000006</v>
          </cell>
          <cell r="G55">
            <v>54.475700000000003</v>
          </cell>
        </row>
        <row r="56">
          <cell r="B56">
            <v>1997</v>
          </cell>
          <cell r="D56">
            <v>46.29</v>
          </cell>
          <cell r="F56">
            <v>11.551399999999999</v>
          </cell>
          <cell r="G56">
            <v>57.8414</v>
          </cell>
        </row>
        <row r="57">
          <cell r="B57">
            <v>1997</v>
          </cell>
          <cell r="D57">
            <v>46.29</v>
          </cell>
          <cell r="F57">
            <v>11.551399999999999</v>
          </cell>
          <cell r="G57">
            <v>57.8414</v>
          </cell>
        </row>
        <row r="58">
          <cell r="B58">
            <v>1998</v>
          </cell>
          <cell r="D58">
            <v>46.29</v>
          </cell>
          <cell r="F58">
            <v>7.1760000000000002</v>
          </cell>
          <cell r="G58">
            <v>53.466000000000001</v>
          </cell>
        </row>
        <row r="59">
          <cell r="B59">
            <v>1998</v>
          </cell>
          <cell r="D59">
            <v>46.29</v>
          </cell>
          <cell r="F59">
            <v>4.2431000000000001</v>
          </cell>
          <cell r="G59">
            <v>50.533099999999997</v>
          </cell>
        </row>
        <row r="60">
          <cell r="B60">
            <v>1998</v>
          </cell>
          <cell r="D60">
            <v>46.29</v>
          </cell>
          <cell r="F60">
            <v>4.2431000000000001</v>
          </cell>
          <cell r="G60">
            <v>50.533099999999997</v>
          </cell>
        </row>
        <row r="61">
          <cell r="B61">
            <v>1998</v>
          </cell>
          <cell r="D61">
            <v>46.29</v>
          </cell>
          <cell r="F61">
            <v>2.0314000000000001</v>
          </cell>
          <cell r="G61">
            <v>48.321399999999997</v>
          </cell>
        </row>
        <row r="62">
          <cell r="B62">
            <v>1998</v>
          </cell>
          <cell r="D62">
            <v>46.29</v>
          </cell>
          <cell r="F62">
            <v>2.0314000000000001</v>
          </cell>
          <cell r="G62">
            <v>48.321399999999997</v>
          </cell>
        </row>
        <row r="63">
          <cell r="B63">
            <v>1998</v>
          </cell>
          <cell r="D63">
            <v>46.29</v>
          </cell>
          <cell r="F63">
            <v>2.0314000000000001</v>
          </cell>
          <cell r="G63">
            <v>48.321399999999997</v>
          </cell>
        </row>
        <row r="64">
          <cell r="B64">
            <v>1998</v>
          </cell>
          <cell r="D64">
            <v>39.612699999999997</v>
          </cell>
          <cell r="F64">
            <v>7.1935000000000002</v>
          </cell>
          <cell r="G64">
            <v>46.806199999999997</v>
          </cell>
        </row>
        <row r="65">
          <cell r="B65">
            <v>1998</v>
          </cell>
          <cell r="D65">
            <v>39.612699999999997</v>
          </cell>
          <cell r="F65">
            <v>7.1935000000000002</v>
          </cell>
          <cell r="G65">
            <v>46.806199999999997</v>
          </cell>
        </row>
        <row r="66">
          <cell r="B66">
            <v>1998</v>
          </cell>
          <cell r="D66">
            <v>39.612699999999997</v>
          </cell>
          <cell r="F66">
            <v>7.1935000000000002</v>
          </cell>
          <cell r="G66">
            <v>46.806199999999997</v>
          </cell>
        </row>
        <row r="67">
          <cell r="B67">
            <v>1998</v>
          </cell>
          <cell r="D67">
            <v>42.768000000000001</v>
          </cell>
          <cell r="F67">
            <v>7.6982999999999997</v>
          </cell>
          <cell r="G67">
            <v>50.466299999999997</v>
          </cell>
        </row>
        <row r="68">
          <cell r="B68">
            <v>1998</v>
          </cell>
          <cell r="D68">
            <v>45.286299999999997</v>
          </cell>
          <cell r="F68">
            <v>8.1012000000000004</v>
          </cell>
          <cell r="G68">
            <v>53.387500000000003</v>
          </cell>
        </row>
        <row r="69">
          <cell r="B69">
            <v>1998</v>
          </cell>
          <cell r="D69">
            <v>45.286299999999997</v>
          </cell>
          <cell r="F69">
            <v>8.1012000000000004</v>
          </cell>
          <cell r="G69">
            <v>53.387500000000003</v>
          </cell>
        </row>
        <row r="70">
          <cell r="B70">
            <v>1999</v>
          </cell>
          <cell r="D70">
            <v>41.9086</v>
          </cell>
          <cell r="F70">
            <v>7.5608000000000004</v>
          </cell>
          <cell r="G70">
            <v>49.4694</v>
          </cell>
        </row>
        <row r="71">
          <cell r="B71">
            <v>1999</v>
          </cell>
          <cell r="D71">
            <v>39.4024</v>
          </cell>
          <cell r="F71">
            <v>7.1597999999999997</v>
          </cell>
          <cell r="G71">
            <v>46.562199999999997</v>
          </cell>
        </row>
        <row r="72">
          <cell r="B72">
            <v>1999</v>
          </cell>
          <cell r="D72">
            <v>39.4024</v>
          </cell>
          <cell r="F72">
            <v>7.1597999999999997</v>
          </cell>
          <cell r="G72">
            <v>46.562199999999997</v>
          </cell>
        </row>
        <row r="73">
          <cell r="B73">
            <v>1999</v>
          </cell>
          <cell r="D73">
            <v>40.844799999999999</v>
          </cell>
          <cell r="F73">
            <v>7.3906000000000001</v>
          </cell>
          <cell r="G73">
            <v>48.235399999999998</v>
          </cell>
        </row>
        <row r="74">
          <cell r="B74">
            <v>1999</v>
          </cell>
          <cell r="D74">
            <v>40.291899999999998</v>
          </cell>
          <cell r="F74">
            <v>7.3021000000000003</v>
          </cell>
          <cell r="G74">
            <v>47.594000000000001</v>
          </cell>
        </row>
        <row r="75">
          <cell r="B75">
            <v>1999</v>
          </cell>
          <cell r="D75">
            <v>42.503599999999999</v>
          </cell>
          <cell r="F75">
            <v>7.6559999999999997</v>
          </cell>
          <cell r="G75">
            <v>50.159599999999998</v>
          </cell>
        </row>
        <row r="76">
          <cell r="B76">
            <v>1999</v>
          </cell>
          <cell r="D76">
            <v>46.133699999999997</v>
          </cell>
          <cell r="F76">
            <v>8.2368000000000006</v>
          </cell>
          <cell r="G76">
            <v>54.3705</v>
          </cell>
        </row>
        <row r="77">
          <cell r="B77">
            <v>1999</v>
          </cell>
          <cell r="D77">
            <v>53.676400000000001</v>
          </cell>
          <cell r="F77">
            <v>9.4436999999999998</v>
          </cell>
          <cell r="G77">
            <v>63.120100000000001</v>
          </cell>
        </row>
        <row r="78">
          <cell r="B78">
            <v>1999</v>
          </cell>
          <cell r="D78">
            <v>53.676400000000001</v>
          </cell>
          <cell r="F78">
            <v>9.4436999999999998</v>
          </cell>
          <cell r="G78">
            <v>63.120100000000001</v>
          </cell>
        </row>
        <row r="79">
          <cell r="B79">
            <v>1999</v>
          </cell>
          <cell r="D79">
            <v>50.124400000000001</v>
          </cell>
          <cell r="F79">
            <v>8.0198999999999998</v>
          </cell>
          <cell r="G79">
            <v>58.144300000000001</v>
          </cell>
        </row>
        <row r="80">
          <cell r="B80">
            <v>1999</v>
          </cell>
          <cell r="D80">
            <v>50.124400000000001</v>
          </cell>
          <cell r="F80">
            <v>8.0198999999999998</v>
          </cell>
          <cell r="G80">
            <v>58.144300000000001</v>
          </cell>
        </row>
        <row r="81">
          <cell r="B81">
            <v>1999</v>
          </cell>
          <cell r="D81">
            <v>50.124400000000001</v>
          </cell>
          <cell r="F81">
            <v>8.0198999999999998</v>
          </cell>
          <cell r="G81">
            <v>58.144300000000001</v>
          </cell>
        </row>
        <row r="82">
          <cell r="B82">
            <v>2000</v>
          </cell>
          <cell r="D82">
            <v>50.124400000000001</v>
          </cell>
          <cell r="F82">
            <v>8.0198999999999998</v>
          </cell>
          <cell r="G82">
            <v>58.144300000000001</v>
          </cell>
        </row>
        <row r="83">
          <cell r="B83">
            <v>2000</v>
          </cell>
          <cell r="D83">
            <v>50.124400000000001</v>
          </cell>
          <cell r="F83">
            <v>8.0198999999999998</v>
          </cell>
          <cell r="G83">
            <v>58.144300000000001</v>
          </cell>
        </row>
        <row r="84">
          <cell r="B84">
            <v>2000</v>
          </cell>
          <cell r="D84">
            <v>50.124400000000001</v>
          </cell>
          <cell r="F84">
            <v>8.0198999999999998</v>
          </cell>
          <cell r="G84">
            <v>58.144300000000001</v>
          </cell>
        </row>
        <row r="85">
          <cell r="B85">
            <v>2000</v>
          </cell>
          <cell r="D85">
            <v>50.124400000000001</v>
          </cell>
          <cell r="F85">
            <v>8.0198999999999998</v>
          </cell>
          <cell r="G85">
            <v>58.144300000000001</v>
          </cell>
        </row>
        <row r="86">
          <cell r="B86">
            <v>2000</v>
          </cell>
          <cell r="D86">
            <v>50.124400000000001</v>
          </cell>
          <cell r="F86">
            <v>8.0198999999999998</v>
          </cell>
          <cell r="G86">
            <v>58.144300000000001</v>
          </cell>
        </row>
        <row r="87">
          <cell r="B87">
            <v>2000</v>
          </cell>
          <cell r="D87">
            <v>50.124400000000001</v>
          </cell>
          <cell r="F87">
            <v>8.0198999999999998</v>
          </cell>
          <cell r="G87">
            <v>58.144300000000001</v>
          </cell>
        </row>
        <row r="88">
          <cell r="B88">
            <v>2000</v>
          </cell>
          <cell r="D88">
            <v>50.124400000000001</v>
          </cell>
          <cell r="F88">
            <v>8.0198999999999998</v>
          </cell>
          <cell r="G88">
            <v>58.144300000000001</v>
          </cell>
        </row>
        <row r="89">
          <cell r="B89">
            <v>2000</v>
          </cell>
          <cell r="D89">
            <v>50.124400000000001</v>
          </cell>
          <cell r="F89">
            <v>8.0198999999999998</v>
          </cell>
          <cell r="G89">
            <v>58.144300000000001</v>
          </cell>
        </row>
        <row r="90">
          <cell r="B90">
            <v>2000</v>
          </cell>
          <cell r="D90">
            <v>50.124400000000001</v>
          </cell>
          <cell r="F90">
            <v>8.0198999999999998</v>
          </cell>
          <cell r="G90">
            <v>58.144300000000001</v>
          </cell>
        </row>
        <row r="91">
          <cell r="B91">
            <v>2000</v>
          </cell>
          <cell r="D91">
            <v>58.821100000000001</v>
          </cell>
          <cell r="F91">
            <v>9.4114000000000004</v>
          </cell>
          <cell r="G91">
            <v>68.232500000000002</v>
          </cell>
        </row>
        <row r="92">
          <cell r="B92">
            <v>2000</v>
          </cell>
          <cell r="D92">
            <v>58.821100000000001</v>
          </cell>
          <cell r="F92">
            <v>9.4114000000000004</v>
          </cell>
          <cell r="G92">
            <v>68.232500000000002</v>
          </cell>
        </row>
        <row r="93">
          <cell r="B93">
            <v>2000</v>
          </cell>
          <cell r="D93">
            <v>58.821100000000001</v>
          </cell>
          <cell r="F93">
            <v>9.4114000000000004</v>
          </cell>
          <cell r="G93">
            <v>68.232500000000002</v>
          </cell>
        </row>
        <row r="94">
          <cell r="B94">
            <v>2001</v>
          </cell>
          <cell r="D94">
            <v>58.821100000000001</v>
          </cell>
          <cell r="F94">
            <v>9.4114000000000004</v>
          </cell>
          <cell r="G94">
            <v>68.232500000000002</v>
          </cell>
        </row>
        <row r="95">
          <cell r="B95">
            <v>2001</v>
          </cell>
          <cell r="D95">
            <v>58.821100000000001</v>
          </cell>
          <cell r="F95">
            <v>9.4114000000000004</v>
          </cell>
          <cell r="G95">
            <v>68.232500000000002</v>
          </cell>
        </row>
        <row r="96">
          <cell r="B96">
            <v>2001</v>
          </cell>
          <cell r="D96">
            <v>58.821100000000001</v>
          </cell>
          <cell r="F96">
            <v>9.4114000000000004</v>
          </cell>
          <cell r="G96">
            <v>68.232500000000002</v>
          </cell>
        </row>
        <row r="97">
          <cell r="B97">
            <v>2001</v>
          </cell>
          <cell r="D97">
            <v>65.137699999999995</v>
          </cell>
          <cell r="F97">
            <v>10.422000000000001</v>
          </cell>
          <cell r="G97">
            <v>75.559700000000007</v>
          </cell>
        </row>
        <row r="98">
          <cell r="B98">
            <v>2001</v>
          </cell>
          <cell r="D98">
            <v>65.137699999999995</v>
          </cell>
          <cell r="F98">
            <v>10.422000000000001</v>
          </cell>
          <cell r="G98">
            <v>75.559700000000007</v>
          </cell>
        </row>
        <row r="99">
          <cell r="B99">
            <v>2001</v>
          </cell>
          <cell r="D99">
            <v>65.137699999999995</v>
          </cell>
          <cell r="F99">
            <v>10.422000000000001</v>
          </cell>
          <cell r="G99">
            <v>75.559700000000007</v>
          </cell>
        </row>
        <row r="100">
          <cell r="B100">
            <v>2001</v>
          </cell>
          <cell r="D100">
            <v>65.137699999999995</v>
          </cell>
          <cell r="F100">
            <v>10.422000000000001</v>
          </cell>
          <cell r="G100">
            <v>75.559700000000007</v>
          </cell>
        </row>
        <row r="101">
          <cell r="B101">
            <v>2001</v>
          </cell>
          <cell r="D101">
            <v>65.137699999999995</v>
          </cell>
          <cell r="F101">
            <v>10.422000000000001</v>
          </cell>
          <cell r="G101">
            <v>75.559700000000007</v>
          </cell>
        </row>
        <row r="102">
          <cell r="B102">
            <v>2001</v>
          </cell>
          <cell r="D102">
            <v>65.137699999999995</v>
          </cell>
          <cell r="F102">
            <v>10.422000000000001</v>
          </cell>
          <cell r="G102">
            <v>75.559700000000007</v>
          </cell>
        </row>
        <row r="103">
          <cell r="B103">
            <v>2001</v>
          </cell>
          <cell r="D103">
            <v>63.370699999999999</v>
          </cell>
          <cell r="F103">
            <v>10.1393</v>
          </cell>
          <cell r="G103">
            <v>73.510000000000005</v>
          </cell>
        </row>
        <row r="104">
          <cell r="B104">
            <v>2001</v>
          </cell>
          <cell r="D104">
            <v>63.370699999999999</v>
          </cell>
          <cell r="F104">
            <v>10.1393</v>
          </cell>
          <cell r="G104">
            <v>73.510000000000005</v>
          </cell>
        </row>
        <row r="105">
          <cell r="B105">
            <v>2001</v>
          </cell>
          <cell r="D105">
            <v>63.370699999999999</v>
          </cell>
          <cell r="F105">
            <v>10.1393</v>
          </cell>
          <cell r="G105">
            <v>73.510000000000005</v>
          </cell>
        </row>
        <row r="106">
          <cell r="B106">
            <v>2002</v>
          </cell>
          <cell r="D106">
            <v>63.370699999999999</v>
          </cell>
          <cell r="F106">
            <v>10.1393</v>
          </cell>
          <cell r="G106">
            <v>73.510000000000005</v>
          </cell>
        </row>
        <row r="107">
          <cell r="B107">
            <v>2002</v>
          </cell>
          <cell r="D107">
            <v>63.370699999999999</v>
          </cell>
          <cell r="F107">
            <v>10.1393</v>
          </cell>
          <cell r="G107">
            <v>73.510000000000005</v>
          </cell>
        </row>
        <row r="108">
          <cell r="B108">
            <v>2002</v>
          </cell>
          <cell r="D108">
            <v>63.370699999999999</v>
          </cell>
          <cell r="F108">
            <v>10.1393</v>
          </cell>
          <cell r="G108">
            <v>73.510000000000005</v>
          </cell>
        </row>
        <row r="109">
          <cell r="B109">
            <v>2002</v>
          </cell>
          <cell r="D109">
            <v>59.120699999999999</v>
          </cell>
          <cell r="F109">
            <v>9.4593000000000007</v>
          </cell>
          <cell r="G109">
            <v>68.58</v>
          </cell>
        </row>
        <row r="110">
          <cell r="B110">
            <v>2002</v>
          </cell>
          <cell r="D110">
            <v>59.120699999999999</v>
          </cell>
          <cell r="F110">
            <v>9.4593000000000007</v>
          </cell>
          <cell r="G110">
            <v>68.58</v>
          </cell>
        </row>
        <row r="111">
          <cell r="B111">
            <v>2002</v>
          </cell>
          <cell r="D111">
            <v>59.120699999999999</v>
          </cell>
          <cell r="F111">
            <v>9.4593000000000007</v>
          </cell>
          <cell r="G111">
            <v>68.58</v>
          </cell>
        </row>
        <row r="112">
          <cell r="B112">
            <v>2002</v>
          </cell>
          <cell r="D112">
            <v>59.120699999999999</v>
          </cell>
          <cell r="F112">
            <v>9.4593000000000007</v>
          </cell>
          <cell r="G112">
            <v>68.58</v>
          </cell>
        </row>
        <row r="113">
          <cell r="B113">
            <v>2002</v>
          </cell>
          <cell r="D113">
            <v>59.120699999999999</v>
          </cell>
          <cell r="F113">
            <v>9.4593000000000007</v>
          </cell>
          <cell r="G113">
            <v>68.58</v>
          </cell>
        </row>
        <row r="114">
          <cell r="B114">
            <v>2002</v>
          </cell>
          <cell r="D114">
            <v>59.120699999999999</v>
          </cell>
          <cell r="F114">
            <v>9.4593000000000007</v>
          </cell>
          <cell r="G114">
            <v>68.58</v>
          </cell>
        </row>
        <row r="115">
          <cell r="B115">
            <v>2002</v>
          </cell>
          <cell r="D115">
            <v>55.9846</v>
          </cell>
          <cell r="F115">
            <v>8.9574999999999996</v>
          </cell>
          <cell r="G115">
            <v>64.942099999999996</v>
          </cell>
        </row>
        <row r="116">
          <cell r="B116">
            <v>2002</v>
          </cell>
          <cell r="D116">
            <v>55.9846</v>
          </cell>
          <cell r="F116">
            <v>8.9574999999999996</v>
          </cell>
          <cell r="G116">
            <v>64.942099999999996</v>
          </cell>
        </row>
        <row r="117">
          <cell r="B117">
            <v>2002</v>
          </cell>
          <cell r="D117">
            <v>55.9846</v>
          </cell>
          <cell r="F117">
            <v>8.9574999999999996</v>
          </cell>
          <cell r="G117">
            <v>64.942099999999996</v>
          </cell>
        </row>
        <row r="118">
          <cell r="B118">
            <v>2003</v>
          </cell>
          <cell r="D118">
            <v>55.9846</v>
          </cell>
          <cell r="F118">
            <v>8.9574999999999996</v>
          </cell>
          <cell r="G118">
            <v>64.942099999999996</v>
          </cell>
        </row>
        <row r="119">
          <cell r="B119">
            <v>2003</v>
          </cell>
          <cell r="D119">
            <v>55.9846</v>
          </cell>
          <cell r="F119">
            <v>8.9574999999999996</v>
          </cell>
          <cell r="G119">
            <v>64.942099999999996</v>
          </cell>
        </row>
        <row r="120">
          <cell r="B120">
            <v>2003</v>
          </cell>
          <cell r="D120">
            <v>55.9846</v>
          </cell>
          <cell r="F120">
            <v>8.9574999999999996</v>
          </cell>
          <cell r="G120">
            <v>64.942099999999996</v>
          </cell>
        </row>
        <row r="121">
          <cell r="B121">
            <v>2003</v>
          </cell>
          <cell r="D121">
            <v>59.6479</v>
          </cell>
          <cell r="F121">
            <v>9.5436999999999994</v>
          </cell>
          <cell r="G121">
            <v>69.191599999999994</v>
          </cell>
        </row>
        <row r="122">
          <cell r="B122">
            <v>2003</v>
          </cell>
          <cell r="D122">
            <v>59.6479</v>
          </cell>
          <cell r="F122">
            <v>9.5436999999999994</v>
          </cell>
          <cell r="G122">
            <v>69.191599999999994</v>
          </cell>
        </row>
        <row r="123">
          <cell r="B123">
            <v>2003</v>
          </cell>
          <cell r="D123">
            <v>59.6479</v>
          </cell>
          <cell r="F123">
            <v>9.5436999999999994</v>
          </cell>
          <cell r="G123">
            <v>69.191599999999994</v>
          </cell>
        </row>
        <row r="124">
          <cell r="B124">
            <v>2003</v>
          </cell>
          <cell r="D124">
            <v>59.6479</v>
          </cell>
          <cell r="F124">
            <v>9.5436999999999994</v>
          </cell>
          <cell r="G124">
            <v>69.191599999999994</v>
          </cell>
        </row>
        <row r="125">
          <cell r="B125">
            <v>2003</v>
          </cell>
          <cell r="D125">
            <v>59.6479</v>
          </cell>
          <cell r="F125">
            <v>9.5436999999999994</v>
          </cell>
          <cell r="G125">
            <v>69.191599999999994</v>
          </cell>
        </row>
        <row r="126">
          <cell r="B126">
            <v>2003</v>
          </cell>
          <cell r="D126">
            <v>59.6479</v>
          </cell>
          <cell r="F126">
            <v>9.5436999999999994</v>
          </cell>
          <cell r="G126">
            <v>69.191599999999994</v>
          </cell>
        </row>
        <row r="127">
          <cell r="B127">
            <v>2003</v>
          </cell>
          <cell r="D127">
            <v>60.556100000000001</v>
          </cell>
          <cell r="F127">
            <v>9.6890000000000001</v>
          </cell>
          <cell r="G127">
            <v>70.245099999999994</v>
          </cell>
        </row>
        <row r="128">
          <cell r="B128">
            <v>2003</v>
          </cell>
          <cell r="D128">
            <v>60.556100000000001</v>
          </cell>
          <cell r="F128">
            <v>9.6890000000000001</v>
          </cell>
          <cell r="G128">
            <v>70.245099999999994</v>
          </cell>
        </row>
        <row r="129">
          <cell r="B129">
            <v>2003</v>
          </cell>
          <cell r="D129">
            <v>60.556100000000001</v>
          </cell>
          <cell r="F129">
            <v>9.6890000000000001</v>
          </cell>
          <cell r="G129">
            <v>70.245099999999994</v>
          </cell>
        </row>
        <row r="130">
          <cell r="B130">
            <v>2004</v>
          </cell>
          <cell r="D130">
            <v>60.556100000000001</v>
          </cell>
          <cell r="F130">
            <v>9.6890000000000001</v>
          </cell>
          <cell r="G130">
            <v>70.245099999999994</v>
          </cell>
        </row>
        <row r="131">
          <cell r="B131">
            <v>2004</v>
          </cell>
          <cell r="D131">
            <v>60.556100000000001</v>
          </cell>
          <cell r="F131">
            <v>9.6890000000000001</v>
          </cell>
          <cell r="G131">
            <v>70.245099999999994</v>
          </cell>
        </row>
        <row r="132">
          <cell r="B132">
            <v>2004</v>
          </cell>
          <cell r="D132">
            <v>60.556100000000001</v>
          </cell>
          <cell r="F132">
            <v>9.6890000000000001</v>
          </cell>
          <cell r="G132">
            <v>70.245099999999994</v>
          </cell>
        </row>
        <row r="133">
          <cell r="B133">
            <v>2004</v>
          </cell>
          <cell r="D133">
            <v>57.582999999999998</v>
          </cell>
          <cell r="F133">
            <v>9.2133000000000003</v>
          </cell>
          <cell r="G133">
            <v>66.796300000000002</v>
          </cell>
        </row>
        <row r="134">
          <cell r="B134">
            <v>2004</v>
          </cell>
          <cell r="D134">
            <v>57.582999999999998</v>
          </cell>
          <cell r="F134">
            <v>9.2133000000000003</v>
          </cell>
          <cell r="G134">
            <v>66.796300000000002</v>
          </cell>
        </row>
        <row r="135">
          <cell r="B135">
            <v>2004</v>
          </cell>
          <cell r="D135">
            <v>57.582999999999998</v>
          </cell>
          <cell r="F135">
            <v>9.2133000000000003</v>
          </cell>
          <cell r="G135">
            <v>66.796300000000002</v>
          </cell>
        </row>
        <row r="136">
          <cell r="B136">
            <v>2004</v>
          </cell>
          <cell r="D136">
            <v>57.582999999999998</v>
          </cell>
          <cell r="F136">
            <v>9.2133000000000003</v>
          </cell>
          <cell r="G136">
            <v>66.796300000000002</v>
          </cell>
        </row>
        <row r="137">
          <cell r="B137">
            <v>2004</v>
          </cell>
          <cell r="D137">
            <v>57.582999999999998</v>
          </cell>
          <cell r="F137">
            <v>9.2133000000000003</v>
          </cell>
          <cell r="G137">
            <v>66.796300000000002</v>
          </cell>
        </row>
        <row r="138">
          <cell r="B138">
            <v>2004</v>
          </cell>
          <cell r="D138">
            <v>57.582999999999998</v>
          </cell>
          <cell r="F138">
            <v>9.2133000000000003</v>
          </cell>
          <cell r="G138">
            <v>66.796300000000002</v>
          </cell>
        </row>
        <row r="139">
          <cell r="B139">
            <v>2004</v>
          </cell>
          <cell r="D139">
            <v>59.116700000000002</v>
          </cell>
          <cell r="F139">
            <v>9.4587000000000003</v>
          </cell>
          <cell r="G139">
            <v>68.575400000000002</v>
          </cell>
        </row>
        <row r="140">
          <cell r="B140">
            <v>2004</v>
          </cell>
          <cell r="D140">
            <v>59.116700000000002</v>
          </cell>
          <cell r="F140">
            <v>9.4587000000000003</v>
          </cell>
          <cell r="G140">
            <v>68.575400000000002</v>
          </cell>
        </row>
        <row r="141">
          <cell r="B141">
            <v>2004</v>
          </cell>
          <cell r="D141">
            <v>59.116700000000002</v>
          </cell>
          <cell r="F141">
            <v>9.4587000000000003</v>
          </cell>
          <cell r="G141">
            <v>68.575400000000002</v>
          </cell>
        </row>
        <row r="142">
          <cell r="B142">
            <v>2005</v>
          </cell>
          <cell r="D142">
            <v>59.116700000000002</v>
          </cell>
          <cell r="F142">
            <v>9.4587000000000003</v>
          </cell>
          <cell r="G142">
            <v>68.575400000000002</v>
          </cell>
        </row>
        <row r="143">
          <cell r="B143">
            <v>2005</v>
          </cell>
          <cell r="D143">
            <v>59.116700000000002</v>
          </cell>
          <cell r="F143">
            <v>9.4587000000000003</v>
          </cell>
          <cell r="G143">
            <v>68.575400000000002</v>
          </cell>
        </row>
        <row r="144">
          <cell r="B144">
            <v>2005</v>
          </cell>
          <cell r="D144">
            <v>59.116700000000002</v>
          </cell>
          <cell r="F144">
            <v>9.4587000000000003</v>
          </cell>
          <cell r="G144">
            <v>68.575400000000002</v>
          </cell>
        </row>
        <row r="145">
          <cell r="B145">
            <v>2005</v>
          </cell>
          <cell r="D145">
            <v>64.06</v>
          </cell>
          <cell r="F145">
            <v>10.249599999999999</v>
          </cell>
          <cell r="G145">
            <v>74.309600000000003</v>
          </cell>
        </row>
        <row r="146">
          <cell r="B146">
            <v>2005</v>
          </cell>
          <cell r="D146">
            <v>64.06</v>
          </cell>
          <cell r="F146">
            <v>10.249599999999999</v>
          </cell>
          <cell r="G146">
            <v>74.309600000000003</v>
          </cell>
        </row>
        <row r="147">
          <cell r="B147">
            <v>2005</v>
          </cell>
          <cell r="D147">
            <v>64.06</v>
          </cell>
          <cell r="F147">
            <v>10.249599999999999</v>
          </cell>
          <cell r="G147">
            <v>74.309600000000003</v>
          </cell>
        </row>
        <row r="148">
          <cell r="B148">
            <v>2005</v>
          </cell>
          <cell r="D148">
            <v>64.06</v>
          </cell>
          <cell r="F148">
            <v>10.249599999999999</v>
          </cell>
          <cell r="G148">
            <v>74.309600000000003</v>
          </cell>
        </row>
        <row r="149">
          <cell r="B149">
            <v>2005</v>
          </cell>
          <cell r="D149">
            <v>67.661900000000003</v>
          </cell>
          <cell r="F149">
            <v>10.825900000000001</v>
          </cell>
          <cell r="G149">
            <v>78.487799999999993</v>
          </cell>
        </row>
        <row r="150">
          <cell r="B150">
            <v>2005</v>
          </cell>
          <cell r="D150">
            <v>67.661900000000003</v>
          </cell>
          <cell r="F150">
            <v>10.825900000000001</v>
          </cell>
          <cell r="G150">
            <v>78.487799999999993</v>
          </cell>
        </row>
        <row r="151">
          <cell r="B151">
            <v>2005</v>
          </cell>
          <cell r="D151">
            <v>70.329099999999997</v>
          </cell>
          <cell r="F151">
            <v>11.252700000000001</v>
          </cell>
          <cell r="G151">
            <v>81.581800000000001</v>
          </cell>
        </row>
        <row r="152">
          <cell r="B152">
            <v>2005</v>
          </cell>
          <cell r="D152">
            <v>70.329099999999997</v>
          </cell>
          <cell r="F152">
            <v>11.252700000000001</v>
          </cell>
          <cell r="G152">
            <v>81.581800000000001</v>
          </cell>
        </row>
        <row r="153">
          <cell r="B153">
            <v>2005</v>
          </cell>
          <cell r="D153">
            <v>70.329099999999997</v>
          </cell>
          <cell r="F153">
            <v>11.252700000000001</v>
          </cell>
          <cell r="G153">
            <v>81.581800000000001</v>
          </cell>
        </row>
        <row r="154">
          <cell r="B154">
            <v>2006</v>
          </cell>
          <cell r="D154">
            <v>77.551599999999993</v>
          </cell>
          <cell r="F154">
            <v>12.408300000000001</v>
          </cell>
          <cell r="G154">
            <v>89.959900000000005</v>
          </cell>
        </row>
        <row r="155">
          <cell r="B155">
            <v>2006</v>
          </cell>
          <cell r="D155">
            <v>77.551599999999993</v>
          </cell>
          <cell r="F155">
            <v>12.408300000000001</v>
          </cell>
          <cell r="G155">
            <v>89.959900000000005</v>
          </cell>
        </row>
        <row r="156">
          <cell r="B156">
            <v>2006</v>
          </cell>
          <cell r="D156">
            <v>77.551599999999993</v>
          </cell>
          <cell r="F156">
            <v>12.408300000000001</v>
          </cell>
          <cell r="G156">
            <v>89.959900000000005</v>
          </cell>
        </row>
        <row r="157">
          <cell r="B157">
            <v>2006</v>
          </cell>
          <cell r="D157">
            <v>85.1952</v>
          </cell>
          <cell r="F157">
            <v>13.6312</v>
          </cell>
          <cell r="G157">
            <v>98.826400000000007</v>
          </cell>
        </row>
        <row r="158">
          <cell r="B158">
            <v>2006</v>
          </cell>
          <cell r="D158">
            <v>85.1952</v>
          </cell>
          <cell r="F158">
            <v>13.6312</v>
          </cell>
          <cell r="G158">
            <v>98.826400000000007</v>
          </cell>
        </row>
        <row r="159">
          <cell r="B159">
            <v>2006</v>
          </cell>
          <cell r="D159">
            <v>85.1952</v>
          </cell>
          <cell r="F159">
            <v>13.6312</v>
          </cell>
          <cell r="G159">
            <v>98.826400000000007</v>
          </cell>
        </row>
        <row r="160">
          <cell r="B160">
            <v>2006</v>
          </cell>
          <cell r="D160">
            <v>83.718800000000002</v>
          </cell>
          <cell r="F160">
            <v>13.395</v>
          </cell>
          <cell r="G160">
            <v>97.113799999999998</v>
          </cell>
        </row>
        <row r="161">
          <cell r="B161">
            <v>2006</v>
          </cell>
          <cell r="D161">
            <v>83.718800000000002</v>
          </cell>
          <cell r="F161">
            <v>13.395</v>
          </cell>
          <cell r="G161">
            <v>97.113799999999998</v>
          </cell>
        </row>
        <row r="162">
          <cell r="B162">
            <v>2006</v>
          </cell>
          <cell r="D162">
            <v>83.718800000000002</v>
          </cell>
          <cell r="F162">
            <v>13.395</v>
          </cell>
          <cell r="G162">
            <v>97.113799999999998</v>
          </cell>
        </row>
        <row r="163">
          <cell r="B163">
            <v>2006</v>
          </cell>
          <cell r="D163">
            <v>81.175299999999993</v>
          </cell>
          <cell r="F163">
            <v>12.988</v>
          </cell>
          <cell r="G163">
            <v>94.163300000000007</v>
          </cell>
        </row>
        <row r="164">
          <cell r="B164">
            <v>2006</v>
          </cell>
          <cell r="D164">
            <v>81.175299999999993</v>
          </cell>
          <cell r="F164">
            <v>12.988</v>
          </cell>
          <cell r="G164">
            <v>94.163300000000007</v>
          </cell>
        </row>
        <row r="165">
          <cell r="B165">
            <v>2006</v>
          </cell>
          <cell r="D165">
            <v>81.175299999999993</v>
          </cell>
          <cell r="F165">
            <v>12.988</v>
          </cell>
          <cell r="G165">
            <v>94.163300000000007</v>
          </cell>
        </row>
        <row r="166">
          <cell r="B166">
            <v>2007</v>
          </cell>
          <cell r="D166">
            <v>81.247399999999999</v>
          </cell>
          <cell r="F166">
            <v>12.999599999999999</v>
          </cell>
          <cell r="G166">
            <v>94.247</v>
          </cell>
        </row>
        <row r="167">
          <cell r="B167">
            <v>2007</v>
          </cell>
          <cell r="D167">
            <v>81.247399999999999</v>
          </cell>
          <cell r="F167">
            <v>12.999599999999999</v>
          </cell>
          <cell r="G167">
            <v>94.247</v>
          </cell>
        </row>
        <row r="168">
          <cell r="B168">
            <v>2007</v>
          </cell>
          <cell r="D168">
            <v>81.247399999999999</v>
          </cell>
          <cell r="F168">
            <v>12.999599999999999</v>
          </cell>
          <cell r="G168">
            <v>94.247</v>
          </cell>
        </row>
        <row r="169">
          <cell r="B169">
            <v>2007</v>
          </cell>
          <cell r="D169">
            <v>79.542199999999994</v>
          </cell>
          <cell r="F169">
            <v>12.726800000000001</v>
          </cell>
          <cell r="G169">
            <v>92.269000000000005</v>
          </cell>
        </row>
        <row r="170">
          <cell r="B170">
            <v>2007</v>
          </cell>
          <cell r="D170">
            <v>79.542199999999994</v>
          </cell>
          <cell r="F170">
            <v>12.726800000000001</v>
          </cell>
          <cell r="G170">
            <v>92.269000000000005</v>
          </cell>
        </row>
        <row r="171">
          <cell r="B171">
            <v>2007</v>
          </cell>
          <cell r="D171">
            <v>79.542199999999994</v>
          </cell>
          <cell r="F171">
            <v>12.726800000000001</v>
          </cell>
          <cell r="G171">
            <v>92.269000000000005</v>
          </cell>
        </row>
        <row r="172">
          <cell r="B172">
            <v>2007</v>
          </cell>
          <cell r="D172">
            <v>80.276200000000003</v>
          </cell>
          <cell r="F172">
            <v>12.844200000000001</v>
          </cell>
          <cell r="G172">
            <v>93.120400000000004</v>
          </cell>
        </row>
        <row r="173">
          <cell r="B173">
            <v>2007</v>
          </cell>
          <cell r="D173">
            <v>80.276200000000003</v>
          </cell>
          <cell r="F173">
            <v>12.844200000000001</v>
          </cell>
          <cell r="G173">
            <v>93.120400000000004</v>
          </cell>
        </row>
        <row r="174">
          <cell r="B174">
            <v>2007</v>
          </cell>
          <cell r="D174">
            <v>80.276200000000003</v>
          </cell>
          <cell r="F174">
            <v>12.844200000000001</v>
          </cell>
          <cell r="G174">
            <v>93.120400000000004</v>
          </cell>
        </row>
        <row r="175">
          <cell r="B175">
            <v>2007</v>
          </cell>
          <cell r="D175">
            <v>84.788499999999999</v>
          </cell>
          <cell r="F175">
            <v>13.5662</v>
          </cell>
          <cell r="G175">
            <v>98.354699999999994</v>
          </cell>
        </row>
        <row r="176">
          <cell r="B176">
            <v>2007</v>
          </cell>
          <cell r="D176">
            <v>84.788499999999999</v>
          </cell>
          <cell r="F176">
            <v>13.5662</v>
          </cell>
          <cell r="G176">
            <v>98.354699999999994</v>
          </cell>
        </row>
        <row r="177">
          <cell r="B177">
            <v>2007</v>
          </cell>
          <cell r="D177">
            <v>84.788499999999999</v>
          </cell>
          <cell r="F177">
            <v>13.5662</v>
          </cell>
          <cell r="G177">
            <v>98.354699999999994</v>
          </cell>
        </row>
        <row r="178">
          <cell r="B178">
            <v>2008</v>
          </cell>
          <cell r="D178">
            <v>89.281999999999996</v>
          </cell>
          <cell r="F178">
            <v>14.2851</v>
          </cell>
          <cell r="G178">
            <v>103.5671</v>
          </cell>
        </row>
        <row r="179">
          <cell r="B179">
            <v>2008</v>
          </cell>
          <cell r="D179">
            <v>89.281999999999996</v>
          </cell>
          <cell r="F179">
            <v>14.2851</v>
          </cell>
          <cell r="G179">
            <v>103.5671</v>
          </cell>
        </row>
        <row r="180">
          <cell r="B180">
            <v>2008</v>
          </cell>
          <cell r="D180">
            <v>89.281999999999996</v>
          </cell>
          <cell r="F180">
            <v>14.2851</v>
          </cell>
          <cell r="G180">
            <v>103.5671</v>
          </cell>
        </row>
        <row r="181">
          <cell r="B181">
            <v>2008</v>
          </cell>
          <cell r="D181">
            <v>97.268199999999993</v>
          </cell>
          <cell r="F181">
            <v>15.562900000000001</v>
          </cell>
          <cell r="G181">
            <v>112.83110000000001</v>
          </cell>
        </row>
        <row r="182">
          <cell r="B182">
            <v>2008</v>
          </cell>
          <cell r="D182">
            <v>97.268199999999993</v>
          </cell>
          <cell r="F182">
            <v>15.562900000000001</v>
          </cell>
          <cell r="G182">
            <v>112.83110000000001</v>
          </cell>
        </row>
        <row r="183">
          <cell r="B183">
            <v>2008</v>
          </cell>
          <cell r="D183">
            <v>97.268199999999993</v>
          </cell>
          <cell r="F183">
            <v>15.562900000000001</v>
          </cell>
          <cell r="G183">
            <v>112.83110000000001</v>
          </cell>
        </row>
        <row r="184">
          <cell r="B184">
            <v>2008</v>
          </cell>
          <cell r="D184">
            <v>94.925299999999993</v>
          </cell>
          <cell r="F184">
            <v>15.188000000000001</v>
          </cell>
          <cell r="G184">
            <v>110.1133</v>
          </cell>
        </row>
        <row r="185">
          <cell r="B185">
            <v>2008</v>
          </cell>
          <cell r="D185">
            <v>94.925299999999993</v>
          </cell>
          <cell r="F185">
            <v>15.188000000000001</v>
          </cell>
          <cell r="G185">
            <v>110.1133</v>
          </cell>
        </row>
        <row r="186">
          <cell r="B186">
            <v>2008</v>
          </cell>
          <cell r="D186">
            <v>94.925299999999993</v>
          </cell>
          <cell r="F186">
            <v>15.188000000000001</v>
          </cell>
          <cell r="G186">
            <v>110.1133</v>
          </cell>
        </row>
        <row r="187">
          <cell r="B187">
            <v>2008</v>
          </cell>
          <cell r="D187">
            <v>94.925299999999993</v>
          </cell>
          <cell r="F187">
            <v>15.188000000000001</v>
          </cell>
          <cell r="G187">
            <v>110.1133</v>
          </cell>
        </row>
        <row r="188">
          <cell r="B188">
            <v>2008</v>
          </cell>
          <cell r="D188">
            <v>94.925299999999993</v>
          </cell>
          <cell r="F188">
            <v>15.188000000000001</v>
          </cell>
          <cell r="G188">
            <v>110.1133</v>
          </cell>
        </row>
        <row r="189">
          <cell r="B189">
            <v>2008</v>
          </cell>
          <cell r="D189">
            <v>94.925299999999993</v>
          </cell>
          <cell r="F189">
            <v>15.188000000000001</v>
          </cell>
          <cell r="G189">
            <v>110.1133</v>
          </cell>
        </row>
        <row r="190">
          <cell r="B190">
            <v>2009</v>
          </cell>
          <cell r="D190">
            <v>93.122399999999999</v>
          </cell>
          <cell r="F190">
            <v>14.8996</v>
          </cell>
          <cell r="G190">
            <v>108.02200000000001</v>
          </cell>
        </row>
        <row r="191">
          <cell r="B191">
            <v>2009</v>
          </cell>
          <cell r="D191">
            <v>93.122399999999999</v>
          </cell>
          <cell r="F191">
            <v>14.8996</v>
          </cell>
          <cell r="G191">
            <v>108.02200000000001</v>
          </cell>
        </row>
        <row r="192">
          <cell r="B192">
            <v>2009</v>
          </cell>
          <cell r="D192">
            <v>93.122399999999999</v>
          </cell>
          <cell r="F192">
            <v>14.8996</v>
          </cell>
          <cell r="G192">
            <v>108.02200000000001</v>
          </cell>
        </row>
        <row r="193">
          <cell r="B193">
            <v>2009</v>
          </cell>
          <cell r="D193">
            <v>72.228800000000007</v>
          </cell>
          <cell r="F193">
            <v>11.5566</v>
          </cell>
          <cell r="G193">
            <v>83.785399999999996</v>
          </cell>
        </row>
        <row r="194">
          <cell r="B194">
            <v>2009</v>
          </cell>
          <cell r="D194">
            <v>72.228800000000007</v>
          </cell>
          <cell r="F194">
            <v>11.5566</v>
          </cell>
          <cell r="G194">
            <v>83.785399999999996</v>
          </cell>
        </row>
        <row r="195">
          <cell r="B195">
            <v>2009</v>
          </cell>
          <cell r="D195">
            <v>72.228800000000007</v>
          </cell>
          <cell r="F195">
            <v>11.5566</v>
          </cell>
          <cell r="G195">
            <v>83.785399999999996</v>
          </cell>
        </row>
        <row r="196">
          <cell r="B196">
            <v>2009</v>
          </cell>
          <cell r="D196">
            <v>72.2791</v>
          </cell>
          <cell r="F196">
            <v>11.5647</v>
          </cell>
          <cell r="G196">
            <v>83.843800000000002</v>
          </cell>
        </row>
        <row r="197">
          <cell r="B197">
            <v>2009</v>
          </cell>
          <cell r="D197">
            <v>72.2791</v>
          </cell>
          <cell r="F197">
            <v>11.5647</v>
          </cell>
          <cell r="G197">
            <v>83.843800000000002</v>
          </cell>
        </row>
        <row r="198">
          <cell r="B198">
            <v>2009</v>
          </cell>
          <cell r="D198">
            <v>72.2791</v>
          </cell>
          <cell r="F198">
            <v>11.5647</v>
          </cell>
          <cell r="G198">
            <v>83.843800000000002</v>
          </cell>
        </row>
        <row r="199">
          <cell r="B199">
            <v>2009</v>
          </cell>
          <cell r="D199">
            <v>73.752799999999993</v>
          </cell>
          <cell r="F199">
            <v>11.8004</v>
          </cell>
          <cell r="G199">
            <v>85.553200000000004</v>
          </cell>
        </row>
        <row r="200">
          <cell r="B200">
            <v>2009</v>
          </cell>
          <cell r="D200">
            <v>73.752799999999993</v>
          </cell>
          <cell r="F200">
            <v>11.8004</v>
          </cell>
          <cell r="G200">
            <v>85.553200000000004</v>
          </cell>
        </row>
        <row r="201">
          <cell r="B201">
            <v>2009</v>
          </cell>
          <cell r="D201">
            <v>73.752799999999993</v>
          </cell>
          <cell r="F201">
            <v>11.8004</v>
          </cell>
          <cell r="G201">
            <v>85.553200000000004</v>
          </cell>
        </row>
        <row r="202">
          <cell r="B202">
            <v>2010</v>
          </cell>
          <cell r="D202">
            <v>76.271299999999997</v>
          </cell>
          <cell r="F202">
            <v>12.2034</v>
          </cell>
          <cell r="G202">
            <v>88.474699999999999</v>
          </cell>
        </row>
        <row r="203">
          <cell r="B203">
            <v>2010</v>
          </cell>
          <cell r="D203">
            <v>76.271299999999997</v>
          </cell>
          <cell r="F203">
            <v>12.2034</v>
          </cell>
          <cell r="G203">
            <v>88.474699999999999</v>
          </cell>
        </row>
        <row r="204">
          <cell r="B204">
            <v>2010</v>
          </cell>
          <cell r="D204">
            <v>76.271299999999997</v>
          </cell>
          <cell r="F204">
            <v>12.2034</v>
          </cell>
          <cell r="G204">
            <v>88.474699999999999</v>
          </cell>
        </row>
        <row r="205">
          <cell r="B205">
            <v>2010</v>
          </cell>
          <cell r="D205">
            <v>80.588999999999999</v>
          </cell>
          <cell r="F205">
            <v>12.8942</v>
          </cell>
          <cell r="G205">
            <v>93.483199999999997</v>
          </cell>
        </row>
        <row r="206">
          <cell r="B206">
            <v>2010</v>
          </cell>
          <cell r="D206">
            <v>80.588999999999999</v>
          </cell>
          <cell r="F206">
            <v>12.8942</v>
          </cell>
          <cell r="G206">
            <v>93.483199999999997</v>
          </cell>
        </row>
        <row r="207">
          <cell r="B207">
            <v>2010</v>
          </cell>
          <cell r="D207">
            <v>80.588999999999999</v>
          </cell>
          <cell r="F207">
            <v>12.8942</v>
          </cell>
          <cell r="G207">
            <v>93.483199999999997</v>
          </cell>
        </row>
        <row r="208">
          <cell r="B208">
            <v>2010</v>
          </cell>
          <cell r="D208">
            <v>84.4041</v>
          </cell>
          <cell r="F208">
            <v>15.1927</v>
          </cell>
          <cell r="G208">
            <v>99.596800000000002</v>
          </cell>
        </row>
        <row r="209">
          <cell r="B209">
            <v>2010</v>
          </cell>
          <cell r="D209">
            <v>84.4041</v>
          </cell>
          <cell r="F209">
            <v>15.1927</v>
          </cell>
          <cell r="G209">
            <v>99.596800000000002</v>
          </cell>
        </row>
        <row r="210">
          <cell r="B210">
            <v>2010</v>
          </cell>
          <cell r="D210">
            <v>84.4041</v>
          </cell>
          <cell r="F210">
            <v>15.1927</v>
          </cell>
          <cell r="G210">
            <v>99.596800000000002</v>
          </cell>
        </row>
        <row r="211">
          <cell r="B211">
            <v>2010</v>
          </cell>
          <cell r="D211">
            <v>86.733000000000004</v>
          </cell>
          <cell r="F211">
            <v>15.6119</v>
          </cell>
          <cell r="G211">
            <v>102.3449</v>
          </cell>
        </row>
        <row r="212">
          <cell r="B212">
            <v>2010</v>
          </cell>
          <cell r="D212">
            <v>86.733000000000004</v>
          </cell>
          <cell r="F212">
            <v>15.6119</v>
          </cell>
          <cell r="G212">
            <v>102.3449</v>
          </cell>
        </row>
        <row r="213">
          <cell r="B213">
            <v>2010</v>
          </cell>
          <cell r="D213">
            <v>86.733000000000004</v>
          </cell>
          <cell r="F213">
            <v>15.6119</v>
          </cell>
          <cell r="G213">
            <v>102.3449</v>
          </cell>
        </row>
        <row r="214">
          <cell r="B214">
            <v>2011</v>
          </cell>
          <cell r="D214">
            <v>89.476900000000001</v>
          </cell>
          <cell r="F214">
            <v>16.105799999999999</v>
          </cell>
          <cell r="G214">
            <v>105.5827</v>
          </cell>
        </row>
        <row r="215">
          <cell r="B215">
            <v>2011</v>
          </cell>
          <cell r="D215">
            <v>89.476900000000001</v>
          </cell>
          <cell r="F215">
            <v>16.105799999999999</v>
          </cell>
          <cell r="G215">
            <v>105.5827</v>
          </cell>
        </row>
        <row r="216">
          <cell r="B216">
            <v>2011</v>
          </cell>
          <cell r="D216">
            <v>89.476900000000001</v>
          </cell>
          <cell r="F216">
            <v>16.105799999999999</v>
          </cell>
          <cell r="G216">
            <v>105.5827</v>
          </cell>
        </row>
        <row r="217">
          <cell r="B217">
            <v>2011</v>
          </cell>
          <cell r="D217">
            <v>94.947500000000005</v>
          </cell>
          <cell r="F217">
            <v>17.090599999999998</v>
          </cell>
          <cell r="G217">
            <v>112.0381</v>
          </cell>
        </row>
        <row r="218">
          <cell r="B218">
            <v>2011</v>
          </cell>
          <cell r="D218">
            <v>94.947500000000005</v>
          </cell>
          <cell r="F218">
            <v>17.090599999999998</v>
          </cell>
          <cell r="G218">
            <v>112.0381</v>
          </cell>
        </row>
        <row r="219">
          <cell r="B219">
            <v>2011</v>
          </cell>
          <cell r="D219">
            <v>94.947500000000005</v>
          </cell>
          <cell r="F219">
            <v>17.090599999999998</v>
          </cell>
          <cell r="G219">
            <v>112.0381</v>
          </cell>
        </row>
        <row r="220">
          <cell r="B220">
            <v>2011</v>
          </cell>
          <cell r="D220">
            <v>100.36499999999999</v>
          </cell>
          <cell r="F220">
            <v>18.0657</v>
          </cell>
          <cell r="G220">
            <v>118.4307</v>
          </cell>
        </row>
        <row r="221">
          <cell r="B221">
            <v>2011</v>
          </cell>
          <cell r="D221">
            <v>100.36499999999999</v>
          </cell>
          <cell r="F221">
            <v>18.0657</v>
          </cell>
          <cell r="G221">
            <v>118.4307</v>
          </cell>
        </row>
        <row r="222">
          <cell r="B222">
            <v>2011</v>
          </cell>
          <cell r="D222">
            <v>100.36499999999999</v>
          </cell>
          <cell r="F222">
            <v>18.0657</v>
          </cell>
          <cell r="G222">
            <v>118.4307</v>
          </cell>
        </row>
        <row r="223">
          <cell r="B223">
            <v>2011</v>
          </cell>
          <cell r="D223">
            <v>102.3073</v>
          </cell>
          <cell r="F223">
            <v>18.415299999999998</v>
          </cell>
          <cell r="G223">
            <v>120.7226</v>
          </cell>
        </row>
        <row r="224">
          <cell r="B224">
            <v>2011</v>
          </cell>
          <cell r="D224">
            <v>102.3073</v>
          </cell>
          <cell r="F224">
            <v>18.415299999999998</v>
          </cell>
          <cell r="G224">
            <v>120.7226</v>
          </cell>
        </row>
      </sheetData>
      <sheetData sheetId="8">
        <row r="8">
          <cell r="B8" t="str">
            <v>Fuentes: Platt's y Poten &amp; Partners</v>
          </cell>
        </row>
        <row r="9">
          <cell r="B9" t="str">
            <v>Año</v>
          </cell>
          <cell r="C9" t="str">
            <v>Mes</v>
          </cell>
          <cell r="D9" t="str">
            <v>Término C (€/kg)</v>
          </cell>
          <cell r="E9" t="str">
            <v>Promedio Butano (80%) Propano (20%) (€/kg)</v>
          </cell>
          <cell r="F9" t="str">
            <v>Flete
(€/kg)</v>
          </cell>
          <cell r="G9" t="str">
            <v>Materia Prima + Flete (€/kg)</v>
          </cell>
          <cell r="H9" t="str">
            <v>Brent Dated (€/kg)</v>
          </cell>
          <cell r="I9" t="str">
            <v>Futuro IPE Brent 1 mes (€/kg)</v>
          </cell>
          <cell r="J9" t="str">
            <v>WTI Spot (€/kg)</v>
          </cell>
        </row>
        <row r="10">
          <cell r="B10">
            <v>1997</v>
          </cell>
          <cell r="D10">
            <v>0.27285900000000002</v>
          </cell>
          <cell r="E10">
            <v>0.25158000000000003</v>
          </cell>
          <cell r="G10">
            <v>0.16383600000000001</v>
          </cell>
          <cell r="H10">
            <v>0.13841000000000001</v>
          </cell>
        </row>
        <row r="11">
          <cell r="B11">
            <v>1997</v>
          </cell>
          <cell r="D11">
            <v>0.27285900000000002</v>
          </cell>
          <cell r="E11">
            <v>0.243785</v>
          </cell>
          <cell r="G11">
            <v>0.16383600000000001</v>
          </cell>
          <cell r="H11">
            <v>0.12918299999999999</v>
          </cell>
        </row>
        <row r="12">
          <cell r="B12">
            <v>1997</v>
          </cell>
          <cell r="D12">
            <v>0.27285900000000002</v>
          </cell>
          <cell r="E12">
            <v>0.206121</v>
          </cell>
          <cell r="G12">
            <v>0.16383600000000001</v>
          </cell>
          <cell r="H12">
            <v>0.119876</v>
          </cell>
        </row>
        <row r="13">
          <cell r="B13">
            <v>1997</v>
          </cell>
          <cell r="D13">
            <v>0.27285900000000002</v>
          </cell>
          <cell r="E13">
            <v>0.171185</v>
          </cell>
          <cell r="G13">
            <v>0.16383600000000001</v>
          </cell>
          <cell r="H13">
            <v>0.110234</v>
          </cell>
        </row>
        <row r="14">
          <cell r="B14">
            <v>1997</v>
          </cell>
          <cell r="D14">
            <v>0.27285900000000002</v>
          </cell>
          <cell r="E14">
            <v>0.15349499999999999</v>
          </cell>
          <cell r="G14">
            <v>0.16383600000000001</v>
          </cell>
          <cell r="H14">
            <v>0.120202</v>
          </cell>
        </row>
        <row r="15">
          <cell r="B15">
            <v>1997</v>
          </cell>
          <cell r="D15">
            <v>0.27285900000000002</v>
          </cell>
          <cell r="E15">
            <v>0.15351000000000001</v>
          </cell>
          <cell r="G15">
            <v>0.16383600000000001</v>
          </cell>
          <cell r="H15">
            <v>0.11217199999999999</v>
          </cell>
        </row>
        <row r="16">
          <cell r="B16">
            <v>1997</v>
          </cell>
          <cell r="D16">
            <v>0.27285900000000002</v>
          </cell>
          <cell r="E16">
            <v>0.157606</v>
          </cell>
          <cell r="G16">
            <v>0.16383600000000001</v>
          </cell>
          <cell r="H16">
            <v>0.122241</v>
          </cell>
        </row>
        <row r="17">
          <cell r="B17">
            <v>1997</v>
          </cell>
          <cell r="D17">
            <v>0.27285900000000002</v>
          </cell>
          <cell r="E17">
            <v>0.16864399999999999</v>
          </cell>
          <cell r="G17">
            <v>0.19004099999999999</v>
          </cell>
          <cell r="H17">
            <v>0.12675500000000001</v>
          </cell>
        </row>
        <row r="18">
          <cell r="B18">
            <v>1997</v>
          </cell>
          <cell r="D18">
            <v>0.27285900000000002</v>
          </cell>
          <cell r="E18">
            <v>0.17366100000000001</v>
          </cell>
          <cell r="G18">
            <v>0.19004099999999999</v>
          </cell>
          <cell r="H18">
            <v>0.121694</v>
          </cell>
        </row>
        <row r="19">
          <cell r="B19">
            <v>1997</v>
          </cell>
          <cell r="D19">
            <v>0.27285900000000002</v>
          </cell>
          <cell r="E19">
            <v>0.18576400000000001</v>
          </cell>
          <cell r="G19">
            <v>0.19004099999999999</v>
          </cell>
          <cell r="H19">
            <v>0.128911</v>
          </cell>
        </row>
        <row r="20">
          <cell r="B20">
            <v>1997</v>
          </cell>
          <cell r="D20">
            <v>0.27285900000000002</v>
          </cell>
          <cell r="E20">
            <v>0.18929499999999999</v>
          </cell>
          <cell r="G20">
            <v>0.19004099999999999</v>
          </cell>
          <cell r="H20">
            <v>0.122534</v>
          </cell>
        </row>
        <row r="21">
          <cell r="B21">
            <v>1997</v>
          </cell>
          <cell r="D21">
            <v>0.27285900000000002</v>
          </cell>
          <cell r="E21">
            <v>0.18910099999999999</v>
          </cell>
          <cell r="G21">
            <v>0.19004099999999999</v>
          </cell>
          <cell r="H21">
            <v>0.11233799999999999</v>
          </cell>
        </row>
        <row r="22">
          <cell r="B22">
            <v>1998</v>
          </cell>
          <cell r="D22">
            <v>0.27285900000000002</v>
          </cell>
          <cell r="E22">
            <v>0.15398800000000001</v>
          </cell>
          <cell r="G22">
            <v>0.19004099999999999</v>
          </cell>
          <cell r="H22">
            <v>0.102088</v>
          </cell>
        </row>
        <row r="23">
          <cell r="B23">
            <v>1998</v>
          </cell>
          <cell r="D23">
            <v>0.27285900000000002</v>
          </cell>
          <cell r="E23">
            <v>0.12548999999999999</v>
          </cell>
          <cell r="G23">
            <v>0.19004099999999999</v>
          </cell>
          <cell r="H23">
            <v>9.3836000000000003E-2</v>
          </cell>
        </row>
        <row r="24">
          <cell r="B24">
            <v>1998</v>
          </cell>
          <cell r="D24">
            <v>0.27285900000000002</v>
          </cell>
          <cell r="E24">
            <v>0.119931</v>
          </cell>
          <cell r="G24">
            <v>0.19004099999999999</v>
          </cell>
          <cell r="H24">
            <v>8.8405999999999998E-2</v>
          </cell>
        </row>
        <row r="25">
          <cell r="B25">
            <v>1998</v>
          </cell>
          <cell r="D25">
            <v>0.27285900000000002</v>
          </cell>
          <cell r="E25">
            <v>0.106826</v>
          </cell>
          <cell r="G25">
            <v>0.19004099999999999</v>
          </cell>
          <cell r="H25">
            <v>9.0398999999999993E-2</v>
          </cell>
        </row>
        <row r="26">
          <cell r="B26">
            <v>1998</v>
          </cell>
          <cell r="D26">
            <v>0.27285900000000002</v>
          </cell>
          <cell r="E26">
            <v>0.106212</v>
          </cell>
          <cell r="G26">
            <v>0.19004099999999999</v>
          </cell>
          <cell r="H26">
            <v>9.5165E-2</v>
          </cell>
        </row>
        <row r="27">
          <cell r="B27">
            <v>1998</v>
          </cell>
          <cell r="D27">
            <v>0.27285900000000002</v>
          </cell>
          <cell r="E27">
            <v>9.8533999999999997E-2</v>
          </cell>
          <cell r="G27">
            <v>0.19004099999999999</v>
          </cell>
          <cell r="H27">
            <v>8.0170000000000005E-2</v>
          </cell>
        </row>
        <row r="28">
          <cell r="B28">
            <v>1998</v>
          </cell>
          <cell r="D28">
            <v>0.27502300000000002</v>
          </cell>
          <cell r="E28">
            <v>9.2628000000000002E-2</v>
          </cell>
          <cell r="G28">
            <v>0.121104</v>
          </cell>
          <cell r="H28">
            <v>8.0370999999999998E-2</v>
          </cell>
        </row>
        <row r="29">
          <cell r="B29">
            <v>1998</v>
          </cell>
          <cell r="D29">
            <v>0.27502300000000002</v>
          </cell>
          <cell r="E29">
            <v>9.3682000000000001E-2</v>
          </cell>
          <cell r="G29">
            <v>0.121104</v>
          </cell>
          <cell r="H29">
            <v>7.9344999999999999E-2</v>
          </cell>
        </row>
        <row r="30">
          <cell r="B30">
            <v>1998</v>
          </cell>
          <cell r="D30">
            <v>0.27502300000000002</v>
          </cell>
          <cell r="E30">
            <v>9.3288999999999997E-2</v>
          </cell>
          <cell r="G30">
            <v>0.121104</v>
          </cell>
          <cell r="H30">
            <v>8.4629999999999997E-2</v>
          </cell>
        </row>
        <row r="31">
          <cell r="B31">
            <v>1998</v>
          </cell>
          <cell r="D31">
            <v>0.27502300000000002</v>
          </cell>
          <cell r="E31">
            <v>0.121972</v>
          </cell>
          <cell r="G31">
            <v>0.15265699999999999</v>
          </cell>
          <cell r="H31">
            <v>7.6966999999999994E-2</v>
          </cell>
        </row>
        <row r="32">
          <cell r="B32">
            <v>1998</v>
          </cell>
          <cell r="D32">
            <v>0.27502300000000002</v>
          </cell>
          <cell r="E32">
            <v>0.15574099999999999</v>
          </cell>
          <cell r="G32">
            <v>0.17784</v>
          </cell>
          <cell r="H32">
            <v>6.8626999999999994E-2</v>
          </cell>
        </row>
        <row r="33">
          <cell r="B33">
            <v>1998</v>
          </cell>
          <cell r="D33">
            <v>0.27502300000000002</v>
          </cell>
          <cell r="E33">
            <v>0.16211700000000001</v>
          </cell>
          <cell r="G33">
            <v>0.17784</v>
          </cell>
          <cell r="H33">
            <v>6.1391000000000001E-2</v>
          </cell>
        </row>
        <row r="34">
          <cell r="B34">
            <v>1999</v>
          </cell>
          <cell r="D34">
            <v>0.27502300000000002</v>
          </cell>
          <cell r="E34">
            <v>0.12181599999999999</v>
          </cell>
          <cell r="G34">
            <v>0.144063</v>
          </cell>
          <cell r="H34">
            <v>6.9634000000000001E-2</v>
          </cell>
        </row>
        <row r="35">
          <cell r="B35">
            <v>1999</v>
          </cell>
          <cell r="D35">
            <v>0.27502300000000002</v>
          </cell>
          <cell r="E35">
            <v>9.7338999999999995E-2</v>
          </cell>
          <cell r="G35">
            <v>0.119001</v>
          </cell>
          <cell r="H35">
            <v>6.6455E-2</v>
          </cell>
        </row>
        <row r="36">
          <cell r="B36">
            <v>1999</v>
          </cell>
          <cell r="D36">
            <v>0.27502300000000002</v>
          </cell>
          <cell r="E36">
            <v>9.7311999999999996E-2</v>
          </cell>
          <cell r="G36">
            <v>0.119001</v>
          </cell>
          <cell r="H36">
            <v>8.3668999999999993E-2</v>
          </cell>
        </row>
        <row r="37">
          <cell r="B37">
            <v>1999</v>
          </cell>
          <cell r="D37">
            <v>0.27502300000000002</v>
          </cell>
          <cell r="E37">
            <v>0.109955</v>
          </cell>
          <cell r="G37">
            <v>0.13342499999999999</v>
          </cell>
          <cell r="H37">
            <v>0.10401299999999999</v>
          </cell>
        </row>
        <row r="38">
          <cell r="B38">
            <v>1999</v>
          </cell>
          <cell r="D38">
            <v>0.26949400000000001</v>
          </cell>
          <cell r="E38">
            <v>0.12156400000000001</v>
          </cell>
          <cell r="G38">
            <v>0.13342499999999999</v>
          </cell>
          <cell r="H38">
            <v>0.104656</v>
          </cell>
        </row>
        <row r="39">
          <cell r="B39">
            <v>1999</v>
          </cell>
          <cell r="D39">
            <v>0.26949400000000001</v>
          </cell>
          <cell r="E39">
            <v>0.132302</v>
          </cell>
          <cell r="G39">
            <v>0.15554200000000001</v>
          </cell>
          <cell r="H39">
            <v>0.11101800000000001</v>
          </cell>
        </row>
        <row r="40">
          <cell r="B40">
            <v>1999</v>
          </cell>
          <cell r="D40">
            <v>0.26949400000000001</v>
          </cell>
          <cell r="E40">
            <v>0.1643</v>
          </cell>
          <cell r="G40">
            <v>0.19184300000000001</v>
          </cell>
          <cell r="H40">
            <v>0.13389499999999999</v>
          </cell>
        </row>
        <row r="41">
          <cell r="B41">
            <v>1999</v>
          </cell>
          <cell r="D41">
            <v>0.26949400000000001</v>
          </cell>
          <cell r="E41">
            <v>0.229268</v>
          </cell>
          <cell r="G41">
            <v>0.26727000000000001</v>
          </cell>
          <cell r="H41">
            <v>0.139519</v>
          </cell>
        </row>
        <row r="42">
          <cell r="B42">
            <v>1999</v>
          </cell>
          <cell r="D42">
            <v>0.26949400000000001</v>
          </cell>
          <cell r="E42">
            <v>0.23940800000000001</v>
          </cell>
          <cell r="G42">
            <v>0.26727000000000001</v>
          </cell>
          <cell r="H42">
            <v>0.155888</v>
          </cell>
        </row>
        <row r="43">
          <cell r="B43">
            <v>1999</v>
          </cell>
          <cell r="D43">
            <v>0.26949400000000001</v>
          </cell>
          <cell r="E43">
            <v>0.22537399999999999</v>
          </cell>
          <cell r="G43">
            <v>0.23175000000000001</v>
          </cell>
          <cell r="H43">
            <v>0.14970800000000001</v>
          </cell>
        </row>
        <row r="44">
          <cell r="B44">
            <v>1999</v>
          </cell>
          <cell r="D44">
            <v>0.26949400000000001</v>
          </cell>
          <cell r="E44">
            <v>0.214063</v>
          </cell>
          <cell r="G44">
            <v>0.23175000000000001</v>
          </cell>
          <cell r="H44">
            <v>0.173926</v>
          </cell>
        </row>
        <row r="45">
          <cell r="B45">
            <v>1999</v>
          </cell>
          <cell r="D45">
            <v>0.26949400000000001</v>
          </cell>
          <cell r="E45">
            <v>0.219778</v>
          </cell>
          <cell r="G45">
            <v>0.23175000000000001</v>
          </cell>
          <cell r="H45">
            <v>0.18390400000000001</v>
          </cell>
        </row>
        <row r="46">
          <cell r="B46">
            <v>2000</v>
          </cell>
          <cell r="D46">
            <v>0.26949400000000001</v>
          </cell>
          <cell r="E46">
            <v>0.25718099999999999</v>
          </cell>
          <cell r="G46">
            <v>0.23175000000000001</v>
          </cell>
          <cell r="H46">
            <v>0.18321100000000001</v>
          </cell>
        </row>
        <row r="47">
          <cell r="B47">
            <v>2000</v>
          </cell>
          <cell r="D47">
            <v>0.26949400000000001</v>
          </cell>
          <cell r="E47">
            <v>0.28341</v>
          </cell>
          <cell r="G47">
            <v>0.23175000000000001</v>
          </cell>
          <cell r="H47">
            <v>0.20658799999999999</v>
          </cell>
        </row>
        <row r="48">
          <cell r="B48">
            <v>2000</v>
          </cell>
          <cell r="D48">
            <v>0.26949400000000001</v>
          </cell>
          <cell r="E48">
            <v>0.32748500000000003</v>
          </cell>
          <cell r="G48">
            <v>0.23175000000000001</v>
          </cell>
          <cell r="H48">
            <v>0.20590900000000001</v>
          </cell>
        </row>
        <row r="49">
          <cell r="B49">
            <v>2000</v>
          </cell>
          <cell r="D49">
            <v>0.26949400000000001</v>
          </cell>
          <cell r="E49">
            <v>0.28955500000000001</v>
          </cell>
          <cell r="G49">
            <v>0.23175000000000001</v>
          </cell>
          <cell r="H49">
            <v>0.17457900000000001</v>
          </cell>
        </row>
        <row r="50">
          <cell r="B50">
            <v>2000</v>
          </cell>
          <cell r="D50">
            <v>0.26949400000000001</v>
          </cell>
          <cell r="E50">
            <v>0.247141</v>
          </cell>
          <cell r="G50">
            <v>0.23175000000000001</v>
          </cell>
          <cell r="H50">
            <v>0.22289200000000001</v>
          </cell>
        </row>
        <row r="51">
          <cell r="B51">
            <v>2000</v>
          </cell>
          <cell r="D51">
            <v>0.26949400000000001</v>
          </cell>
          <cell r="E51">
            <v>0.26938000000000001</v>
          </cell>
          <cell r="G51">
            <v>0.23175000000000001</v>
          </cell>
          <cell r="H51">
            <v>0.22864799999999999</v>
          </cell>
        </row>
        <row r="52">
          <cell r="B52">
            <v>2000</v>
          </cell>
          <cell r="D52">
            <v>0.26949400000000001</v>
          </cell>
          <cell r="E52">
            <v>0.29754999999999998</v>
          </cell>
          <cell r="G52">
            <v>0.23175000000000001</v>
          </cell>
          <cell r="H52">
            <v>0.220834</v>
          </cell>
        </row>
        <row r="53">
          <cell r="B53">
            <v>2000</v>
          </cell>
          <cell r="D53">
            <v>0.26949400000000001</v>
          </cell>
          <cell r="E53">
            <v>0.30970799999999998</v>
          </cell>
          <cell r="G53">
            <v>0.23175000000000001</v>
          </cell>
          <cell r="H53">
            <v>0.24254000000000001</v>
          </cell>
        </row>
        <row r="54">
          <cell r="B54">
            <v>2000</v>
          </cell>
          <cell r="D54">
            <v>0.26949400000000001</v>
          </cell>
          <cell r="E54">
            <v>0.34203099999999997</v>
          </cell>
          <cell r="G54">
            <v>0.23175000000000001</v>
          </cell>
          <cell r="H54">
            <v>0.27329399999999998</v>
          </cell>
        </row>
        <row r="55">
          <cell r="B55">
            <v>2000</v>
          </cell>
          <cell r="D55">
            <v>0.28127400000000002</v>
          </cell>
          <cell r="E55">
            <v>0.38590200000000002</v>
          </cell>
          <cell r="G55">
            <v>0.30693700000000002</v>
          </cell>
          <cell r="H55">
            <v>0.26322899999999999</v>
          </cell>
        </row>
        <row r="56">
          <cell r="B56">
            <v>2000</v>
          </cell>
          <cell r="D56">
            <v>0.28127400000000002</v>
          </cell>
          <cell r="E56">
            <v>0.39655099999999999</v>
          </cell>
          <cell r="G56">
            <v>0.30693700000000002</v>
          </cell>
          <cell r="H56">
            <v>0.277117</v>
          </cell>
        </row>
        <row r="57">
          <cell r="B57">
            <v>2000</v>
          </cell>
          <cell r="D57">
            <v>0.28127400000000002</v>
          </cell>
          <cell r="E57">
            <v>0.35426800000000003</v>
          </cell>
          <cell r="G57">
            <v>0.30693700000000002</v>
          </cell>
          <cell r="H57">
            <v>0.20270299999999999</v>
          </cell>
        </row>
        <row r="58">
          <cell r="B58">
            <v>2001</v>
          </cell>
          <cell r="D58">
            <v>0.28127400000000002</v>
          </cell>
          <cell r="E58">
            <v>0.34457300000000002</v>
          </cell>
          <cell r="G58">
            <v>0.30693700000000002</v>
          </cell>
          <cell r="H58">
            <v>0.19819500000000001</v>
          </cell>
        </row>
        <row r="59">
          <cell r="B59">
            <v>2001</v>
          </cell>
          <cell r="D59">
            <v>0.28127400000000002</v>
          </cell>
          <cell r="E59">
            <v>0.31516300000000003</v>
          </cell>
          <cell r="G59">
            <v>0.30693700000000002</v>
          </cell>
          <cell r="H59">
            <v>0.216895</v>
          </cell>
        </row>
        <row r="60">
          <cell r="B60">
            <v>2001</v>
          </cell>
          <cell r="D60">
            <v>0.28127400000000002</v>
          </cell>
          <cell r="E60">
            <v>0.30049300000000001</v>
          </cell>
          <cell r="G60">
            <v>0.30693700000000002</v>
          </cell>
          <cell r="H60">
            <v>0.19556999999999999</v>
          </cell>
        </row>
        <row r="61">
          <cell r="B61">
            <v>2001</v>
          </cell>
          <cell r="D61">
            <v>0.28127400000000002</v>
          </cell>
          <cell r="E61">
            <v>0.263571</v>
          </cell>
          <cell r="G61">
            <v>0.37010300000000002</v>
          </cell>
          <cell r="H61">
            <v>0.20988599999999999</v>
          </cell>
        </row>
        <row r="62">
          <cell r="B62">
            <v>2001</v>
          </cell>
          <cell r="D62">
            <v>0.28127400000000002</v>
          </cell>
          <cell r="E62">
            <v>0.26071800000000001</v>
          </cell>
          <cell r="G62">
            <v>0.37010300000000002</v>
          </cell>
          <cell r="H62">
            <v>0.23765500000000001</v>
          </cell>
        </row>
        <row r="63">
          <cell r="B63">
            <v>2001</v>
          </cell>
          <cell r="D63">
            <v>0.28127400000000002</v>
          </cell>
          <cell r="E63">
            <v>0.27954600000000002</v>
          </cell>
          <cell r="G63">
            <v>0.37010300000000002</v>
          </cell>
          <cell r="H63">
            <v>0.23757900000000001</v>
          </cell>
        </row>
        <row r="64">
          <cell r="B64">
            <v>2001</v>
          </cell>
          <cell r="D64">
            <v>0.28127400000000002</v>
          </cell>
          <cell r="E64">
            <v>0.24620700000000001</v>
          </cell>
          <cell r="G64">
            <v>0.37010300000000002</v>
          </cell>
          <cell r="H64">
            <v>0.20797399999999999</v>
          </cell>
        </row>
        <row r="65">
          <cell r="B65">
            <v>2001</v>
          </cell>
          <cell r="D65">
            <v>0.28127400000000002</v>
          </cell>
          <cell r="E65">
            <v>0.21166099999999999</v>
          </cell>
          <cell r="G65">
            <v>0.37010300000000002</v>
          </cell>
          <cell r="H65">
            <v>0.20818999999999999</v>
          </cell>
        </row>
        <row r="66">
          <cell r="B66">
            <v>2001</v>
          </cell>
          <cell r="D66">
            <v>0.28127400000000002</v>
          </cell>
          <cell r="E66">
            <v>0.226106</v>
          </cell>
          <cell r="G66">
            <v>0.37010300000000002</v>
          </cell>
          <cell r="H66">
            <v>0.20443700000000001</v>
          </cell>
        </row>
        <row r="67">
          <cell r="B67">
            <v>2001</v>
          </cell>
          <cell r="D67">
            <v>0.28127400000000002</v>
          </cell>
          <cell r="E67">
            <v>0.24009800000000001</v>
          </cell>
          <cell r="G67">
            <v>0.352433</v>
          </cell>
          <cell r="H67">
            <v>0.16471</v>
          </cell>
        </row>
        <row r="68">
          <cell r="B68">
            <v>2001</v>
          </cell>
          <cell r="D68">
            <v>0.28127400000000002</v>
          </cell>
          <cell r="E68">
            <v>0.236847</v>
          </cell>
          <cell r="G68">
            <v>0.352433</v>
          </cell>
          <cell r="H68">
            <v>0.15557199999999999</v>
          </cell>
        </row>
        <row r="69">
          <cell r="B69">
            <v>2001</v>
          </cell>
          <cell r="D69">
            <v>0.28127400000000002</v>
          </cell>
          <cell r="E69">
            <v>0.195993</v>
          </cell>
          <cell r="G69">
            <v>0.352433</v>
          </cell>
          <cell r="H69">
            <v>0.15249799999999999</v>
          </cell>
        </row>
        <row r="70">
          <cell r="B70">
            <v>2002</v>
          </cell>
          <cell r="D70">
            <v>0.28127400000000002</v>
          </cell>
          <cell r="E70">
            <v>0.21679699999999999</v>
          </cell>
          <cell r="G70">
            <v>0.352433</v>
          </cell>
          <cell r="H70">
            <v>0.160469</v>
          </cell>
        </row>
        <row r="71">
          <cell r="B71">
            <v>2002</v>
          </cell>
          <cell r="D71">
            <v>0.28127400000000002</v>
          </cell>
          <cell r="E71">
            <v>0.199766</v>
          </cell>
          <cell r="G71">
            <v>0.352433</v>
          </cell>
          <cell r="H71">
            <v>0.16929</v>
          </cell>
        </row>
        <row r="72">
          <cell r="B72">
            <v>2002</v>
          </cell>
          <cell r="D72">
            <v>0.28127400000000002</v>
          </cell>
          <cell r="E72">
            <v>0.199016</v>
          </cell>
          <cell r="G72">
            <v>0.352433</v>
          </cell>
          <cell r="H72">
            <v>0.19809399999999999</v>
          </cell>
        </row>
        <row r="73">
          <cell r="B73">
            <v>2002</v>
          </cell>
          <cell r="D73">
            <v>0.31762400000000002</v>
          </cell>
          <cell r="E73">
            <v>0.22103900000000001</v>
          </cell>
          <cell r="G73">
            <v>0.27358300000000002</v>
          </cell>
          <cell r="H73">
            <v>0.21098</v>
          </cell>
        </row>
        <row r="74">
          <cell r="B74">
            <v>2002</v>
          </cell>
          <cell r="D74">
            <v>0.31762400000000002</v>
          </cell>
          <cell r="E74">
            <v>0.22475200000000001</v>
          </cell>
          <cell r="G74">
            <v>0.27358300000000002</v>
          </cell>
          <cell r="H74">
            <v>0.20114299999999999</v>
          </cell>
        </row>
        <row r="75">
          <cell r="B75">
            <v>2002</v>
          </cell>
          <cell r="D75">
            <v>0.31762400000000002</v>
          </cell>
          <cell r="E75">
            <v>0.20241200000000001</v>
          </cell>
          <cell r="G75">
            <v>0.27358300000000002</v>
          </cell>
          <cell r="H75">
            <v>0.18396699999999999</v>
          </cell>
        </row>
        <row r="76">
          <cell r="B76">
            <v>2002</v>
          </cell>
          <cell r="D76">
            <v>0.31762400000000002</v>
          </cell>
          <cell r="E76">
            <v>0.197246</v>
          </cell>
          <cell r="G76">
            <v>0.27358300000000002</v>
          </cell>
          <cell r="H76">
            <v>0.18948000000000001</v>
          </cell>
        </row>
        <row r="77">
          <cell r="B77">
            <v>2002</v>
          </cell>
          <cell r="D77">
            <v>0.31762400000000002</v>
          </cell>
          <cell r="E77">
            <v>0.21384700000000001</v>
          </cell>
          <cell r="G77">
            <v>0.27358300000000002</v>
          </cell>
          <cell r="H77">
            <v>0.19859099999999999</v>
          </cell>
        </row>
        <row r="78">
          <cell r="B78">
            <v>2002</v>
          </cell>
          <cell r="D78">
            <v>0.31762400000000002</v>
          </cell>
          <cell r="E78">
            <v>0.247865</v>
          </cell>
          <cell r="G78">
            <v>0.27358300000000002</v>
          </cell>
          <cell r="H78">
            <v>0.21074499999999999</v>
          </cell>
        </row>
        <row r="79">
          <cell r="B79">
            <v>2002</v>
          </cell>
          <cell r="D79">
            <v>0.31762400000000002</v>
          </cell>
          <cell r="E79">
            <v>0.28662700000000002</v>
          </cell>
          <cell r="G79">
            <v>0.24222199999999999</v>
          </cell>
          <cell r="H79">
            <v>0.20474400000000001</v>
          </cell>
        </row>
        <row r="80">
          <cell r="B80">
            <v>2002</v>
          </cell>
          <cell r="D80">
            <v>0.31762400000000002</v>
          </cell>
          <cell r="E80">
            <v>0.29658400000000001</v>
          </cell>
          <cell r="G80">
            <v>0.24222199999999999</v>
          </cell>
          <cell r="H80">
            <v>0.175289</v>
          </cell>
        </row>
        <row r="81">
          <cell r="B81">
            <v>2002</v>
          </cell>
          <cell r="D81">
            <v>0.31762400000000002</v>
          </cell>
          <cell r="E81">
            <v>0.29728199999999999</v>
          </cell>
          <cell r="G81">
            <v>0.24222199999999999</v>
          </cell>
          <cell r="H81">
            <v>0.206011</v>
          </cell>
        </row>
        <row r="82">
          <cell r="B82">
            <v>2003</v>
          </cell>
          <cell r="D82">
            <v>0.31762400000000002</v>
          </cell>
          <cell r="E82">
            <v>0.29666700000000001</v>
          </cell>
          <cell r="G82">
            <v>0.24222199999999999</v>
          </cell>
          <cell r="H82">
            <v>0.214502</v>
          </cell>
        </row>
        <row r="83">
          <cell r="B83">
            <v>2003</v>
          </cell>
          <cell r="D83">
            <v>0.31762400000000002</v>
          </cell>
          <cell r="E83">
            <v>0.31385800000000003</v>
          </cell>
          <cell r="G83">
            <v>0.24222199999999999</v>
          </cell>
          <cell r="H83">
            <v>0.22090899999999999</v>
          </cell>
        </row>
        <row r="84">
          <cell r="B84">
            <v>2003</v>
          </cell>
          <cell r="D84">
            <v>0.31762400000000002</v>
          </cell>
          <cell r="E84">
            <v>0.32601799999999997</v>
          </cell>
          <cell r="G84">
            <v>0.24222199999999999</v>
          </cell>
          <cell r="H84">
            <v>0.205818</v>
          </cell>
        </row>
        <row r="85">
          <cell r="B85">
            <v>2003</v>
          </cell>
          <cell r="D85">
            <v>0.31762400000000002</v>
          </cell>
          <cell r="E85">
            <v>0.24273600000000001</v>
          </cell>
          <cell r="G85">
            <v>0.27885500000000002</v>
          </cell>
          <cell r="H85">
            <v>0.16697999999999999</v>
          </cell>
        </row>
        <row r="86">
          <cell r="B86">
            <v>2003</v>
          </cell>
          <cell r="D86">
            <v>0.31762400000000002</v>
          </cell>
          <cell r="E86">
            <v>0.16922599999999999</v>
          </cell>
          <cell r="G86">
            <v>0.27885500000000002</v>
          </cell>
          <cell r="H86">
            <v>0.16206100000000001</v>
          </cell>
        </row>
        <row r="87">
          <cell r="B87">
            <v>2003</v>
          </cell>
          <cell r="D87">
            <v>0.31762400000000002</v>
          </cell>
          <cell r="E87">
            <v>0.18108299999999999</v>
          </cell>
          <cell r="G87">
            <v>0.27885500000000002</v>
          </cell>
          <cell r="H87">
            <v>0.171818</v>
          </cell>
        </row>
        <row r="88">
          <cell r="B88">
            <v>2003</v>
          </cell>
          <cell r="D88">
            <v>0.31762400000000002</v>
          </cell>
          <cell r="E88">
            <v>0.21052799999999999</v>
          </cell>
          <cell r="G88">
            <v>0.27885500000000002</v>
          </cell>
          <cell r="H88">
            <v>0.18159</v>
          </cell>
        </row>
        <row r="89">
          <cell r="B89">
            <v>2003</v>
          </cell>
          <cell r="D89">
            <v>0.31762400000000002</v>
          </cell>
          <cell r="E89">
            <v>0.220859</v>
          </cell>
          <cell r="G89">
            <v>0.27885500000000002</v>
          </cell>
          <cell r="H89">
            <v>0.19477700000000001</v>
          </cell>
        </row>
        <row r="90">
          <cell r="B90">
            <v>2003</v>
          </cell>
          <cell r="D90">
            <v>0.31762400000000002</v>
          </cell>
          <cell r="E90">
            <v>0.224825</v>
          </cell>
          <cell r="G90">
            <v>0.27885500000000002</v>
          </cell>
          <cell r="H90">
            <v>0.175737</v>
          </cell>
        </row>
        <row r="91">
          <cell r="B91">
            <v>2003</v>
          </cell>
          <cell r="D91">
            <v>0.31762400000000002</v>
          </cell>
          <cell r="E91">
            <v>0.212114</v>
          </cell>
          <cell r="G91">
            <v>0.287937</v>
          </cell>
          <cell r="H91">
            <v>0.18471399999999999</v>
          </cell>
        </row>
        <row r="92">
          <cell r="B92">
            <v>2003</v>
          </cell>
          <cell r="D92">
            <v>0.31762400000000002</v>
          </cell>
          <cell r="E92">
            <v>0.23569899999999999</v>
          </cell>
          <cell r="G92">
            <v>0.287937</v>
          </cell>
          <cell r="H92">
            <v>0.17879500000000001</v>
          </cell>
        </row>
        <row r="93">
          <cell r="B93">
            <v>2003</v>
          </cell>
          <cell r="D93">
            <v>0.31762400000000002</v>
          </cell>
          <cell r="E93">
            <v>0.247782</v>
          </cell>
          <cell r="G93">
            <v>0.287937</v>
          </cell>
          <cell r="H93">
            <v>0.176924</v>
          </cell>
        </row>
        <row r="94">
          <cell r="B94">
            <v>2004</v>
          </cell>
          <cell r="D94">
            <v>0.31762400000000002</v>
          </cell>
          <cell r="E94">
            <v>0.24584700000000001</v>
          </cell>
          <cell r="G94">
            <v>0.287937</v>
          </cell>
          <cell r="H94">
            <v>0.180039</v>
          </cell>
        </row>
        <row r="95">
          <cell r="B95">
            <v>2004</v>
          </cell>
          <cell r="D95">
            <v>0.31762400000000002</v>
          </cell>
          <cell r="E95">
            <v>0.24796399999999999</v>
          </cell>
          <cell r="G95">
            <v>0.287937</v>
          </cell>
          <cell r="H95">
            <v>0.177566</v>
          </cell>
        </row>
        <row r="96">
          <cell r="B96">
            <v>2004</v>
          </cell>
          <cell r="D96">
            <v>0.31762400000000002</v>
          </cell>
          <cell r="E96">
            <v>0.227552</v>
          </cell>
          <cell r="G96">
            <v>0.287937</v>
          </cell>
          <cell r="H96">
            <v>0.200714</v>
          </cell>
        </row>
        <row r="97">
          <cell r="B97">
            <v>2004</v>
          </cell>
          <cell r="D97">
            <v>0.31762400000000002</v>
          </cell>
          <cell r="E97">
            <v>0.242781</v>
          </cell>
          <cell r="G97">
            <v>0.25820599999999999</v>
          </cell>
          <cell r="H97">
            <v>0.202156</v>
          </cell>
        </row>
        <row r="98">
          <cell r="B98">
            <v>2004</v>
          </cell>
          <cell r="D98">
            <v>0.31762400000000002</v>
          </cell>
          <cell r="E98">
            <v>0.25367099999999998</v>
          </cell>
          <cell r="G98">
            <v>0.25820599999999999</v>
          </cell>
          <cell r="H98">
            <v>0.229022</v>
          </cell>
        </row>
        <row r="99">
          <cell r="B99">
            <v>2004</v>
          </cell>
          <cell r="D99">
            <v>0.31762400000000002</v>
          </cell>
          <cell r="E99">
            <v>0.27473700000000001</v>
          </cell>
          <cell r="G99">
            <v>0.25820599999999999</v>
          </cell>
          <cell r="H99">
            <v>0.21026500000000001</v>
          </cell>
        </row>
        <row r="100">
          <cell r="B100">
            <v>2004</v>
          </cell>
          <cell r="D100">
            <v>0.31762400000000002</v>
          </cell>
          <cell r="E100">
            <v>0.25641199999999997</v>
          </cell>
          <cell r="G100">
            <v>0.25820599999999999</v>
          </cell>
          <cell r="H100">
            <v>0.227573</v>
          </cell>
        </row>
        <row r="101">
          <cell r="B101">
            <v>2004</v>
          </cell>
          <cell r="D101">
            <v>0.31762400000000002</v>
          </cell>
          <cell r="E101">
            <v>0.28187000000000001</v>
          </cell>
          <cell r="G101">
            <v>0.25820599999999999</v>
          </cell>
          <cell r="H101">
            <v>0.25744099999999998</v>
          </cell>
        </row>
        <row r="102">
          <cell r="B102">
            <v>2004</v>
          </cell>
          <cell r="D102">
            <v>0.31762400000000002</v>
          </cell>
          <cell r="E102">
            <v>0.317824</v>
          </cell>
          <cell r="G102">
            <v>0.25820599999999999</v>
          </cell>
          <cell r="H102">
            <v>0.257857</v>
          </cell>
        </row>
        <row r="103">
          <cell r="B103">
            <v>2004</v>
          </cell>
          <cell r="D103">
            <v>0.31762400000000002</v>
          </cell>
          <cell r="E103">
            <v>0.33429199999999998</v>
          </cell>
          <cell r="G103">
            <v>0.27354299999999998</v>
          </cell>
          <cell r="H103">
            <v>0.28949599999999998</v>
          </cell>
        </row>
        <row r="104">
          <cell r="B104">
            <v>2004</v>
          </cell>
          <cell r="D104">
            <v>0.31762400000000002</v>
          </cell>
          <cell r="E104">
            <v>0.36445300000000003</v>
          </cell>
          <cell r="G104">
            <v>0.27354299999999998</v>
          </cell>
          <cell r="H104">
            <v>0.24016199999999999</v>
          </cell>
        </row>
        <row r="105">
          <cell r="B105">
            <v>2004</v>
          </cell>
          <cell r="D105">
            <v>0.31762400000000002</v>
          </cell>
          <cell r="E105">
            <v>0.325542</v>
          </cell>
          <cell r="G105">
            <v>0.27354299999999998</v>
          </cell>
          <cell r="H105">
            <v>0.214729</v>
          </cell>
        </row>
        <row r="106">
          <cell r="B106">
            <v>2005</v>
          </cell>
          <cell r="D106">
            <v>0.31762400000000002</v>
          </cell>
          <cell r="E106">
            <v>0.278889</v>
          </cell>
          <cell r="G106">
            <v>0.27354299999999998</v>
          </cell>
          <cell r="H106">
            <v>0.245533</v>
          </cell>
        </row>
        <row r="107">
          <cell r="B107">
            <v>2005</v>
          </cell>
          <cell r="D107">
            <v>0.31762400000000002</v>
          </cell>
          <cell r="E107">
            <v>0.28092699999999998</v>
          </cell>
          <cell r="G107">
            <v>0.27354299999999998</v>
          </cell>
          <cell r="H107">
            <v>0.25393199999999999</v>
          </cell>
        </row>
        <row r="108">
          <cell r="B108">
            <v>2005</v>
          </cell>
          <cell r="D108">
            <v>0.31762400000000002</v>
          </cell>
          <cell r="E108">
            <v>0.29845500000000003</v>
          </cell>
          <cell r="G108">
            <v>0.27354299999999998</v>
          </cell>
          <cell r="H108">
            <v>0.29176999999999997</v>
          </cell>
        </row>
        <row r="109">
          <cell r="B109">
            <v>2005</v>
          </cell>
          <cell r="D109">
            <v>0.31762400000000002</v>
          </cell>
          <cell r="E109">
            <v>0.31758500000000001</v>
          </cell>
          <cell r="G109">
            <v>0.32297599999999999</v>
          </cell>
          <cell r="H109">
            <v>0.29168100000000002</v>
          </cell>
        </row>
        <row r="110">
          <cell r="B110">
            <v>2005</v>
          </cell>
          <cell r="D110">
            <v>0.31762400000000002</v>
          </cell>
          <cell r="E110">
            <v>0.31070799999999998</v>
          </cell>
          <cell r="G110">
            <v>0.32297599999999999</v>
          </cell>
          <cell r="H110">
            <v>0.27884700000000001</v>
          </cell>
        </row>
        <row r="111">
          <cell r="B111">
            <v>2005</v>
          </cell>
          <cell r="D111">
            <v>0.31762400000000002</v>
          </cell>
          <cell r="E111">
            <v>0.31096299999999999</v>
          </cell>
          <cell r="G111">
            <v>0.32297599999999999</v>
          </cell>
          <cell r="H111">
            <v>0.32560099999999997</v>
          </cell>
        </row>
        <row r="112">
          <cell r="B112">
            <v>2005</v>
          </cell>
          <cell r="D112">
            <v>0.35364299999999999</v>
          </cell>
          <cell r="E112">
            <v>0.332237</v>
          </cell>
          <cell r="G112">
            <v>0.28695700000000002</v>
          </cell>
          <cell r="H112">
            <v>0.34841100000000003</v>
          </cell>
        </row>
        <row r="113">
          <cell r="B113">
            <v>2005</v>
          </cell>
          <cell r="D113">
            <v>0.35364299999999999</v>
          </cell>
          <cell r="E113">
            <v>0.329874</v>
          </cell>
          <cell r="G113">
            <v>0.32297599999999999</v>
          </cell>
          <cell r="H113">
            <v>0.37988100000000002</v>
          </cell>
        </row>
        <row r="114">
          <cell r="B114">
            <v>2005</v>
          </cell>
          <cell r="D114">
            <v>0.35364299999999999</v>
          </cell>
          <cell r="E114">
            <v>0.38845000000000002</v>
          </cell>
          <cell r="G114">
            <v>0.32297599999999999</v>
          </cell>
          <cell r="H114">
            <v>0.37382399999999999</v>
          </cell>
        </row>
        <row r="115">
          <cell r="B115">
            <v>2005</v>
          </cell>
          <cell r="D115">
            <v>0.35364299999999999</v>
          </cell>
          <cell r="E115">
            <v>0.45077400000000001</v>
          </cell>
          <cell r="G115">
            <v>0.34964800000000001</v>
          </cell>
          <cell r="H115">
            <v>0.35525499999999999</v>
          </cell>
        </row>
        <row r="116">
          <cell r="B116">
            <v>2005</v>
          </cell>
          <cell r="D116">
            <v>0.35364299999999999</v>
          </cell>
          <cell r="E116">
            <v>0.46879599999999999</v>
          </cell>
          <cell r="G116">
            <v>0.34964800000000001</v>
          </cell>
          <cell r="H116">
            <v>0.34096700000000002</v>
          </cell>
        </row>
        <row r="117">
          <cell r="B117">
            <v>2005</v>
          </cell>
          <cell r="D117">
            <v>0.35364299999999999</v>
          </cell>
          <cell r="E117">
            <v>0.43047099999999999</v>
          </cell>
          <cell r="G117">
            <v>0.34964800000000001</v>
          </cell>
          <cell r="H117">
            <v>0.349518</v>
          </cell>
        </row>
        <row r="118">
          <cell r="B118">
            <v>2006</v>
          </cell>
          <cell r="D118">
            <v>0.35364299999999999</v>
          </cell>
          <cell r="E118">
            <v>0.46449000000000001</v>
          </cell>
          <cell r="G118">
            <v>0.421873</v>
          </cell>
          <cell r="H118">
            <v>0.37806099999999998</v>
          </cell>
        </row>
        <row r="119">
          <cell r="B119">
            <v>2006</v>
          </cell>
          <cell r="D119">
            <v>0.35364299999999999</v>
          </cell>
          <cell r="E119">
            <v>0.50674799999999998</v>
          </cell>
          <cell r="G119">
            <v>0.421873</v>
          </cell>
          <cell r="H119">
            <v>0.36675999999999997</v>
          </cell>
        </row>
        <row r="120">
          <cell r="B120">
            <v>2006</v>
          </cell>
          <cell r="D120">
            <v>0.35364299999999999</v>
          </cell>
          <cell r="E120">
            <v>0.42468499999999998</v>
          </cell>
          <cell r="G120">
            <v>0.421873</v>
          </cell>
          <cell r="H120">
            <v>0.37622899999999998</v>
          </cell>
        </row>
        <row r="121">
          <cell r="B121">
            <v>2006</v>
          </cell>
          <cell r="D121">
            <v>0.35364299999999999</v>
          </cell>
          <cell r="E121">
            <v>0.36450500000000002</v>
          </cell>
          <cell r="G121">
            <v>0.498309</v>
          </cell>
          <cell r="H121">
            <v>0.41722300000000001</v>
          </cell>
        </row>
        <row r="122">
          <cell r="B122">
            <v>2006</v>
          </cell>
          <cell r="D122">
            <v>0.35364299999999999</v>
          </cell>
          <cell r="E122">
            <v>0.36805700000000002</v>
          </cell>
          <cell r="G122">
            <v>0.498309</v>
          </cell>
          <cell r="H122">
            <v>0.39824799999999999</v>
          </cell>
        </row>
        <row r="123">
          <cell r="B123">
            <v>2006</v>
          </cell>
          <cell r="D123">
            <v>0.35364299999999999</v>
          </cell>
          <cell r="E123">
            <v>0.37746400000000002</v>
          </cell>
          <cell r="G123">
            <v>0.498309</v>
          </cell>
          <cell r="H123">
            <v>0.39546799999999999</v>
          </cell>
        </row>
        <row r="124">
          <cell r="B124">
            <v>2006</v>
          </cell>
          <cell r="D124">
            <v>0.366728</v>
          </cell>
          <cell r="E124">
            <v>0.41075600000000001</v>
          </cell>
          <cell r="G124">
            <v>0.47045999999999999</v>
          </cell>
          <cell r="H124">
            <v>0.42296099999999998</v>
          </cell>
        </row>
        <row r="125">
          <cell r="B125">
            <v>2006</v>
          </cell>
          <cell r="D125">
            <v>0.366728</v>
          </cell>
          <cell r="E125">
            <v>0.42019699999999999</v>
          </cell>
          <cell r="G125">
            <v>0.47045999999999999</v>
          </cell>
          <cell r="H125">
            <v>0.41564800000000002</v>
          </cell>
        </row>
        <row r="126">
          <cell r="B126">
            <v>2006</v>
          </cell>
          <cell r="D126">
            <v>0.366728</v>
          </cell>
          <cell r="E126">
            <v>0.43237100000000001</v>
          </cell>
          <cell r="G126">
            <v>0.47045999999999999</v>
          </cell>
          <cell r="H126">
            <v>0.35313299999999997</v>
          </cell>
        </row>
        <row r="127">
          <cell r="B127">
            <v>2006</v>
          </cell>
          <cell r="D127">
            <v>0.366728</v>
          </cell>
          <cell r="E127">
            <v>0.37960899999999997</v>
          </cell>
          <cell r="G127">
            <v>0.445025</v>
          </cell>
          <cell r="H127">
            <v>0.33379999999999999</v>
          </cell>
        </row>
        <row r="128">
          <cell r="B128">
            <v>2006</v>
          </cell>
          <cell r="D128">
            <v>0.366728</v>
          </cell>
          <cell r="E128">
            <v>0.37068299999999998</v>
          </cell>
          <cell r="G128">
            <v>0.445025</v>
          </cell>
          <cell r="H128">
            <v>0.33310600000000001</v>
          </cell>
        </row>
        <row r="129">
          <cell r="B129">
            <v>2006</v>
          </cell>
          <cell r="D129">
            <v>0.366728</v>
          </cell>
          <cell r="E129">
            <v>0.36485299999999998</v>
          </cell>
          <cell r="G129">
            <v>0.445025</v>
          </cell>
          <cell r="H129">
            <v>0.34359299999999998</v>
          </cell>
        </row>
        <row r="130">
          <cell r="B130">
            <v>2007</v>
          </cell>
          <cell r="D130">
            <v>0.366728</v>
          </cell>
          <cell r="E130">
            <v>0.38595800000000002</v>
          </cell>
          <cell r="G130">
            <v>0.44574599999999998</v>
          </cell>
          <cell r="H130">
            <v>0.30204500000000001</v>
          </cell>
        </row>
        <row r="131">
          <cell r="B131">
            <v>2007</v>
          </cell>
          <cell r="D131">
            <v>0.366728</v>
          </cell>
          <cell r="E131">
            <v>0.37502999999999997</v>
          </cell>
          <cell r="G131">
            <v>0.44574599999999998</v>
          </cell>
          <cell r="H131">
            <v>0.31992100000000001</v>
          </cell>
        </row>
        <row r="132">
          <cell r="B132">
            <v>2007</v>
          </cell>
          <cell r="D132">
            <v>0.366728</v>
          </cell>
          <cell r="E132">
            <v>0.38296200000000002</v>
          </cell>
          <cell r="G132">
            <v>0.44574599999999998</v>
          </cell>
          <cell r="H132">
            <v>0.34184199999999998</v>
          </cell>
        </row>
        <row r="133">
          <cell r="B133">
            <v>2007</v>
          </cell>
          <cell r="D133">
            <v>0.366728</v>
          </cell>
          <cell r="E133">
            <v>0.39673399999999998</v>
          </cell>
          <cell r="G133">
            <v>0.42869400000000002</v>
          </cell>
          <cell r="H133">
            <v>0.36405399999999999</v>
          </cell>
        </row>
        <row r="134">
          <cell r="B134">
            <v>2007</v>
          </cell>
          <cell r="D134">
            <v>0.366728</v>
          </cell>
          <cell r="E134">
            <v>0.40261400000000003</v>
          </cell>
          <cell r="G134">
            <v>0.42869400000000002</v>
          </cell>
          <cell r="H134">
            <v>0.36316799999999999</v>
          </cell>
        </row>
        <row r="135">
          <cell r="B135">
            <v>2007</v>
          </cell>
          <cell r="D135">
            <v>0.366728</v>
          </cell>
          <cell r="E135">
            <v>0.43884800000000002</v>
          </cell>
          <cell r="G135">
            <v>0.42869400000000002</v>
          </cell>
          <cell r="H135">
            <v>0.38830199999999998</v>
          </cell>
        </row>
        <row r="136">
          <cell r="B136">
            <v>2007</v>
          </cell>
          <cell r="D136">
            <v>0.37663000000000002</v>
          </cell>
          <cell r="E136">
            <v>0.41777399999999998</v>
          </cell>
          <cell r="G136">
            <v>0.42613200000000001</v>
          </cell>
          <cell r="H136">
            <v>0.40891899999999998</v>
          </cell>
        </row>
        <row r="137">
          <cell r="B137">
            <v>2007</v>
          </cell>
          <cell r="D137">
            <v>0.37663000000000002</v>
          </cell>
          <cell r="E137">
            <v>0.43884499999999999</v>
          </cell>
          <cell r="G137">
            <v>0.42613200000000001</v>
          </cell>
          <cell r="H137">
            <v>0.37819000000000003</v>
          </cell>
        </row>
        <row r="138">
          <cell r="B138">
            <v>2007</v>
          </cell>
          <cell r="D138">
            <v>0.37663000000000002</v>
          </cell>
          <cell r="E138">
            <v>0.42765799999999998</v>
          </cell>
          <cell r="G138">
            <v>0.42613200000000001</v>
          </cell>
          <cell r="H138">
            <v>0.40287600000000001</v>
          </cell>
        </row>
        <row r="139">
          <cell r="B139">
            <v>2007</v>
          </cell>
          <cell r="D139">
            <v>0.37663000000000002</v>
          </cell>
          <cell r="E139">
            <v>0.47895599999999999</v>
          </cell>
          <cell r="G139">
            <v>0.47125499999999998</v>
          </cell>
          <cell r="H139">
            <v>0.42233399999999999</v>
          </cell>
        </row>
        <row r="140">
          <cell r="B140">
            <v>2007</v>
          </cell>
          <cell r="D140">
            <v>0.37663000000000002</v>
          </cell>
          <cell r="E140">
            <v>0.51735600000000004</v>
          </cell>
          <cell r="G140">
            <v>0.47125499999999998</v>
          </cell>
          <cell r="H140">
            <v>0.45934999999999998</v>
          </cell>
        </row>
        <row r="141">
          <cell r="B141">
            <v>2007</v>
          </cell>
          <cell r="D141">
            <v>0.37663000000000002</v>
          </cell>
          <cell r="E141">
            <v>0.58664899999999998</v>
          </cell>
          <cell r="G141">
            <v>0.47125499999999998</v>
          </cell>
          <cell r="H141">
            <v>0.45618300000000001</v>
          </cell>
        </row>
        <row r="142">
          <cell r="B142">
            <v>2008</v>
          </cell>
          <cell r="D142">
            <v>0.37663000000000002</v>
          </cell>
          <cell r="E142">
            <v>0.56519299999999995</v>
          </cell>
          <cell r="G142">
            <v>0.51619000000000004</v>
          </cell>
          <cell r="H142">
            <v>0.45609899999999998</v>
          </cell>
        </row>
        <row r="143">
          <cell r="B143">
            <v>2008</v>
          </cell>
          <cell r="D143">
            <v>0.37663000000000002</v>
          </cell>
          <cell r="E143">
            <v>0.52951800000000004</v>
          </cell>
          <cell r="G143">
            <v>0.51619000000000004</v>
          </cell>
          <cell r="H143">
            <v>0.46929100000000001</v>
          </cell>
        </row>
        <row r="144">
          <cell r="B144">
            <v>2008</v>
          </cell>
          <cell r="D144">
            <v>0.37663000000000002</v>
          </cell>
          <cell r="E144">
            <v>0.51682600000000001</v>
          </cell>
          <cell r="G144">
            <v>0.51619000000000004</v>
          </cell>
          <cell r="H144">
            <v>0.48537599999999997</v>
          </cell>
        </row>
        <row r="145">
          <cell r="B145">
            <v>2008</v>
          </cell>
          <cell r="D145">
            <v>0.37663000000000002</v>
          </cell>
          <cell r="E145">
            <v>0.50347600000000003</v>
          </cell>
          <cell r="G145">
            <v>0.59605200000000003</v>
          </cell>
          <cell r="H145">
            <v>0.50389899999999999</v>
          </cell>
        </row>
        <row r="146">
          <cell r="B146">
            <v>2008</v>
          </cell>
          <cell r="D146">
            <v>0.37663000000000002</v>
          </cell>
          <cell r="E146">
            <v>0.53853799999999996</v>
          </cell>
          <cell r="G146">
            <v>0.59605200000000003</v>
          </cell>
          <cell r="H146">
            <v>0.57608300000000001</v>
          </cell>
        </row>
        <row r="147">
          <cell r="B147">
            <v>2008</v>
          </cell>
          <cell r="D147">
            <v>0.37663000000000002</v>
          </cell>
          <cell r="E147">
            <v>0.57111299999999998</v>
          </cell>
          <cell r="G147">
            <v>0.59605200000000003</v>
          </cell>
          <cell r="H147">
            <v>0.62021400000000004</v>
          </cell>
        </row>
        <row r="148">
          <cell r="B148">
            <v>2008</v>
          </cell>
          <cell r="D148">
            <v>0.39244800000000002</v>
          </cell>
          <cell r="E148">
            <v>0.60068299999999997</v>
          </cell>
          <cell r="G148">
            <v>0.55680499999999999</v>
          </cell>
          <cell r="H148">
            <v>0.61507500000000004</v>
          </cell>
        </row>
        <row r="149">
          <cell r="B149">
            <v>2008</v>
          </cell>
          <cell r="D149">
            <v>0.39244800000000002</v>
          </cell>
          <cell r="E149">
            <v>0.58806499999999995</v>
          </cell>
          <cell r="G149">
            <v>0.55680499999999999</v>
          </cell>
          <cell r="H149">
            <v>0.54974999999999996</v>
          </cell>
        </row>
        <row r="150">
          <cell r="B150">
            <v>2008</v>
          </cell>
          <cell r="D150">
            <v>0.39244800000000002</v>
          </cell>
          <cell r="E150">
            <v>0.57919799999999999</v>
          </cell>
          <cell r="G150">
            <v>0.55680499999999999</v>
          </cell>
          <cell r="H150">
            <v>0.49736200000000003</v>
          </cell>
        </row>
        <row r="151">
          <cell r="B151">
            <v>2008</v>
          </cell>
          <cell r="D151">
            <v>0.39244800000000002</v>
          </cell>
          <cell r="E151">
            <v>0.58216500000000004</v>
          </cell>
          <cell r="G151">
            <v>0.55680499999999999</v>
          </cell>
          <cell r="H151">
            <v>0.39288699999999999</v>
          </cell>
        </row>
        <row r="152">
          <cell r="B152">
            <v>2008</v>
          </cell>
          <cell r="D152">
            <v>0.39244800000000002</v>
          </cell>
          <cell r="E152">
            <v>0.36191200000000001</v>
          </cell>
          <cell r="G152">
            <v>0.55680499999999999</v>
          </cell>
          <cell r="H152">
            <v>0.30035699999999999</v>
          </cell>
        </row>
        <row r="153">
          <cell r="B153">
            <v>2008</v>
          </cell>
          <cell r="D153">
            <v>0.39244800000000002</v>
          </cell>
          <cell r="E153">
            <v>0.229295</v>
          </cell>
          <cell r="G153">
            <v>0.55680499999999999</v>
          </cell>
          <cell r="H153">
            <v>0.215335</v>
          </cell>
        </row>
        <row r="154">
          <cell r="B154">
            <v>2009</v>
          </cell>
          <cell r="D154">
            <v>0.39244800000000002</v>
          </cell>
          <cell r="E154">
            <v>0.24542900000000001</v>
          </cell>
          <cell r="G154">
            <v>0.53877600000000003</v>
          </cell>
          <cell r="H154">
            <v>0.238064</v>
          </cell>
        </row>
        <row r="155">
          <cell r="B155">
            <v>2009</v>
          </cell>
          <cell r="D155">
            <v>0.39244800000000002</v>
          </cell>
          <cell r="E155">
            <v>0.37968000000000002</v>
          </cell>
          <cell r="G155">
            <v>0.53877600000000003</v>
          </cell>
          <cell r="H155">
            <v>0.245368</v>
          </cell>
        </row>
        <row r="156">
          <cell r="B156">
            <v>2009</v>
          </cell>
          <cell r="D156">
            <v>0.39244800000000002</v>
          </cell>
          <cell r="E156">
            <v>0.31525599999999998</v>
          </cell>
          <cell r="G156">
            <v>0.53877600000000003</v>
          </cell>
          <cell r="H156">
            <v>0.25977</v>
          </cell>
        </row>
        <row r="157">
          <cell r="B157">
            <v>2009</v>
          </cell>
          <cell r="D157">
            <v>0.41646899999999998</v>
          </cell>
          <cell r="E157">
            <v>0.27875299999999997</v>
          </cell>
          <cell r="G157">
            <v>0.30581900000000001</v>
          </cell>
          <cell r="H157">
            <v>0.27900599999999998</v>
          </cell>
        </row>
        <row r="158">
          <cell r="B158">
            <v>2009</v>
          </cell>
          <cell r="D158">
            <v>0.41646899999999998</v>
          </cell>
          <cell r="E158">
            <v>0.264102</v>
          </cell>
          <cell r="G158">
            <v>0.30581900000000001</v>
          </cell>
          <cell r="H158">
            <v>0.305564</v>
          </cell>
        </row>
        <row r="159">
          <cell r="B159">
            <v>2009</v>
          </cell>
          <cell r="D159">
            <v>0.41646899999999998</v>
          </cell>
          <cell r="E159">
            <v>0.313753</v>
          </cell>
          <cell r="G159">
            <v>0.30581900000000001</v>
          </cell>
          <cell r="H159">
            <v>0.35618300000000003</v>
          </cell>
        </row>
        <row r="160">
          <cell r="B160">
            <v>2009</v>
          </cell>
          <cell r="D160">
            <v>0.41646899999999998</v>
          </cell>
          <cell r="E160">
            <v>0.35766799999999999</v>
          </cell>
          <cell r="G160">
            <v>0.30632199999999998</v>
          </cell>
          <cell r="H160">
            <v>0.33399099999999998</v>
          </cell>
        </row>
        <row r="161">
          <cell r="B161">
            <v>2009</v>
          </cell>
          <cell r="D161">
            <v>0.41646899999999998</v>
          </cell>
          <cell r="E161">
            <v>0.35963200000000001</v>
          </cell>
          <cell r="G161">
            <v>0.30632199999999998</v>
          </cell>
          <cell r="H161">
            <v>0.37184499999999998</v>
          </cell>
        </row>
        <row r="162">
          <cell r="B162">
            <v>2009</v>
          </cell>
          <cell r="D162">
            <v>0.41646899999999998</v>
          </cell>
          <cell r="E162">
            <v>0.39196799999999998</v>
          </cell>
          <cell r="G162">
            <v>0.30632199999999998</v>
          </cell>
          <cell r="H162">
            <v>0.33702900000000002</v>
          </cell>
        </row>
        <row r="163">
          <cell r="B163">
            <v>2009</v>
          </cell>
          <cell r="D163">
            <v>0.41646899999999998</v>
          </cell>
          <cell r="E163">
            <v>0.37787700000000002</v>
          </cell>
          <cell r="G163">
            <v>0.32105899999999998</v>
          </cell>
          <cell r="H163">
            <v>0.35761199999999999</v>
          </cell>
        </row>
        <row r="164">
          <cell r="B164">
            <v>2009</v>
          </cell>
          <cell r="D164">
            <v>0.41646899999999998</v>
          </cell>
          <cell r="E164">
            <v>0.42952200000000001</v>
          </cell>
          <cell r="G164">
            <v>0.32105899999999998</v>
          </cell>
          <cell r="H164">
            <v>0.37434099999999998</v>
          </cell>
        </row>
        <row r="165">
          <cell r="B165">
            <v>2009</v>
          </cell>
          <cell r="D165">
            <v>0.41646899999999998</v>
          </cell>
          <cell r="E165">
            <v>0.46943000000000001</v>
          </cell>
          <cell r="G165">
            <v>0.32105899999999998</v>
          </cell>
          <cell r="H165">
            <v>0.37019999999999997</v>
          </cell>
        </row>
        <row r="166">
          <cell r="B166">
            <v>2010</v>
          </cell>
          <cell r="D166">
            <v>0.41646899999999998</v>
          </cell>
          <cell r="E166">
            <v>0.49189100000000002</v>
          </cell>
          <cell r="G166">
            <v>0.346244</v>
          </cell>
          <cell r="H166">
            <v>0.389183</v>
          </cell>
        </row>
        <row r="167">
          <cell r="B167">
            <v>2010</v>
          </cell>
          <cell r="D167">
            <v>0.41646899999999998</v>
          </cell>
          <cell r="E167">
            <v>0.53377600000000003</v>
          </cell>
          <cell r="G167">
            <v>0.346244</v>
          </cell>
          <cell r="H167">
            <v>0.39186700000000002</v>
          </cell>
        </row>
        <row r="168">
          <cell r="B168">
            <v>2010</v>
          </cell>
          <cell r="D168">
            <v>0.41646899999999998</v>
          </cell>
          <cell r="E168">
            <v>0.51140399999999997</v>
          </cell>
          <cell r="G168">
            <v>0.346244</v>
          </cell>
          <cell r="H168">
            <v>0.42347600000000002</v>
          </cell>
        </row>
        <row r="169">
          <cell r="B169">
            <v>2010</v>
          </cell>
          <cell r="D169">
            <v>0.41646899999999998</v>
          </cell>
          <cell r="E169">
            <v>0.51600800000000002</v>
          </cell>
          <cell r="G169">
            <v>0.38942100000000002</v>
          </cell>
          <cell r="H169">
            <v>0.46014500000000003</v>
          </cell>
        </row>
        <row r="170">
          <cell r="B170">
            <v>2010</v>
          </cell>
          <cell r="D170">
            <v>0.41646899999999998</v>
          </cell>
          <cell r="E170">
            <v>0.55523</v>
          </cell>
          <cell r="G170">
            <v>0.38942100000000002</v>
          </cell>
          <cell r="H170">
            <v>0.438004</v>
          </cell>
        </row>
        <row r="171">
          <cell r="B171">
            <v>2010</v>
          </cell>
          <cell r="D171">
            <v>0.41646899999999998</v>
          </cell>
          <cell r="E171">
            <v>0.51038099999999997</v>
          </cell>
          <cell r="G171">
            <v>0.38942100000000002</v>
          </cell>
          <cell r="H171">
            <v>0.44653500000000002</v>
          </cell>
        </row>
        <row r="172">
          <cell r="B172">
            <v>2010</v>
          </cell>
          <cell r="D172">
            <v>0.413184</v>
          </cell>
          <cell r="E172">
            <v>0.48763600000000001</v>
          </cell>
          <cell r="G172">
            <v>0.43085699999999999</v>
          </cell>
          <cell r="H172">
            <v>0.43140000000000001</v>
          </cell>
        </row>
        <row r="173">
          <cell r="B173">
            <v>2010</v>
          </cell>
          <cell r="D173">
            <v>0.413184</v>
          </cell>
          <cell r="E173">
            <v>0.459484</v>
          </cell>
          <cell r="G173">
            <v>0.43085699999999999</v>
          </cell>
          <cell r="H173">
            <v>0.43528099999999997</v>
          </cell>
        </row>
        <row r="174">
          <cell r="B174">
            <v>2010</v>
          </cell>
          <cell r="D174">
            <v>0.413184</v>
          </cell>
          <cell r="E174">
            <v>0.49346499999999999</v>
          </cell>
          <cell r="G174">
            <v>0.43085699999999999</v>
          </cell>
          <cell r="H174">
            <v>0.43361499999999997</v>
          </cell>
        </row>
        <row r="175">
          <cell r="B175">
            <v>2010</v>
          </cell>
          <cell r="D175">
            <v>0.413184</v>
          </cell>
          <cell r="E175">
            <v>0.49731799999999998</v>
          </cell>
          <cell r="G175">
            <v>0.45414599999999999</v>
          </cell>
          <cell r="H175">
            <v>0.43360500000000002</v>
          </cell>
        </row>
        <row r="176">
          <cell r="B176">
            <v>2010</v>
          </cell>
          <cell r="D176">
            <v>0.413184</v>
          </cell>
          <cell r="E176">
            <v>0.58962599999999998</v>
          </cell>
          <cell r="G176">
            <v>0.45414599999999999</v>
          </cell>
          <cell r="H176">
            <v>0.45490199999999997</v>
          </cell>
        </row>
        <row r="177">
          <cell r="B177">
            <v>2010</v>
          </cell>
          <cell r="D177">
            <v>0.413184</v>
          </cell>
          <cell r="E177">
            <v>0.72251299999999996</v>
          </cell>
          <cell r="G177">
            <v>0.45414599999999999</v>
          </cell>
          <cell r="H177">
            <v>0.50421000000000005</v>
          </cell>
        </row>
        <row r="178">
          <cell r="B178">
            <v>2011</v>
          </cell>
          <cell r="D178">
            <v>0.413184</v>
          </cell>
          <cell r="E178">
            <v>0.67103000000000002</v>
          </cell>
          <cell r="G178">
            <v>0.48158499999999999</v>
          </cell>
          <cell r="H178">
            <v>0.52525299999999997</v>
          </cell>
        </row>
        <row r="179">
          <cell r="B179">
            <v>2011</v>
          </cell>
          <cell r="D179">
            <v>0.413184</v>
          </cell>
          <cell r="E179">
            <v>0.59355999999999998</v>
          </cell>
          <cell r="G179">
            <v>0.48158499999999999</v>
          </cell>
          <cell r="H179">
            <v>0.55370699999999995</v>
          </cell>
        </row>
        <row r="180">
          <cell r="B180">
            <v>2011</v>
          </cell>
          <cell r="D180">
            <v>0.413184</v>
          </cell>
          <cell r="E180">
            <v>0.612012</v>
          </cell>
          <cell r="G180">
            <v>0.48158499999999999</v>
          </cell>
          <cell r="H180">
            <v>0.59619900000000003</v>
          </cell>
        </row>
        <row r="181">
          <cell r="B181">
            <v>2011</v>
          </cell>
          <cell r="D181">
            <v>0.413184</v>
          </cell>
          <cell r="E181">
            <v>0.63209199999999999</v>
          </cell>
          <cell r="G181">
            <v>0.53629099999999996</v>
          </cell>
          <cell r="H181">
            <v>0.62422299999999997</v>
          </cell>
        </row>
        <row r="182">
          <cell r="B182">
            <v>2011</v>
          </cell>
          <cell r="D182">
            <v>0.413184</v>
          </cell>
          <cell r="E182">
            <v>0.68484400000000001</v>
          </cell>
          <cell r="G182">
            <v>0.53629099999999996</v>
          </cell>
          <cell r="H182">
            <v>0.58420499999999997</v>
          </cell>
        </row>
        <row r="183">
          <cell r="B183">
            <v>2011</v>
          </cell>
          <cell r="D183">
            <v>0.413184</v>
          </cell>
          <cell r="E183">
            <v>0.62404099999999996</v>
          </cell>
          <cell r="G183">
            <v>0.53629099999999996</v>
          </cell>
          <cell r="H183">
            <v>0.57724399999999998</v>
          </cell>
        </row>
        <row r="184">
          <cell r="B184">
            <v>2011</v>
          </cell>
          <cell r="D184">
            <v>0.42989300000000003</v>
          </cell>
          <cell r="E184">
            <v>0.58233400000000002</v>
          </cell>
          <cell r="G184">
            <v>0.57375699999999996</v>
          </cell>
          <cell r="H184">
            <v>0.59683900000000001</v>
          </cell>
        </row>
        <row r="185">
          <cell r="B185">
            <v>2011</v>
          </cell>
          <cell r="D185">
            <v>0.42989300000000003</v>
          </cell>
          <cell r="E185">
            <v>0.61834699999999998</v>
          </cell>
          <cell r="G185">
            <v>0.57375699999999996</v>
          </cell>
          <cell r="H185">
            <v>0.56087299999999995</v>
          </cell>
        </row>
        <row r="186">
          <cell r="B186">
            <v>2011</v>
          </cell>
          <cell r="D186">
            <v>0.42989300000000003</v>
          </cell>
          <cell r="E186">
            <v>0.61065199999999997</v>
          </cell>
          <cell r="G186">
            <v>0.57375699999999996</v>
          </cell>
          <cell r="H186">
            <v>0.57737000000000005</v>
          </cell>
        </row>
        <row r="187">
          <cell r="B187">
            <v>2011</v>
          </cell>
          <cell r="D187">
            <v>0.42989300000000003</v>
          </cell>
          <cell r="E187">
            <v>0.57747000000000004</v>
          </cell>
          <cell r="G187">
            <v>0.59318000000000004</v>
          </cell>
          <cell r="H187">
            <v>0.581507</v>
          </cell>
        </row>
      </sheetData>
      <sheetData sheetId="9"/>
      <sheetData sheetId="10">
        <row r="9">
          <cell r="N9" t="str">
            <v>Año</v>
          </cell>
          <cell r="P9" t="str">
            <v>ENVASADO</v>
          </cell>
          <cell r="Q9" t="str">
            <v>GRANEL</v>
          </cell>
          <cell r="R9" t="str">
            <v>TOTAL</v>
          </cell>
        </row>
        <row r="10">
          <cell r="P10">
            <v>116237</v>
          </cell>
          <cell r="Q10">
            <v>89117</v>
          </cell>
          <cell r="R10">
            <v>205354</v>
          </cell>
        </row>
        <row r="11">
          <cell r="P11">
            <v>105083</v>
          </cell>
          <cell r="Q11">
            <v>93046</v>
          </cell>
          <cell r="R11">
            <v>198129</v>
          </cell>
        </row>
        <row r="12">
          <cell r="P12">
            <v>112394</v>
          </cell>
          <cell r="Q12">
            <v>92404</v>
          </cell>
          <cell r="R12">
            <v>204798</v>
          </cell>
        </row>
        <row r="13">
          <cell r="P13">
            <v>73049</v>
          </cell>
          <cell r="Q13">
            <v>59947</v>
          </cell>
          <cell r="R13">
            <v>132996</v>
          </cell>
        </row>
        <row r="14">
          <cell r="P14">
            <v>70632</v>
          </cell>
          <cell r="Q14">
            <v>43920</v>
          </cell>
          <cell r="R14">
            <v>114552</v>
          </cell>
        </row>
        <row r="15">
          <cell r="P15">
            <v>64872</v>
          </cell>
          <cell r="Q15">
            <v>33895</v>
          </cell>
          <cell r="R15">
            <v>98767</v>
          </cell>
        </row>
        <row r="16">
          <cell r="P16">
            <v>60244</v>
          </cell>
          <cell r="Q16">
            <v>29401</v>
          </cell>
          <cell r="R16">
            <v>89645</v>
          </cell>
        </row>
        <row r="17">
          <cell r="P17">
            <v>66537</v>
          </cell>
          <cell r="Q17">
            <v>31064</v>
          </cell>
          <cell r="R17">
            <v>97601</v>
          </cell>
        </row>
        <row r="18">
          <cell r="P18">
            <v>64235</v>
          </cell>
          <cell r="Q18">
            <v>32478</v>
          </cell>
          <cell r="R18">
            <v>96713</v>
          </cell>
        </row>
        <row r="19">
          <cell r="P19">
            <v>0</v>
          </cell>
          <cell r="Q19">
            <v>0</v>
          </cell>
          <cell r="R19">
            <v>0</v>
          </cell>
        </row>
        <row r="20">
          <cell r="P20">
            <v>0</v>
          </cell>
          <cell r="Q20">
            <v>0</v>
          </cell>
          <cell r="R20">
            <v>0</v>
          </cell>
        </row>
        <row r="21">
          <cell r="P21">
            <v>0</v>
          </cell>
          <cell r="Q21">
            <v>0</v>
          </cell>
          <cell r="R21">
            <v>0</v>
          </cell>
        </row>
      </sheetData>
      <sheetData sheetId="11">
        <row r="9">
          <cell r="R9" t="str">
            <v>ENVASADO</v>
          </cell>
          <cell r="S9" t="str">
            <v>GRANEL</v>
          </cell>
          <cell r="T9" t="str">
            <v>TOTAL</v>
          </cell>
        </row>
        <row r="10">
          <cell r="R10">
            <v>374</v>
          </cell>
          <cell r="S10">
            <v>907</v>
          </cell>
          <cell r="T10">
            <v>1281</v>
          </cell>
        </row>
        <row r="11">
          <cell r="R11">
            <v>358</v>
          </cell>
          <cell r="S11">
            <v>1502</v>
          </cell>
          <cell r="T11">
            <v>1860</v>
          </cell>
        </row>
        <row r="12">
          <cell r="R12">
            <v>376</v>
          </cell>
          <cell r="S12">
            <v>892</v>
          </cell>
          <cell r="T12">
            <v>1268</v>
          </cell>
        </row>
        <row r="13">
          <cell r="R13">
            <v>210</v>
          </cell>
          <cell r="S13">
            <v>1027</v>
          </cell>
          <cell r="T13">
            <v>1237</v>
          </cell>
        </row>
        <row r="14">
          <cell r="R14">
            <v>228</v>
          </cell>
          <cell r="S14">
            <v>397</v>
          </cell>
          <cell r="T14">
            <v>625</v>
          </cell>
        </row>
        <row r="15">
          <cell r="R15">
            <v>226</v>
          </cell>
          <cell r="S15">
            <v>423</v>
          </cell>
          <cell r="T15">
            <v>649</v>
          </cell>
        </row>
        <row r="16">
          <cell r="R16">
            <v>229</v>
          </cell>
          <cell r="S16">
            <v>252</v>
          </cell>
          <cell r="T16">
            <v>481</v>
          </cell>
        </row>
        <row r="17">
          <cell r="R17">
            <v>191</v>
          </cell>
          <cell r="S17">
            <v>249</v>
          </cell>
          <cell r="T17">
            <v>440</v>
          </cell>
        </row>
        <row r="18">
          <cell r="R18">
            <v>169</v>
          </cell>
          <cell r="S18">
            <v>303</v>
          </cell>
          <cell r="T18">
            <v>472</v>
          </cell>
        </row>
        <row r="19">
          <cell r="R19">
            <v>0</v>
          </cell>
          <cell r="S19">
            <v>0</v>
          </cell>
          <cell r="T19">
            <v>0</v>
          </cell>
        </row>
        <row r="20">
          <cell r="R20">
            <v>0</v>
          </cell>
          <cell r="S20">
            <v>0</v>
          </cell>
          <cell r="T20">
            <v>0</v>
          </cell>
        </row>
        <row r="21">
          <cell r="R21">
            <v>0</v>
          </cell>
          <cell r="S21">
            <v>0</v>
          </cell>
          <cell r="T21">
            <v>0</v>
          </cell>
        </row>
      </sheetData>
      <sheetData sheetId="12">
        <row r="9">
          <cell r="Q9" t="str">
            <v>ENVASADO</v>
          </cell>
          <cell r="R9" t="str">
            <v>GRANEL</v>
          </cell>
          <cell r="S9" t="str">
            <v>TOTAL</v>
          </cell>
        </row>
        <row r="10">
          <cell r="Q10">
            <v>33388</v>
          </cell>
          <cell r="R10">
            <v>6355</v>
          </cell>
          <cell r="S10">
            <v>39743</v>
          </cell>
        </row>
        <row r="11">
          <cell r="Q11">
            <v>30552</v>
          </cell>
          <cell r="R11">
            <v>6474</v>
          </cell>
          <cell r="S11">
            <v>37026</v>
          </cell>
        </row>
        <row r="12">
          <cell r="Q12">
            <v>34460</v>
          </cell>
          <cell r="R12">
            <v>6520</v>
          </cell>
          <cell r="S12">
            <v>40980</v>
          </cell>
        </row>
        <row r="13">
          <cell r="Q13">
            <v>24466</v>
          </cell>
          <cell r="R13">
            <v>4827</v>
          </cell>
          <cell r="S13">
            <v>29293</v>
          </cell>
        </row>
        <row r="14">
          <cell r="Q14">
            <v>22994</v>
          </cell>
          <cell r="R14">
            <v>4256</v>
          </cell>
          <cell r="S14">
            <v>27250</v>
          </cell>
        </row>
        <row r="15">
          <cell r="Q15">
            <v>19820</v>
          </cell>
          <cell r="R15">
            <v>3528</v>
          </cell>
          <cell r="S15">
            <v>23348</v>
          </cell>
        </row>
        <row r="16">
          <cell r="Q16">
            <v>16807</v>
          </cell>
          <cell r="R16">
            <v>3234</v>
          </cell>
          <cell r="S16">
            <v>20041</v>
          </cell>
        </row>
        <row r="17">
          <cell r="Q17">
            <v>18003</v>
          </cell>
          <cell r="R17">
            <v>3476</v>
          </cell>
          <cell r="S17">
            <v>21479</v>
          </cell>
        </row>
        <row r="18">
          <cell r="Q18">
            <v>19064</v>
          </cell>
          <cell r="R18">
            <v>3739</v>
          </cell>
          <cell r="S18">
            <v>22803</v>
          </cell>
        </row>
        <row r="19">
          <cell r="Q19">
            <v>0</v>
          </cell>
          <cell r="R19">
            <v>0</v>
          </cell>
          <cell r="S19">
            <v>0</v>
          </cell>
        </row>
        <row r="20">
          <cell r="Q20">
            <v>0</v>
          </cell>
          <cell r="R20">
            <v>0</v>
          </cell>
          <cell r="S20">
            <v>0</v>
          </cell>
        </row>
        <row r="21">
          <cell r="Q21">
            <v>0</v>
          </cell>
          <cell r="R21">
            <v>0</v>
          </cell>
          <cell r="S21">
            <v>0</v>
          </cell>
        </row>
      </sheetData>
      <sheetData sheetId="13">
        <row r="9">
          <cell r="P9" t="str">
            <v>Butano</v>
          </cell>
          <cell r="Q9" t="str">
            <v>Propano</v>
          </cell>
          <cell r="R9" t="str">
            <v>TOTAL</v>
          </cell>
        </row>
        <row r="10">
          <cell r="P10">
            <v>1250</v>
          </cell>
          <cell r="Q10">
            <v>72660</v>
          </cell>
          <cell r="R10">
            <v>73910</v>
          </cell>
        </row>
        <row r="11">
          <cell r="P11">
            <v>22505</v>
          </cell>
          <cell r="Q11">
            <v>62038</v>
          </cell>
          <cell r="R11">
            <v>84543</v>
          </cell>
        </row>
        <row r="12">
          <cell r="P12">
            <v>31095</v>
          </cell>
          <cell r="Q12">
            <v>37569</v>
          </cell>
          <cell r="R12">
            <v>68664</v>
          </cell>
        </row>
        <row r="13">
          <cell r="P13">
            <v>12350</v>
          </cell>
          <cell r="Q13">
            <v>16898</v>
          </cell>
          <cell r="R13">
            <v>29248</v>
          </cell>
        </row>
        <row r="14">
          <cell r="P14">
            <v>11421</v>
          </cell>
          <cell r="Q14">
            <v>2869</v>
          </cell>
          <cell r="R14">
            <v>14290</v>
          </cell>
        </row>
        <row r="15">
          <cell r="P15">
            <v>11668</v>
          </cell>
          <cell r="Q15">
            <v>2397</v>
          </cell>
          <cell r="R15">
            <v>14065</v>
          </cell>
        </row>
        <row r="16">
          <cell r="P16">
            <v>17689</v>
          </cell>
          <cell r="Q16">
            <v>22517</v>
          </cell>
          <cell r="R16">
            <v>40206</v>
          </cell>
        </row>
        <row r="17">
          <cell r="P17">
            <v>22932</v>
          </cell>
          <cell r="Q17">
            <v>2597</v>
          </cell>
          <cell r="R17">
            <v>25529</v>
          </cell>
        </row>
        <row r="18">
          <cell r="P18">
            <v>12306</v>
          </cell>
          <cell r="Q18">
            <v>2568</v>
          </cell>
          <cell r="R18">
            <v>14874</v>
          </cell>
        </row>
        <row r="19">
          <cell r="P19">
            <v>0</v>
          </cell>
          <cell r="Q19">
            <v>0</v>
          </cell>
          <cell r="R19">
            <v>0</v>
          </cell>
        </row>
        <row r="20">
          <cell r="P20">
            <v>0</v>
          </cell>
          <cell r="Q20">
            <v>0</v>
          </cell>
          <cell r="R20">
            <v>0</v>
          </cell>
        </row>
        <row r="21">
          <cell r="P21">
            <v>0</v>
          </cell>
          <cell r="Q21">
            <v>0</v>
          </cell>
          <cell r="R21">
            <v>0</v>
          </cell>
        </row>
      </sheetData>
      <sheetData sheetId="14">
        <row r="9">
          <cell r="P9" t="str">
            <v>Butano</v>
          </cell>
          <cell r="Q9" t="str">
            <v>Propano</v>
          </cell>
          <cell r="R9" t="str">
            <v>TOTAL</v>
          </cell>
        </row>
        <row r="10">
          <cell r="P10">
            <v>193</v>
          </cell>
          <cell r="Q10">
            <v>3588</v>
          </cell>
          <cell r="R10">
            <v>3781</v>
          </cell>
        </row>
        <row r="11">
          <cell r="P11">
            <v>223</v>
          </cell>
          <cell r="Q11">
            <v>4746</v>
          </cell>
          <cell r="R11">
            <v>4969</v>
          </cell>
        </row>
        <row r="12">
          <cell r="P12">
            <v>209</v>
          </cell>
          <cell r="Q12">
            <v>3468</v>
          </cell>
          <cell r="R12">
            <v>3677</v>
          </cell>
        </row>
        <row r="13">
          <cell r="P13">
            <v>190</v>
          </cell>
          <cell r="Q13">
            <v>2291</v>
          </cell>
          <cell r="R13">
            <v>2481</v>
          </cell>
        </row>
        <row r="14">
          <cell r="P14">
            <v>134</v>
          </cell>
          <cell r="Q14">
            <v>1572</v>
          </cell>
          <cell r="R14">
            <v>1706</v>
          </cell>
        </row>
        <row r="15">
          <cell r="P15">
            <v>156</v>
          </cell>
          <cell r="Q15">
            <v>1263</v>
          </cell>
          <cell r="R15">
            <v>1419</v>
          </cell>
        </row>
        <row r="16">
          <cell r="P16">
            <v>118</v>
          </cell>
          <cell r="Q16">
            <v>2486</v>
          </cell>
          <cell r="R16">
            <v>2604</v>
          </cell>
        </row>
        <row r="17">
          <cell r="P17">
            <v>237</v>
          </cell>
          <cell r="Q17">
            <v>2047</v>
          </cell>
          <cell r="R17">
            <v>2284</v>
          </cell>
        </row>
        <row r="18">
          <cell r="P18">
            <v>360</v>
          </cell>
          <cell r="Q18">
            <v>2749</v>
          </cell>
          <cell r="R18">
            <v>3109</v>
          </cell>
        </row>
        <row r="19">
          <cell r="P19">
            <v>0</v>
          </cell>
          <cell r="Q19">
            <v>0</v>
          </cell>
          <cell r="R19">
            <v>0</v>
          </cell>
        </row>
        <row r="20">
          <cell r="P20">
            <v>0</v>
          </cell>
          <cell r="Q20">
            <v>0</v>
          </cell>
          <cell r="R20">
            <v>0</v>
          </cell>
        </row>
        <row r="21">
          <cell r="P21">
            <v>0</v>
          </cell>
          <cell r="Q21">
            <v>0</v>
          </cell>
          <cell r="R21">
            <v>0</v>
          </cell>
        </row>
      </sheetData>
      <sheetData sheetId="15">
        <row r="9">
          <cell r="P9" t="str">
            <v>TOTAL</v>
          </cell>
        </row>
        <row r="10">
          <cell r="P10">
            <v>123115</v>
          </cell>
        </row>
        <row r="11">
          <cell r="P11">
            <v>104917</v>
          </cell>
        </row>
        <row r="12">
          <cell r="P12">
            <v>106925</v>
          </cell>
        </row>
        <row r="13">
          <cell r="P13">
            <v>104668</v>
          </cell>
        </row>
        <row r="14">
          <cell r="P14">
            <v>95217</v>
          </cell>
        </row>
        <row r="15">
          <cell r="P15">
            <v>86803</v>
          </cell>
        </row>
        <row r="16">
          <cell r="P16">
            <v>58539</v>
          </cell>
        </row>
        <row r="17">
          <cell r="P17">
            <v>74649</v>
          </cell>
        </row>
        <row r="18">
          <cell r="P18">
            <v>84080</v>
          </cell>
        </row>
        <row r="19">
          <cell r="P19">
            <v>0</v>
          </cell>
        </row>
        <row r="20">
          <cell r="P20">
            <v>0</v>
          </cell>
        </row>
        <row r="21">
          <cell r="P21">
            <v>0</v>
          </cell>
        </row>
      </sheetData>
      <sheetData sheetId="16"/>
      <sheetData sheetId="17"/>
      <sheetData sheetId="18">
        <row r="9">
          <cell r="Q9" t="str">
            <v>A DISTRIBUIDORES
(c€/kg)</v>
          </cell>
          <cell r="R9" t="str">
            <v>A CONSUM. FINAL
Térm. variable
(c€/kg)</v>
          </cell>
          <cell r="S9" t="str">
            <v>A CONSUM. FINAL
Término fijo
(€/mes)</v>
          </cell>
        </row>
        <row r="10">
          <cell r="Q10">
            <v>96.045699999999997</v>
          </cell>
          <cell r="R10">
            <v>110.03189999999999</v>
          </cell>
        </row>
        <row r="11">
          <cell r="Q11">
            <v>85.899699999999996</v>
          </cell>
          <cell r="R11">
            <v>99.885900000000007</v>
          </cell>
        </row>
        <row r="12">
          <cell r="Q12">
            <v>85.341300000000004</v>
          </cell>
          <cell r="R12">
            <v>99.327500000000001</v>
          </cell>
        </row>
        <row r="13">
          <cell r="Q13">
            <v>89.033299999999997</v>
          </cell>
          <cell r="R13">
            <v>103.01949999999999</v>
          </cell>
        </row>
        <row r="14">
          <cell r="Q14">
            <v>91.519099999999995</v>
          </cell>
          <cell r="R14">
            <v>105.50530000000001</v>
          </cell>
        </row>
        <row r="15">
          <cell r="Q15">
            <v>84.639600000000002</v>
          </cell>
          <cell r="R15">
            <v>98.625799999999998</v>
          </cell>
        </row>
        <row r="16">
          <cell r="Q16">
            <v>81.053100000000001</v>
          </cell>
          <cell r="R16">
            <v>95.419700000000006</v>
          </cell>
        </row>
        <row r="17">
          <cell r="Q17">
            <v>85.9011</v>
          </cell>
          <cell r="R17">
            <v>100.2677</v>
          </cell>
        </row>
        <row r="18">
          <cell r="Q18">
            <v>83.6374</v>
          </cell>
          <cell r="R18">
            <v>98.004000000000005</v>
          </cell>
        </row>
        <row r="19">
          <cell r="Q19">
            <v>82.127700000000004</v>
          </cell>
          <cell r="R19">
            <v>96.494299999999996</v>
          </cell>
        </row>
        <row r="20">
          <cell r="Q20">
            <v>0</v>
          </cell>
          <cell r="R20">
            <v>0</v>
          </cell>
        </row>
        <row r="21">
          <cell r="Q21">
            <v>0</v>
          </cell>
          <cell r="R21">
            <v>0</v>
          </cell>
        </row>
      </sheetData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icio"/>
      <sheetName val="Con"/>
      <sheetName val="Con_prov"/>
      <sheetName val="Imp"/>
      <sheetName val="Exp"/>
      <sheetName val="Prod"/>
      <sheetName val="Cot"/>
      <sheetName val="Cotl"/>
      <sheetName val="Prm"/>
      <sheetName val="Prl"/>
      <sheetName val="Prd"/>
      <sheetName val="Prm_prov"/>
      <sheetName val="Prl_prov"/>
      <sheetName val="Graf VNac"/>
      <sheetName val="Graf VProv"/>
      <sheetName val="Graf VAut"/>
      <sheetName val="Graf Imp"/>
      <sheetName val="Graf Exp"/>
      <sheetName val="Graf Prod"/>
      <sheetName val="Graf Precm"/>
      <sheetName val="Graf Precl"/>
      <sheetName val="Graf Pmprov"/>
      <sheetName val="Graf PmAut"/>
      <sheetName val="Graf Plprov"/>
      <sheetName val="Graf PlAut"/>
      <sheetName val="Graf Precd"/>
      <sheetName val="Graf Prmd"/>
      <sheetName val="Graf Cot"/>
      <sheetName val="Graf Cotl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9">
          <cell r="N9" t="str">
            <v>Año</v>
          </cell>
          <cell r="S9" t="str">
            <v>TOTAL</v>
          </cell>
        </row>
        <row r="10">
          <cell r="N10">
            <v>2018</v>
          </cell>
          <cell r="S10">
            <v>4242812.72</v>
          </cell>
        </row>
        <row r="11">
          <cell r="N11">
            <v>2018</v>
          </cell>
          <cell r="S11">
            <v>4165080.1</v>
          </cell>
        </row>
        <row r="12">
          <cell r="N12">
            <v>2018</v>
          </cell>
          <cell r="S12">
            <v>4513958.7299999995</v>
          </cell>
        </row>
        <row r="13">
          <cell r="N13">
            <v>2018</v>
          </cell>
          <cell r="O13" t="str">
            <v>Abril</v>
          </cell>
          <cell r="P13">
            <v>2569627.3299999996</v>
          </cell>
          <cell r="Q13">
            <v>401371.34</v>
          </cell>
          <cell r="R13">
            <v>1389738.08</v>
          </cell>
          <cell r="S13">
            <v>4360736.75</v>
          </cell>
        </row>
        <row r="14">
          <cell r="N14">
            <v>2018</v>
          </cell>
          <cell r="S14">
            <v>4413924.5799999991</v>
          </cell>
        </row>
        <row r="15">
          <cell r="N15">
            <v>2018</v>
          </cell>
          <cell r="S15">
            <v>4339282.79</v>
          </cell>
        </row>
        <row r="16">
          <cell r="N16">
            <v>2018</v>
          </cell>
          <cell r="S16">
            <v>4606888.21</v>
          </cell>
        </row>
        <row r="17">
          <cell r="N17">
            <v>2018</v>
          </cell>
          <cell r="S17">
            <v>4512923.07</v>
          </cell>
        </row>
        <row r="18">
          <cell r="N18">
            <v>2018</v>
          </cell>
          <cell r="S18">
            <v>4292455.9499999993</v>
          </cell>
        </row>
        <row r="19">
          <cell r="N19">
            <v>2018</v>
          </cell>
          <cell r="S19">
            <v>4570911.93</v>
          </cell>
        </row>
        <row r="20">
          <cell r="N20">
            <v>2018</v>
          </cell>
          <cell r="S20">
            <v>4384411.22</v>
          </cell>
        </row>
        <row r="21">
          <cell r="N21">
            <v>2018</v>
          </cell>
          <cell r="S21">
            <v>4427992.6099999994</v>
          </cell>
        </row>
      </sheetData>
      <sheetData sheetId="14"/>
      <sheetData sheetId="15"/>
      <sheetData sheetId="16"/>
      <sheetData sheetId="17">
        <row r="9">
          <cell r="S9" t="str">
            <v>TOTAL</v>
          </cell>
        </row>
        <row r="10">
          <cell r="S10">
            <v>1297096.52</v>
          </cell>
        </row>
        <row r="11">
          <cell r="S11">
            <v>1153682.8799999999</v>
          </cell>
        </row>
        <row r="12">
          <cell r="S12">
            <v>1244824.1499999999</v>
          </cell>
        </row>
        <row r="13">
          <cell r="S13">
            <v>1334531.8900000001</v>
          </cell>
        </row>
        <row r="14">
          <cell r="S14">
            <v>1434373.1199999999</v>
          </cell>
        </row>
        <row r="15">
          <cell r="S15">
            <v>1540226.6300000001</v>
          </cell>
        </row>
        <row r="16">
          <cell r="S16">
            <v>1099236.75</v>
          </cell>
        </row>
        <row r="17">
          <cell r="S17">
            <v>1417844.12</v>
          </cell>
        </row>
        <row r="18">
          <cell r="S18">
            <v>1495307.4699999997</v>
          </cell>
        </row>
        <row r="19">
          <cell r="S19">
            <v>1432885.1700000002</v>
          </cell>
        </row>
        <row r="20">
          <cell r="S20">
            <v>1350057.67</v>
          </cell>
        </row>
        <row r="21">
          <cell r="S21">
            <v>1615737.27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VP25"/>
  <sheetViews>
    <sheetView showGridLines="0" showRowColHeaders="0" tabSelected="1" workbookViewId="0">
      <selection activeCell="B8" sqref="B8"/>
    </sheetView>
  </sheetViews>
  <sheetFormatPr baseColWidth="10" defaultColWidth="0" defaultRowHeight="18" customHeight="1" zeroHeight="1"/>
  <cols>
    <col min="1" max="1" width="4.28515625" style="77" customWidth="1"/>
    <col min="2" max="2" width="59.85546875" style="77" customWidth="1"/>
    <col min="3" max="7" width="11.42578125" style="77" customWidth="1"/>
    <col min="8" max="8" width="6.28515625" style="77" customWidth="1"/>
    <col min="9" max="255" width="0" hidden="1" customWidth="1"/>
    <col min="256" max="256" width="1.42578125" style="77" customWidth="1"/>
    <col min="257" max="257" width="4.28515625" style="77" hidden="1"/>
    <col min="258" max="258" width="59.85546875" style="77" hidden="1"/>
    <col min="259" max="263" width="11.42578125" style="77" hidden="1"/>
    <col min="264" max="264" width="6.28515625" style="77" hidden="1"/>
    <col min="265" max="512" width="1.42578125" style="77" hidden="1"/>
    <col min="513" max="513" width="4.28515625" style="77" hidden="1"/>
    <col min="514" max="514" width="59.85546875" style="77" hidden="1"/>
    <col min="515" max="519" width="11.42578125" style="77" hidden="1"/>
    <col min="520" max="520" width="6.28515625" style="77" hidden="1"/>
    <col min="521" max="768" width="1.42578125" style="77" hidden="1"/>
    <col min="769" max="769" width="4.28515625" style="77" hidden="1"/>
    <col min="770" max="770" width="59.85546875" style="77" hidden="1"/>
    <col min="771" max="775" width="11.42578125" style="77" hidden="1"/>
    <col min="776" max="776" width="6.28515625" style="77" hidden="1"/>
    <col min="777" max="1024" width="1.42578125" style="77" hidden="1"/>
    <col min="1025" max="1025" width="4.28515625" style="77" hidden="1"/>
    <col min="1026" max="1026" width="59.85546875" style="77" hidden="1"/>
    <col min="1027" max="1031" width="11.42578125" style="77" hidden="1"/>
    <col min="1032" max="1032" width="6.28515625" style="77" hidden="1"/>
    <col min="1033" max="1280" width="1.42578125" style="77" hidden="1"/>
    <col min="1281" max="1281" width="4.28515625" style="77" hidden="1"/>
    <col min="1282" max="1282" width="59.85546875" style="77" hidden="1"/>
    <col min="1283" max="1287" width="11.42578125" style="77" hidden="1"/>
    <col min="1288" max="1288" width="6.28515625" style="77" hidden="1"/>
    <col min="1289" max="1536" width="1.42578125" style="77" hidden="1"/>
    <col min="1537" max="1537" width="4.28515625" style="77" hidden="1"/>
    <col min="1538" max="1538" width="59.85546875" style="77" hidden="1"/>
    <col min="1539" max="1543" width="11.42578125" style="77" hidden="1"/>
    <col min="1544" max="1544" width="6.28515625" style="77" hidden="1"/>
    <col min="1545" max="1792" width="1.42578125" style="77" hidden="1"/>
    <col min="1793" max="1793" width="4.28515625" style="77" hidden="1"/>
    <col min="1794" max="1794" width="59.85546875" style="77" hidden="1"/>
    <col min="1795" max="1799" width="11.42578125" style="77" hidden="1"/>
    <col min="1800" max="1800" width="6.28515625" style="77" hidden="1"/>
    <col min="1801" max="2048" width="1.42578125" style="77" hidden="1"/>
    <col min="2049" max="2049" width="4.28515625" style="77" hidden="1"/>
    <col min="2050" max="2050" width="59.85546875" style="77" hidden="1"/>
    <col min="2051" max="2055" width="11.42578125" style="77" hidden="1"/>
    <col min="2056" max="2056" width="6.28515625" style="77" hidden="1"/>
    <col min="2057" max="2304" width="1.42578125" style="77" hidden="1"/>
    <col min="2305" max="2305" width="4.28515625" style="77" hidden="1"/>
    <col min="2306" max="2306" width="59.85546875" style="77" hidden="1"/>
    <col min="2307" max="2311" width="11.42578125" style="77" hidden="1"/>
    <col min="2312" max="2312" width="6.28515625" style="77" hidden="1"/>
    <col min="2313" max="2560" width="1.42578125" style="77" hidden="1"/>
    <col min="2561" max="2561" width="4.28515625" style="77" hidden="1"/>
    <col min="2562" max="2562" width="59.85546875" style="77" hidden="1"/>
    <col min="2563" max="2567" width="11.42578125" style="77" hidden="1"/>
    <col min="2568" max="2568" width="6.28515625" style="77" hidden="1"/>
    <col min="2569" max="2816" width="1.42578125" style="77" hidden="1"/>
    <col min="2817" max="2817" width="4.28515625" style="77" hidden="1"/>
    <col min="2818" max="2818" width="59.85546875" style="77" hidden="1"/>
    <col min="2819" max="2823" width="11.42578125" style="77" hidden="1"/>
    <col min="2824" max="2824" width="6.28515625" style="77" hidden="1"/>
    <col min="2825" max="3072" width="1.42578125" style="77" hidden="1"/>
    <col min="3073" max="3073" width="4.28515625" style="77" hidden="1"/>
    <col min="3074" max="3074" width="59.85546875" style="77" hidden="1"/>
    <col min="3075" max="3079" width="11.42578125" style="77" hidden="1"/>
    <col min="3080" max="3080" width="6.28515625" style="77" hidden="1"/>
    <col min="3081" max="3328" width="1.42578125" style="77" hidden="1"/>
    <col min="3329" max="3329" width="4.28515625" style="77" hidden="1"/>
    <col min="3330" max="3330" width="59.85546875" style="77" hidden="1"/>
    <col min="3331" max="3335" width="11.42578125" style="77" hidden="1"/>
    <col min="3336" max="3336" width="6.28515625" style="77" hidden="1"/>
    <col min="3337" max="3584" width="1.42578125" style="77" hidden="1"/>
    <col min="3585" max="3585" width="4.28515625" style="77" hidden="1"/>
    <col min="3586" max="3586" width="59.85546875" style="77" hidden="1"/>
    <col min="3587" max="3591" width="11.42578125" style="77" hidden="1"/>
    <col min="3592" max="3592" width="6.28515625" style="77" hidden="1"/>
    <col min="3593" max="3840" width="1.42578125" style="77" hidden="1"/>
    <col min="3841" max="3841" width="4.28515625" style="77" hidden="1"/>
    <col min="3842" max="3842" width="59.85546875" style="77" hidden="1"/>
    <col min="3843" max="3847" width="11.42578125" style="77" hidden="1"/>
    <col min="3848" max="3848" width="6.28515625" style="77" hidden="1"/>
    <col min="3849" max="4096" width="1.42578125" style="77" hidden="1"/>
    <col min="4097" max="4097" width="4.28515625" style="77" hidden="1"/>
    <col min="4098" max="4098" width="59.85546875" style="77" hidden="1"/>
    <col min="4099" max="4103" width="11.42578125" style="77" hidden="1"/>
    <col min="4104" max="4104" width="6.28515625" style="77" hidden="1"/>
    <col min="4105" max="4352" width="1.42578125" style="77" hidden="1"/>
    <col min="4353" max="4353" width="4.28515625" style="77" hidden="1"/>
    <col min="4354" max="4354" width="59.85546875" style="77" hidden="1"/>
    <col min="4355" max="4359" width="11.42578125" style="77" hidden="1"/>
    <col min="4360" max="4360" width="6.28515625" style="77" hidden="1"/>
    <col min="4361" max="4608" width="1.42578125" style="77" hidden="1"/>
    <col min="4609" max="4609" width="4.28515625" style="77" hidden="1"/>
    <col min="4610" max="4610" width="59.85546875" style="77" hidden="1"/>
    <col min="4611" max="4615" width="11.42578125" style="77" hidden="1"/>
    <col min="4616" max="4616" width="6.28515625" style="77" hidden="1"/>
    <col min="4617" max="4864" width="1.42578125" style="77" hidden="1"/>
    <col min="4865" max="4865" width="4.28515625" style="77" hidden="1"/>
    <col min="4866" max="4866" width="59.85546875" style="77" hidden="1"/>
    <col min="4867" max="4871" width="11.42578125" style="77" hidden="1"/>
    <col min="4872" max="4872" width="6.28515625" style="77" hidden="1"/>
    <col min="4873" max="5120" width="1.42578125" style="77" hidden="1"/>
    <col min="5121" max="5121" width="4.28515625" style="77" hidden="1"/>
    <col min="5122" max="5122" width="59.85546875" style="77" hidden="1"/>
    <col min="5123" max="5127" width="11.42578125" style="77" hidden="1"/>
    <col min="5128" max="5128" width="6.28515625" style="77" hidden="1"/>
    <col min="5129" max="5376" width="1.42578125" style="77" hidden="1"/>
    <col min="5377" max="5377" width="4.28515625" style="77" hidden="1"/>
    <col min="5378" max="5378" width="59.85546875" style="77" hidden="1"/>
    <col min="5379" max="5383" width="11.42578125" style="77" hidden="1"/>
    <col min="5384" max="5384" width="6.28515625" style="77" hidden="1"/>
    <col min="5385" max="5632" width="1.42578125" style="77" hidden="1"/>
    <col min="5633" max="5633" width="4.28515625" style="77" hidden="1"/>
    <col min="5634" max="5634" width="59.85546875" style="77" hidden="1"/>
    <col min="5635" max="5639" width="11.42578125" style="77" hidden="1"/>
    <col min="5640" max="5640" width="6.28515625" style="77" hidden="1"/>
    <col min="5641" max="5888" width="1.42578125" style="77" hidden="1"/>
    <col min="5889" max="5889" width="4.28515625" style="77" hidden="1"/>
    <col min="5890" max="5890" width="59.85546875" style="77" hidden="1"/>
    <col min="5891" max="5895" width="11.42578125" style="77" hidden="1"/>
    <col min="5896" max="5896" width="6.28515625" style="77" hidden="1"/>
    <col min="5897" max="6144" width="1.42578125" style="77" hidden="1"/>
    <col min="6145" max="6145" width="4.28515625" style="77" hidden="1"/>
    <col min="6146" max="6146" width="59.85546875" style="77" hidden="1"/>
    <col min="6147" max="6151" width="11.42578125" style="77" hidden="1"/>
    <col min="6152" max="6152" width="6.28515625" style="77" hidden="1"/>
    <col min="6153" max="6400" width="1.42578125" style="77" hidden="1"/>
    <col min="6401" max="6401" width="4.28515625" style="77" hidden="1"/>
    <col min="6402" max="6402" width="59.85546875" style="77" hidden="1"/>
    <col min="6403" max="6407" width="11.42578125" style="77" hidden="1"/>
    <col min="6408" max="6408" width="6.28515625" style="77" hidden="1"/>
    <col min="6409" max="6656" width="1.42578125" style="77" hidden="1"/>
    <col min="6657" max="6657" width="4.28515625" style="77" hidden="1"/>
    <col min="6658" max="6658" width="59.85546875" style="77" hidden="1"/>
    <col min="6659" max="6663" width="11.42578125" style="77" hidden="1"/>
    <col min="6664" max="6664" width="6.28515625" style="77" hidden="1"/>
    <col min="6665" max="6912" width="1.42578125" style="77" hidden="1"/>
    <col min="6913" max="6913" width="4.28515625" style="77" hidden="1"/>
    <col min="6914" max="6914" width="59.85546875" style="77" hidden="1"/>
    <col min="6915" max="6919" width="11.42578125" style="77" hidden="1"/>
    <col min="6920" max="6920" width="6.28515625" style="77" hidden="1"/>
    <col min="6921" max="7168" width="1.42578125" style="77" hidden="1"/>
    <col min="7169" max="7169" width="4.28515625" style="77" hidden="1"/>
    <col min="7170" max="7170" width="59.85546875" style="77" hidden="1"/>
    <col min="7171" max="7175" width="11.42578125" style="77" hidden="1"/>
    <col min="7176" max="7176" width="6.28515625" style="77" hidden="1"/>
    <col min="7177" max="7424" width="1.42578125" style="77" hidden="1"/>
    <col min="7425" max="7425" width="4.28515625" style="77" hidden="1"/>
    <col min="7426" max="7426" width="59.85546875" style="77" hidden="1"/>
    <col min="7427" max="7431" width="11.42578125" style="77" hidden="1"/>
    <col min="7432" max="7432" width="6.28515625" style="77" hidden="1"/>
    <col min="7433" max="7680" width="1.42578125" style="77" hidden="1"/>
    <col min="7681" max="7681" width="4.28515625" style="77" hidden="1"/>
    <col min="7682" max="7682" width="59.85546875" style="77" hidden="1"/>
    <col min="7683" max="7687" width="11.42578125" style="77" hidden="1"/>
    <col min="7688" max="7688" width="6.28515625" style="77" hidden="1"/>
    <col min="7689" max="7936" width="1.42578125" style="77" hidden="1"/>
    <col min="7937" max="7937" width="4.28515625" style="77" hidden="1"/>
    <col min="7938" max="7938" width="59.85546875" style="77" hidden="1"/>
    <col min="7939" max="7943" width="11.42578125" style="77" hidden="1"/>
    <col min="7944" max="7944" width="6.28515625" style="77" hidden="1"/>
    <col min="7945" max="8192" width="1.42578125" style="77" hidden="1"/>
    <col min="8193" max="8193" width="4.28515625" style="77" hidden="1"/>
    <col min="8194" max="8194" width="59.85546875" style="77" hidden="1"/>
    <col min="8195" max="8199" width="11.42578125" style="77" hidden="1"/>
    <col min="8200" max="8200" width="6.28515625" style="77" hidden="1"/>
    <col min="8201" max="8448" width="1.42578125" style="77" hidden="1"/>
    <col min="8449" max="8449" width="4.28515625" style="77" hidden="1"/>
    <col min="8450" max="8450" width="59.85546875" style="77" hidden="1"/>
    <col min="8451" max="8455" width="11.42578125" style="77" hidden="1"/>
    <col min="8456" max="8456" width="6.28515625" style="77" hidden="1"/>
    <col min="8457" max="8704" width="1.42578125" style="77" hidden="1"/>
    <col min="8705" max="8705" width="4.28515625" style="77" hidden="1"/>
    <col min="8706" max="8706" width="59.85546875" style="77" hidden="1"/>
    <col min="8707" max="8711" width="11.42578125" style="77" hidden="1"/>
    <col min="8712" max="8712" width="6.28515625" style="77" hidden="1"/>
    <col min="8713" max="8960" width="1.42578125" style="77" hidden="1"/>
    <col min="8961" max="8961" width="4.28515625" style="77" hidden="1"/>
    <col min="8962" max="8962" width="59.85546875" style="77" hidden="1"/>
    <col min="8963" max="8967" width="11.42578125" style="77" hidden="1"/>
    <col min="8968" max="8968" width="6.28515625" style="77" hidden="1"/>
    <col min="8969" max="9216" width="1.42578125" style="77" hidden="1"/>
    <col min="9217" max="9217" width="4.28515625" style="77" hidden="1"/>
    <col min="9218" max="9218" width="59.85546875" style="77" hidden="1"/>
    <col min="9219" max="9223" width="11.42578125" style="77" hidden="1"/>
    <col min="9224" max="9224" width="6.28515625" style="77" hidden="1"/>
    <col min="9225" max="9472" width="1.42578125" style="77" hidden="1"/>
    <col min="9473" max="9473" width="4.28515625" style="77" hidden="1"/>
    <col min="9474" max="9474" width="59.85546875" style="77" hidden="1"/>
    <col min="9475" max="9479" width="11.42578125" style="77" hidden="1"/>
    <col min="9480" max="9480" width="6.28515625" style="77" hidden="1"/>
    <col min="9481" max="9728" width="1.42578125" style="77" hidden="1"/>
    <col min="9729" max="9729" width="4.28515625" style="77" hidden="1"/>
    <col min="9730" max="9730" width="59.85546875" style="77" hidden="1"/>
    <col min="9731" max="9735" width="11.42578125" style="77" hidden="1"/>
    <col min="9736" max="9736" width="6.28515625" style="77" hidden="1"/>
    <col min="9737" max="9984" width="1.42578125" style="77" hidden="1"/>
    <col min="9985" max="9985" width="4.28515625" style="77" hidden="1"/>
    <col min="9986" max="9986" width="59.85546875" style="77" hidden="1"/>
    <col min="9987" max="9991" width="11.42578125" style="77" hidden="1"/>
    <col min="9992" max="9992" width="6.28515625" style="77" hidden="1"/>
    <col min="9993" max="10240" width="1.42578125" style="77" hidden="1"/>
    <col min="10241" max="10241" width="4.28515625" style="77" hidden="1"/>
    <col min="10242" max="10242" width="59.85546875" style="77" hidden="1"/>
    <col min="10243" max="10247" width="11.42578125" style="77" hidden="1"/>
    <col min="10248" max="10248" width="6.28515625" style="77" hidden="1"/>
    <col min="10249" max="10496" width="1.42578125" style="77" hidden="1"/>
    <col min="10497" max="10497" width="4.28515625" style="77" hidden="1"/>
    <col min="10498" max="10498" width="59.85546875" style="77" hidden="1"/>
    <col min="10499" max="10503" width="11.42578125" style="77" hidden="1"/>
    <col min="10504" max="10504" width="6.28515625" style="77" hidden="1"/>
    <col min="10505" max="10752" width="1.42578125" style="77" hidden="1"/>
    <col min="10753" max="10753" width="4.28515625" style="77" hidden="1"/>
    <col min="10754" max="10754" width="59.85546875" style="77" hidden="1"/>
    <col min="10755" max="10759" width="11.42578125" style="77" hidden="1"/>
    <col min="10760" max="10760" width="6.28515625" style="77" hidden="1"/>
    <col min="10761" max="11008" width="1.42578125" style="77" hidden="1"/>
    <col min="11009" max="11009" width="4.28515625" style="77" hidden="1"/>
    <col min="11010" max="11010" width="59.85546875" style="77" hidden="1"/>
    <col min="11011" max="11015" width="11.42578125" style="77" hidden="1"/>
    <col min="11016" max="11016" width="6.28515625" style="77" hidden="1"/>
    <col min="11017" max="11264" width="1.42578125" style="77" hidden="1"/>
    <col min="11265" max="11265" width="4.28515625" style="77" hidden="1"/>
    <col min="11266" max="11266" width="59.85546875" style="77" hidden="1"/>
    <col min="11267" max="11271" width="11.42578125" style="77" hidden="1"/>
    <col min="11272" max="11272" width="6.28515625" style="77" hidden="1"/>
    <col min="11273" max="11520" width="1.42578125" style="77" hidden="1"/>
    <col min="11521" max="11521" width="4.28515625" style="77" hidden="1"/>
    <col min="11522" max="11522" width="59.85546875" style="77" hidden="1"/>
    <col min="11523" max="11527" width="11.42578125" style="77" hidden="1"/>
    <col min="11528" max="11528" width="6.28515625" style="77" hidden="1"/>
    <col min="11529" max="11776" width="1.42578125" style="77" hidden="1"/>
    <col min="11777" max="11777" width="4.28515625" style="77" hidden="1"/>
    <col min="11778" max="11778" width="59.85546875" style="77" hidden="1"/>
    <col min="11779" max="11783" width="11.42578125" style="77" hidden="1"/>
    <col min="11784" max="11784" width="6.28515625" style="77" hidden="1"/>
    <col min="11785" max="12032" width="1.42578125" style="77" hidden="1"/>
    <col min="12033" max="12033" width="4.28515625" style="77" hidden="1"/>
    <col min="12034" max="12034" width="59.85546875" style="77" hidden="1"/>
    <col min="12035" max="12039" width="11.42578125" style="77" hidden="1"/>
    <col min="12040" max="12040" width="6.28515625" style="77" hidden="1"/>
    <col min="12041" max="12288" width="1.42578125" style="77" hidden="1"/>
    <col min="12289" max="12289" width="4.28515625" style="77" hidden="1"/>
    <col min="12290" max="12290" width="59.85546875" style="77" hidden="1"/>
    <col min="12291" max="12295" width="11.42578125" style="77" hidden="1"/>
    <col min="12296" max="12296" width="6.28515625" style="77" hidden="1"/>
    <col min="12297" max="12544" width="1.42578125" style="77" hidden="1"/>
    <col min="12545" max="12545" width="4.28515625" style="77" hidden="1"/>
    <col min="12546" max="12546" width="59.85546875" style="77" hidden="1"/>
    <col min="12547" max="12551" width="11.42578125" style="77" hidden="1"/>
    <col min="12552" max="12552" width="6.28515625" style="77" hidden="1"/>
    <col min="12553" max="12800" width="1.42578125" style="77" hidden="1"/>
    <col min="12801" max="12801" width="4.28515625" style="77" hidden="1"/>
    <col min="12802" max="12802" width="59.85546875" style="77" hidden="1"/>
    <col min="12803" max="12807" width="11.42578125" style="77" hidden="1"/>
    <col min="12808" max="12808" width="6.28515625" style="77" hidden="1"/>
    <col min="12809" max="13056" width="1.42578125" style="77" hidden="1"/>
    <col min="13057" max="13057" width="4.28515625" style="77" hidden="1"/>
    <col min="13058" max="13058" width="59.85546875" style="77" hidden="1"/>
    <col min="13059" max="13063" width="11.42578125" style="77" hidden="1"/>
    <col min="13064" max="13064" width="6.28515625" style="77" hidden="1"/>
    <col min="13065" max="13312" width="1.42578125" style="77" hidden="1"/>
    <col min="13313" max="13313" width="4.28515625" style="77" hidden="1"/>
    <col min="13314" max="13314" width="59.85546875" style="77" hidden="1"/>
    <col min="13315" max="13319" width="11.42578125" style="77" hidden="1"/>
    <col min="13320" max="13320" width="6.28515625" style="77" hidden="1"/>
    <col min="13321" max="13568" width="1.42578125" style="77" hidden="1"/>
    <col min="13569" max="13569" width="4.28515625" style="77" hidden="1"/>
    <col min="13570" max="13570" width="59.85546875" style="77" hidden="1"/>
    <col min="13571" max="13575" width="11.42578125" style="77" hidden="1"/>
    <col min="13576" max="13576" width="6.28515625" style="77" hidden="1"/>
    <col min="13577" max="13824" width="1.42578125" style="77" hidden="1"/>
    <col min="13825" max="13825" width="4.28515625" style="77" hidden="1"/>
    <col min="13826" max="13826" width="59.85546875" style="77" hidden="1"/>
    <col min="13827" max="13831" width="11.42578125" style="77" hidden="1"/>
    <col min="13832" max="13832" width="6.28515625" style="77" hidden="1"/>
    <col min="13833" max="14080" width="1.42578125" style="77" hidden="1"/>
    <col min="14081" max="14081" width="4.28515625" style="77" hidden="1"/>
    <col min="14082" max="14082" width="59.85546875" style="77" hidden="1"/>
    <col min="14083" max="14087" width="11.42578125" style="77" hidden="1"/>
    <col min="14088" max="14088" width="6.28515625" style="77" hidden="1"/>
    <col min="14089" max="14336" width="1.42578125" style="77" hidden="1"/>
    <col min="14337" max="14337" width="4.28515625" style="77" hidden="1"/>
    <col min="14338" max="14338" width="59.85546875" style="77" hidden="1"/>
    <col min="14339" max="14343" width="11.42578125" style="77" hidden="1"/>
    <col min="14344" max="14344" width="6.28515625" style="77" hidden="1"/>
    <col min="14345" max="14592" width="1.42578125" style="77" hidden="1"/>
    <col min="14593" max="14593" width="4.28515625" style="77" hidden="1"/>
    <col min="14594" max="14594" width="59.85546875" style="77" hidden="1"/>
    <col min="14595" max="14599" width="11.42578125" style="77" hidden="1"/>
    <col min="14600" max="14600" width="6.28515625" style="77" hidden="1"/>
    <col min="14601" max="14848" width="1.42578125" style="77" hidden="1"/>
    <col min="14849" max="14849" width="4.28515625" style="77" hidden="1"/>
    <col min="14850" max="14850" width="59.85546875" style="77" hidden="1"/>
    <col min="14851" max="14855" width="11.42578125" style="77" hidden="1"/>
    <col min="14856" max="14856" width="6.28515625" style="77" hidden="1"/>
    <col min="14857" max="15104" width="1.42578125" style="77" hidden="1"/>
    <col min="15105" max="15105" width="4.28515625" style="77" hidden="1"/>
    <col min="15106" max="15106" width="59.85546875" style="77" hidden="1"/>
    <col min="15107" max="15111" width="11.42578125" style="77" hidden="1"/>
    <col min="15112" max="15112" width="6.28515625" style="77" hidden="1"/>
    <col min="15113" max="15360" width="1.42578125" style="77" hidden="1"/>
    <col min="15361" max="15361" width="4.28515625" style="77" hidden="1"/>
    <col min="15362" max="15362" width="59.85546875" style="77" hidden="1"/>
    <col min="15363" max="15367" width="11.42578125" style="77" hidden="1"/>
    <col min="15368" max="15368" width="6.28515625" style="77" hidden="1"/>
    <col min="15369" max="15616" width="1.42578125" style="77" hidden="1"/>
    <col min="15617" max="15617" width="4.28515625" style="77" hidden="1"/>
    <col min="15618" max="15618" width="59.85546875" style="77" hidden="1"/>
    <col min="15619" max="15623" width="11.42578125" style="77" hidden="1"/>
    <col min="15624" max="15624" width="6.28515625" style="77" hidden="1"/>
    <col min="15625" max="15872" width="1.42578125" style="77" hidden="1"/>
    <col min="15873" max="15873" width="4.28515625" style="77" hidden="1"/>
    <col min="15874" max="15874" width="59.85546875" style="77" hidden="1"/>
    <col min="15875" max="15879" width="11.42578125" style="77" hidden="1"/>
    <col min="15880" max="15880" width="6.28515625" style="77" hidden="1"/>
    <col min="15881" max="16128" width="1.42578125" style="77" hidden="1"/>
    <col min="16129" max="16129" width="4.28515625" style="77" hidden="1"/>
    <col min="16130" max="16130" width="59.85546875" style="77" hidden="1"/>
    <col min="16131" max="16135" width="11.42578125" style="77" hidden="1"/>
    <col min="16136" max="16136" width="6.28515625" style="77" hidden="1"/>
    <col min="16137" max="16384" width="1.42578125" style="77" hidden="1"/>
  </cols>
  <sheetData>
    <row r="1" spans="2:8" ht="18" customHeight="1"/>
    <row r="2" spans="2:8" ht="18" customHeight="1"/>
    <row r="3" spans="2:8" ht="18" customHeight="1"/>
    <row r="4" spans="2:8" ht="18" customHeight="1"/>
    <row r="5" spans="2:8" ht="18" customHeight="1"/>
    <row r="6" spans="2:8" ht="18" customHeight="1"/>
    <row r="7" spans="2:8" ht="18" customHeight="1"/>
    <row r="8" spans="2:8" ht="18" customHeight="1">
      <c r="B8" s="78" t="s">
        <v>109</v>
      </c>
      <c r="C8" s="79"/>
      <c r="D8" s="79"/>
      <c r="E8" s="79"/>
      <c r="F8" s="79"/>
      <c r="G8" s="79"/>
      <c r="H8" s="79"/>
    </row>
    <row r="9" spans="2:8" ht="18" customHeight="1"/>
    <row r="10" spans="2:8" ht="18" customHeight="1">
      <c r="B10" s="80" t="s">
        <v>110</v>
      </c>
    </row>
    <row r="11" spans="2:8" ht="18" customHeight="1">
      <c r="B11" s="80" t="s">
        <v>111</v>
      </c>
    </row>
    <row r="12" spans="2:8" ht="18" customHeight="1">
      <c r="B12" s="80"/>
    </row>
    <row r="13" spans="2:8" ht="18" customHeight="1">
      <c r="B13" s="80"/>
    </row>
    <row r="14" spans="2:8" ht="18" customHeight="1">
      <c r="B14" s="80"/>
    </row>
    <row r="15" spans="2:8" ht="18" customHeight="1">
      <c r="B15" s="80"/>
    </row>
    <row r="16" spans="2:8" ht="18" customHeight="1">
      <c r="B16" s="80"/>
    </row>
    <row r="17" spans="2:2" ht="18" customHeight="1">
      <c r="B17" s="80"/>
    </row>
    <row r="18" spans="2:2" ht="18" customHeight="1">
      <c r="B18" s="80"/>
    </row>
    <row r="19" spans="2:2" ht="18" customHeight="1">
      <c r="B19" s="80"/>
    </row>
    <row r="20" spans="2:2" ht="18" customHeight="1"/>
    <row r="21" spans="2:2" ht="18" customHeight="1"/>
    <row r="22" spans="2:2" ht="18" customHeight="1"/>
    <row r="23" spans="2:2" ht="18" customHeight="1"/>
    <row r="24" spans="2:2" s="81" customFormat="1" ht="18" customHeight="1"/>
    <row r="25" spans="2:2" ht="18" customHeight="1"/>
  </sheetData>
  <hyperlinks>
    <hyperlink ref="B10" location="'3.1.1-G.3.1'!A1" display="3.1: Industria"/>
    <hyperlink ref="B11" location="'3.2.1'!A1" display="3.2: Energía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6"/>
  <sheetViews>
    <sheetView zoomScaleNormal="100" zoomScaleSheetLayoutView="100" workbookViewId="0">
      <selection activeCell="H1" sqref="H1:H2"/>
    </sheetView>
  </sheetViews>
  <sheetFormatPr baseColWidth="10" defaultColWidth="11.5703125" defaultRowHeight="16.5" customHeight="1"/>
  <cols>
    <col min="1" max="1" width="41.28515625" style="128" customWidth="1"/>
    <col min="2" max="5" width="10" style="128" customWidth="1"/>
    <col min="6" max="6" width="10.5703125" style="128" customWidth="1"/>
    <col min="7" max="7" width="5.5703125" style="128" customWidth="1"/>
    <col min="8" max="8" width="20.28515625" style="128" customWidth="1"/>
    <col min="9" max="10" width="9.140625" style="128" customWidth="1"/>
    <col min="11" max="11" width="9.5703125" style="128" customWidth="1"/>
    <col min="12" max="12" width="16.85546875" style="128" customWidth="1"/>
    <col min="13" max="13" width="9.140625" style="128" customWidth="1"/>
    <col min="14" max="16384" width="11.5703125" style="128"/>
  </cols>
  <sheetData>
    <row r="1" spans="1:20" ht="14.1" customHeight="1" thickBot="1">
      <c r="A1" s="126" t="s">
        <v>97</v>
      </c>
      <c r="B1" s="127"/>
      <c r="C1" s="127"/>
      <c r="D1" s="127"/>
      <c r="E1" s="127"/>
      <c r="F1" s="127"/>
      <c r="G1" s="81"/>
      <c r="H1" s="81"/>
      <c r="J1" s="81"/>
      <c r="K1" s="81"/>
      <c r="L1" s="81"/>
      <c r="M1" s="81"/>
      <c r="N1" s="81"/>
      <c r="O1" s="81"/>
      <c r="P1" s="81"/>
    </row>
    <row r="2" spans="1:20" ht="14.1" customHeight="1">
      <c r="G2" s="81"/>
      <c r="H2" s="82" t="s">
        <v>112</v>
      </c>
      <c r="J2" s="81"/>
      <c r="K2" s="81"/>
      <c r="L2" s="81"/>
      <c r="M2" s="81"/>
      <c r="N2" s="81"/>
      <c r="O2" s="81"/>
      <c r="P2" s="81"/>
    </row>
    <row r="3" spans="1:20" ht="14.1" customHeight="1">
      <c r="A3" s="129" t="s">
        <v>98</v>
      </c>
      <c r="G3" s="81"/>
      <c r="H3" s="81"/>
      <c r="I3" s="81"/>
      <c r="J3" s="81"/>
      <c r="K3" s="81"/>
      <c r="L3" s="81"/>
      <c r="M3" s="81"/>
      <c r="N3" s="81"/>
      <c r="O3" s="81"/>
      <c r="P3" s="81"/>
    </row>
    <row r="4" spans="1:20" ht="14.1" customHeight="1">
      <c r="G4" s="81"/>
      <c r="H4" s="81"/>
      <c r="I4" s="81"/>
      <c r="J4" s="81"/>
      <c r="K4" s="81"/>
      <c r="L4" s="81"/>
      <c r="M4" s="81"/>
      <c r="N4" s="81"/>
      <c r="O4" s="81"/>
      <c r="P4" s="81"/>
    </row>
    <row r="5" spans="1:20" ht="14.1" customHeight="1">
      <c r="A5" s="130" t="s">
        <v>256</v>
      </c>
      <c r="B5" s="130"/>
      <c r="C5" s="130"/>
      <c r="D5" s="130"/>
      <c r="E5" s="131"/>
      <c r="F5" s="131"/>
      <c r="G5" s="130"/>
      <c r="H5" s="130"/>
      <c r="I5" s="130"/>
      <c r="J5" s="130"/>
      <c r="K5" s="130"/>
      <c r="L5" s="131"/>
      <c r="M5" s="131"/>
      <c r="N5" s="132"/>
      <c r="O5" s="132"/>
      <c r="P5" s="132"/>
    </row>
    <row r="6" spans="1:20" ht="14.1" customHeight="1">
      <c r="A6" s="133"/>
      <c r="B6" s="130"/>
      <c r="C6" s="130"/>
      <c r="D6" s="130"/>
      <c r="E6" s="131"/>
      <c r="F6" s="13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</row>
    <row r="7" spans="1:20" ht="14.1" customHeight="1">
      <c r="A7" s="234"/>
      <c r="B7" s="234">
        <v>2014</v>
      </c>
      <c r="C7" s="234">
        <v>2015</v>
      </c>
      <c r="D7" s="234">
        <v>2016</v>
      </c>
      <c r="E7" s="234">
        <v>2017</v>
      </c>
      <c r="F7" s="234">
        <v>2018</v>
      </c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  <c r="R7" s="81"/>
      <c r="S7" s="81"/>
      <c r="T7" s="81"/>
    </row>
    <row r="8" spans="1:20" ht="14.1" customHeight="1">
      <c r="A8" s="137"/>
      <c r="B8" s="138"/>
      <c r="C8" s="138"/>
      <c r="D8" s="138"/>
      <c r="E8" s="138"/>
      <c r="F8" s="170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</row>
    <row r="9" spans="1:20" ht="14.1" customHeight="1">
      <c r="A9" s="139" t="s">
        <v>120</v>
      </c>
      <c r="B9" s="140">
        <v>96.899333333333345</v>
      </c>
      <c r="C9" s="140">
        <v>99.999999999999986</v>
      </c>
      <c r="D9" s="140">
        <v>95.615083333333345</v>
      </c>
      <c r="E9" s="140">
        <v>95.284083333333342</v>
      </c>
      <c r="F9" s="140">
        <v>90.039166666666674</v>
      </c>
      <c r="G9" s="81"/>
      <c r="N9" s="81"/>
      <c r="O9" s="81"/>
      <c r="P9" s="81"/>
      <c r="Q9" s="81"/>
      <c r="R9" s="81"/>
      <c r="S9" s="81"/>
      <c r="T9" s="81"/>
    </row>
    <row r="10" spans="1:20" ht="14.1" customHeight="1">
      <c r="A10" s="141" t="s">
        <v>113</v>
      </c>
      <c r="B10" s="140">
        <v>102.22425000000003</v>
      </c>
      <c r="C10" s="140">
        <v>100.00008333333334</v>
      </c>
      <c r="D10" s="140">
        <v>86.772749999999988</v>
      </c>
      <c r="E10" s="140">
        <v>78.273499999999999</v>
      </c>
      <c r="F10" s="140">
        <v>76.639999999999986</v>
      </c>
      <c r="G10" s="81"/>
      <c r="H10" s="81"/>
      <c r="I10" s="140"/>
      <c r="J10" s="140"/>
      <c r="K10" s="140"/>
      <c r="L10" s="138"/>
      <c r="M10" s="138"/>
      <c r="N10" s="138"/>
      <c r="O10" s="138"/>
      <c r="P10" s="81"/>
      <c r="Q10" s="81"/>
      <c r="R10" s="81"/>
      <c r="S10" s="81"/>
      <c r="T10" s="81"/>
    </row>
    <row r="11" spans="1:20" ht="14.1" customHeight="1">
      <c r="A11" s="143" t="s">
        <v>114</v>
      </c>
      <c r="B11" s="140">
        <v>85.446583333333308</v>
      </c>
      <c r="C11" s="140">
        <v>99.99991666666665</v>
      </c>
      <c r="D11" s="140">
        <v>119.30074999999999</v>
      </c>
      <c r="E11" s="140">
        <v>117.337</v>
      </c>
      <c r="F11" s="140">
        <v>123.87083333333334</v>
      </c>
      <c r="G11" s="81"/>
      <c r="H11" s="81"/>
      <c r="I11" s="140"/>
      <c r="J11" s="140"/>
      <c r="K11" s="140"/>
      <c r="L11" s="138"/>
      <c r="M11" s="138"/>
      <c r="N11" s="138"/>
      <c r="O11" s="138"/>
      <c r="P11" s="81"/>
      <c r="Q11" s="81"/>
      <c r="R11" s="81"/>
      <c r="S11" s="81"/>
      <c r="T11" s="81"/>
    </row>
    <row r="12" spans="1:20" ht="14.1" customHeight="1">
      <c r="A12" s="143" t="s">
        <v>115</v>
      </c>
      <c r="B12" s="140">
        <v>102.90000000000002</v>
      </c>
      <c r="C12" s="140">
        <v>100.00008333333331</v>
      </c>
      <c r="D12" s="140">
        <v>84.953500000000005</v>
      </c>
      <c r="E12" s="140">
        <v>76.088833333333341</v>
      </c>
      <c r="F12" s="140">
        <v>73.997500000000002</v>
      </c>
      <c r="G12" s="81"/>
      <c r="H12" s="81"/>
      <c r="I12" s="140"/>
      <c r="J12" s="140"/>
      <c r="K12" s="140"/>
      <c r="L12" s="138"/>
      <c r="M12" s="138"/>
      <c r="N12" s="138"/>
      <c r="O12" s="138"/>
      <c r="P12" s="81"/>
      <c r="Q12" s="81"/>
      <c r="R12" s="81"/>
      <c r="S12" s="81"/>
      <c r="T12" s="81"/>
    </row>
    <row r="13" spans="1:20" ht="14.1" customHeight="1">
      <c r="A13" s="141" t="s">
        <v>116</v>
      </c>
      <c r="B13" s="140">
        <v>84.881583333333339</v>
      </c>
      <c r="C13" s="140">
        <v>100</v>
      </c>
      <c r="D13" s="140">
        <v>87.012999999999991</v>
      </c>
      <c r="E13" s="140">
        <v>99.470333333333315</v>
      </c>
      <c r="F13" s="140">
        <v>97.306666666666672</v>
      </c>
      <c r="G13" s="81"/>
      <c r="H13" s="81"/>
      <c r="I13" s="140"/>
      <c r="J13" s="140"/>
      <c r="K13" s="140"/>
      <c r="L13" s="138"/>
      <c r="M13" s="138"/>
      <c r="N13" s="138"/>
      <c r="O13" s="138"/>
      <c r="P13" s="81"/>
      <c r="Q13" s="81"/>
      <c r="R13" s="81"/>
      <c r="S13" s="81"/>
      <c r="T13" s="81"/>
    </row>
    <row r="14" spans="1:20" ht="14.1" customHeight="1">
      <c r="A14" s="141" t="s">
        <v>117</v>
      </c>
      <c r="B14" s="140">
        <v>97.836666666666659</v>
      </c>
      <c r="C14" s="140">
        <v>99.999916666666692</v>
      </c>
      <c r="D14" s="140">
        <v>106.63366666666666</v>
      </c>
      <c r="E14" s="140">
        <v>108.86908333333334</v>
      </c>
      <c r="F14" s="140">
        <v>103.73166666666667</v>
      </c>
      <c r="G14" s="81"/>
      <c r="H14" s="81"/>
      <c r="I14" s="140"/>
      <c r="J14" s="140"/>
      <c r="K14" s="140"/>
      <c r="L14" s="138"/>
      <c r="M14" s="138"/>
      <c r="N14" s="138"/>
      <c r="O14" s="138"/>
      <c r="P14" s="81"/>
      <c r="Q14" s="81"/>
      <c r="R14" s="81"/>
      <c r="S14" s="81"/>
      <c r="T14" s="81"/>
    </row>
    <row r="15" spans="1:20" ht="14.1" customHeight="1">
      <c r="A15" s="141" t="s">
        <v>118</v>
      </c>
      <c r="B15" s="140">
        <v>71.091583333333332</v>
      </c>
      <c r="C15" s="140">
        <v>100.00016666666666</v>
      </c>
      <c r="D15" s="140">
        <v>123.39958333333335</v>
      </c>
      <c r="E15" s="140">
        <v>154.24391666666668</v>
      </c>
      <c r="F15" s="140">
        <v>121.24833333333333</v>
      </c>
      <c r="G15" s="81"/>
      <c r="H15" s="81"/>
      <c r="I15" s="140"/>
      <c r="J15" s="140"/>
      <c r="K15" s="140"/>
      <c r="L15" s="138"/>
      <c r="M15" s="138"/>
      <c r="N15" s="138"/>
      <c r="O15" s="138"/>
      <c r="P15" s="81"/>
      <c r="Q15" s="81"/>
      <c r="R15" s="81"/>
      <c r="S15" s="81"/>
      <c r="T15" s="81"/>
    </row>
    <row r="16" spans="1:20" ht="6" customHeight="1">
      <c r="A16" s="141"/>
      <c r="B16" s="140"/>
      <c r="C16" s="140"/>
      <c r="D16" s="140"/>
      <c r="E16" s="140"/>
      <c r="F16" s="142"/>
      <c r="G16" s="81"/>
      <c r="H16" s="81"/>
      <c r="I16" s="140"/>
      <c r="J16" s="140"/>
      <c r="K16" s="140"/>
      <c r="L16" s="138"/>
      <c r="M16" s="138"/>
      <c r="N16" s="138"/>
      <c r="O16" s="138"/>
      <c r="P16" s="81"/>
      <c r="Q16" s="81"/>
      <c r="R16" s="81"/>
      <c r="S16" s="81"/>
      <c r="T16" s="81"/>
    </row>
    <row r="17" spans="1:20" ht="14.1" customHeight="1">
      <c r="A17" s="144"/>
      <c r="B17" s="142"/>
      <c r="C17" s="142"/>
      <c r="D17" s="142"/>
      <c r="E17" s="142"/>
      <c r="F17" s="142"/>
      <c r="G17" s="81"/>
      <c r="H17" s="81"/>
      <c r="I17" s="138"/>
      <c r="J17" s="138"/>
      <c r="K17" s="138"/>
      <c r="L17" s="138"/>
      <c r="M17" s="138"/>
      <c r="N17" s="81"/>
      <c r="O17" s="81"/>
      <c r="P17" s="81"/>
      <c r="Q17" s="81"/>
      <c r="R17" s="81"/>
      <c r="S17" s="81"/>
      <c r="T17" s="81"/>
    </row>
    <row r="18" spans="1:20" ht="14.1" customHeight="1">
      <c r="A18" s="145" t="s">
        <v>119</v>
      </c>
      <c r="B18" s="142"/>
      <c r="C18" s="142"/>
      <c r="D18" s="142"/>
      <c r="E18" s="142"/>
      <c r="F18" s="142"/>
      <c r="G18" s="81"/>
      <c r="H18" s="81"/>
      <c r="I18" s="138"/>
      <c r="J18" s="138"/>
      <c r="K18" s="138"/>
      <c r="L18" s="138"/>
      <c r="M18" s="138"/>
      <c r="N18" s="81"/>
      <c r="O18" s="81"/>
      <c r="P18" s="81"/>
      <c r="Q18" s="81"/>
      <c r="R18" s="81"/>
      <c r="S18" s="81"/>
      <c r="T18" s="81"/>
    </row>
    <row r="19" spans="1:20" ht="14.1" customHeight="1">
      <c r="A19" s="141" t="s">
        <v>120</v>
      </c>
      <c r="B19" s="140">
        <v>5.5099090891768228</v>
      </c>
      <c r="C19" s="140">
        <v>3.1998844161294269</v>
      </c>
      <c r="D19" s="140">
        <v>-4.3849166666666415</v>
      </c>
      <c r="E19" s="140">
        <v>-0.34617969096577655</v>
      </c>
      <c r="F19" s="140">
        <f>((F9/E9)-1)*100</f>
        <v>-5.504504512383579</v>
      </c>
      <c r="G19" s="81"/>
      <c r="H19" s="81"/>
      <c r="L19" s="138"/>
      <c r="M19" s="138"/>
      <c r="N19" s="81"/>
      <c r="O19" s="81"/>
      <c r="P19" s="81"/>
      <c r="Q19" s="81"/>
      <c r="R19" s="81"/>
      <c r="S19" s="81"/>
      <c r="T19" s="81"/>
    </row>
    <row r="20" spans="1:20" ht="14.1" customHeight="1">
      <c r="A20" s="141" t="s">
        <v>113</v>
      </c>
      <c r="B20" s="140">
        <v>11.583908221630407</v>
      </c>
      <c r="C20" s="140">
        <v>-2.1757720566956369</v>
      </c>
      <c r="D20" s="140">
        <v>-13.227322310564757</v>
      </c>
      <c r="E20" s="140">
        <v>-9.7948376650503661</v>
      </c>
      <c r="F20" s="140">
        <f t="shared" ref="F20:F25" si="0">((F10/E10)-1)*100</f>
        <v>-2.086913195398199</v>
      </c>
      <c r="G20" s="81"/>
      <c r="H20" s="81"/>
      <c r="L20" s="138"/>
      <c r="M20" s="138"/>
      <c r="N20" s="81"/>
      <c r="O20" s="81"/>
      <c r="P20" s="81"/>
      <c r="Q20" s="81"/>
      <c r="R20" s="81"/>
      <c r="S20" s="81"/>
      <c r="T20" s="81"/>
    </row>
    <row r="21" spans="1:20" ht="14.1" customHeight="1">
      <c r="A21" s="143" t="s">
        <v>114</v>
      </c>
      <c r="B21" s="140">
        <v>7.6342096064276097</v>
      </c>
      <c r="C21" s="140">
        <v>17.032083397132141</v>
      </c>
      <c r="D21" s="140">
        <v>19.300849417374526</v>
      </c>
      <c r="E21" s="140">
        <v>-1.6460500038767489</v>
      </c>
      <c r="F21" s="140">
        <f t="shared" si="0"/>
        <v>5.5684339409848072</v>
      </c>
      <c r="G21" s="81"/>
      <c r="H21" s="81"/>
      <c r="L21" s="138"/>
      <c r="M21" s="138"/>
      <c r="N21" s="81"/>
      <c r="O21" s="81"/>
      <c r="P21" s="81"/>
      <c r="Q21" s="81"/>
      <c r="R21" s="81"/>
      <c r="S21" s="81"/>
      <c r="T21" s="81"/>
    </row>
    <row r="22" spans="1:20" ht="14.1" customHeight="1">
      <c r="A22" s="143" t="s">
        <v>115</v>
      </c>
      <c r="B22" s="140">
        <v>11.721127851385937</v>
      </c>
      <c r="C22" s="140">
        <v>-2.8181891804341221</v>
      </c>
      <c r="D22" s="140">
        <v>-15.04657079452431</v>
      </c>
      <c r="E22" s="140">
        <v>-10.434728017876443</v>
      </c>
      <c r="F22" s="140">
        <f t="shared" si="0"/>
        <v>-2.7485417264469403</v>
      </c>
      <c r="G22" s="81"/>
      <c r="H22" s="81"/>
      <c r="L22" s="138"/>
      <c r="M22" s="138"/>
      <c r="N22" s="81"/>
      <c r="O22" s="81"/>
      <c r="P22" s="81"/>
      <c r="Q22" s="81"/>
      <c r="R22" s="81"/>
      <c r="S22" s="81"/>
      <c r="T22" s="81"/>
    </row>
    <row r="23" spans="1:20" ht="14.1" customHeight="1">
      <c r="A23" s="141" t="s">
        <v>116</v>
      </c>
      <c r="B23" s="140">
        <v>8.1094362612426245</v>
      </c>
      <c r="C23" s="140">
        <v>17.811185975756413</v>
      </c>
      <c r="D23" s="140">
        <v>-12.987000000000009</v>
      </c>
      <c r="E23" s="140">
        <v>14.316634679109242</v>
      </c>
      <c r="F23" s="140">
        <f t="shared" si="0"/>
        <v>-2.1751879119737305</v>
      </c>
      <c r="G23" s="81"/>
      <c r="H23" s="81"/>
      <c r="L23" s="138"/>
      <c r="M23" s="138"/>
      <c r="N23" s="81"/>
      <c r="O23" s="81"/>
      <c r="P23" s="81"/>
      <c r="Q23" s="81"/>
      <c r="R23" s="81"/>
      <c r="S23" s="81"/>
      <c r="T23" s="81"/>
    </row>
    <row r="24" spans="1:20" ht="14.1" customHeight="1">
      <c r="A24" s="141" t="s">
        <v>117</v>
      </c>
      <c r="B24" s="140">
        <v>5.6011685891300944</v>
      </c>
      <c r="C24" s="140">
        <v>2.2110830976798406</v>
      </c>
      <c r="D24" s="140">
        <v>6.6337555281295684</v>
      </c>
      <c r="E24" s="140">
        <v>2.0963516838021889</v>
      </c>
      <c r="F24" s="140">
        <f t="shared" si="0"/>
        <v>-4.7188940233261807</v>
      </c>
      <c r="G24" s="81"/>
      <c r="H24" s="81"/>
      <c r="L24" s="138"/>
      <c r="M24" s="138"/>
      <c r="N24" s="81"/>
      <c r="O24" s="81"/>
      <c r="P24" s="81"/>
      <c r="Q24" s="81"/>
      <c r="R24" s="81"/>
      <c r="S24" s="81"/>
      <c r="T24" s="81"/>
    </row>
    <row r="25" spans="1:20" ht="14.1" customHeight="1">
      <c r="A25" s="141" t="s">
        <v>118</v>
      </c>
      <c r="B25" s="140">
        <v>-33.913888867370567</v>
      </c>
      <c r="C25" s="140">
        <v>40.663861990226216</v>
      </c>
      <c r="D25" s="140">
        <v>23.39937766770392</v>
      </c>
      <c r="E25" s="140">
        <v>24.995492286238125</v>
      </c>
      <c r="F25" s="140">
        <f t="shared" si="0"/>
        <v>-21.391821503495279</v>
      </c>
      <c r="G25" s="81"/>
      <c r="H25" s="81"/>
      <c r="L25" s="138"/>
      <c r="M25" s="138"/>
      <c r="N25" s="81"/>
      <c r="O25" s="81"/>
      <c r="P25" s="81"/>
      <c r="Q25" s="81"/>
      <c r="R25" s="81"/>
      <c r="S25" s="81"/>
      <c r="T25" s="81"/>
    </row>
    <row r="26" spans="1:20" ht="6" customHeight="1">
      <c r="A26" s="141"/>
      <c r="B26" s="140"/>
      <c r="C26" s="140"/>
      <c r="D26" s="140"/>
      <c r="E26" s="140"/>
      <c r="F26" s="142"/>
      <c r="G26" s="81"/>
      <c r="H26" s="81"/>
      <c r="L26" s="138"/>
      <c r="M26" s="138"/>
      <c r="N26" s="81"/>
      <c r="O26" s="81"/>
      <c r="P26" s="81"/>
      <c r="Q26" s="81"/>
      <c r="R26" s="81"/>
      <c r="S26" s="81"/>
      <c r="T26" s="81"/>
    </row>
    <row r="27" spans="1:20" ht="14.1" customHeight="1">
      <c r="A27" s="146"/>
      <c r="B27" s="147"/>
      <c r="C27" s="147"/>
      <c r="D27" s="147"/>
      <c r="E27" s="148"/>
      <c r="F27" s="148"/>
      <c r="G27" s="81"/>
      <c r="H27" s="138"/>
      <c r="L27"/>
      <c r="M27"/>
      <c r="N27"/>
      <c r="O27" s="81"/>
      <c r="P27" s="81"/>
      <c r="Q27" s="81"/>
      <c r="R27" s="81"/>
      <c r="S27" s="81"/>
      <c r="T27" s="81"/>
    </row>
    <row r="28" spans="1:20" ht="14.1" customHeight="1">
      <c r="A28" s="149" t="s">
        <v>259</v>
      </c>
      <c r="C28" s="150"/>
      <c r="D28" s="150"/>
      <c r="E28" s="150"/>
      <c r="F28" s="150"/>
      <c r="H28" s="81"/>
      <c r="L28" s="274"/>
      <c r="M28"/>
      <c r="N28"/>
      <c r="O28" s="81"/>
      <c r="P28" s="81"/>
      <c r="Q28" s="81"/>
      <c r="R28" s="81"/>
      <c r="S28" s="81"/>
      <c r="T28" s="81"/>
    </row>
    <row r="29" spans="1:20" ht="14.1" customHeight="1">
      <c r="A29" s="151"/>
      <c r="B29" s="138"/>
      <c r="C29" s="150"/>
      <c r="D29" s="150"/>
      <c r="E29" s="150"/>
      <c r="F29" s="150"/>
      <c r="I29" s="248" t="s">
        <v>202</v>
      </c>
      <c r="J29" s="249"/>
      <c r="K29" s="250" t="s">
        <v>252</v>
      </c>
      <c r="L29" s="272" t="s">
        <v>251</v>
      </c>
      <c r="M29" s="225"/>
      <c r="N29"/>
    </row>
    <row r="30" spans="1:20" ht="14.1" customHeight="1">
      <c r="A30" s="309"/>
      <c r="B30" s="310"/>
      <c r="C30" s="310"/>
      <c r="D30" s="310"/>
      <c r="E30" s="310"/>
      <c r="F30" s="310"/>
      <c r="H30" s="152"/>
      <c r="I30" s="251"/>
      <c r="J30" s="233"/>
      <c r="K30" s="300"/>
      <c r="L30" s="273"/>
      <c r="M30"/>
      <c r="N30"/>
      <c r="O30" s="153"/>
    </row>
    <row r="31" spans="1:20" ht="14.1" customHeight="1">
      <c r="A31" s="311" t="s">
        <v>264</v>
      </c>
      <c r="B31" s="312"/>
      <c r="C31" s="312"/>
      <c r="D31" s="312"/>
      <c r="E31" s="312"/>
      <c r="F31" s="312"/>
      <c r="H31" s="152"/>
      <c r="I31" s="253"/>
      <c r="J31" s="233" t="s">
        <v>203</v>
      </c>
      <c r="K31" s="254">
        <v>-2.79</v>
      </c>
      <c r="L31" s="254">
        <v>3.08</v>
      </c>
      <c r="M31"/>
      <c r="N31"/>
      <c r="O31" s="153"/>
    </row>
    <row r="32" spans="1:20" ht="14.1" customHeight="1">
      <c r="A32" s="231"/>
      <c r="B32" s="231"/>
      <c r="C32" s="231"/>
      <c r="D32" s="231"/>
      <c r="E32" s="231"/>
      <c r="F32" s="231"/>
      <c r="H32" s="152"/>
      <c r="I32" s="251"/>
      <c r="J32" s="233" t="s">
        <v>204</v>
      </c>
      <c r="K32" s="254">
        <v>2.35</v>
      </c>
      <c r="L32" s="254">
        <v>5.08</v>
      </c>
      <c r="M32"/>
      <c r="N32"/>
      <c r="O32" s="153"/>
      <c r="P32" s="81"/>
    </row>
    <row r="33" spans="1:16" ht="14.1" customHeight="1">
      <c r="A33" s="231"/>
      <c r="B33" s="231"/>
      <c r="C33" s="231"/>
      <c r="D33" s="231"/>
      <c r="E33" s="231"/>
      <c r="F33" s="231"/>
      <c r="G33" s="137"/>
      <c r="H33" s="137"/>
      <c r="I33" s="251"/>
      <c r="J33" s="233" t="s">
        <v>205</v>
      </c>
      <c r="K33" s="254">
        <v>10.97</v>
      </c>
      <c r="L33" s="254">
        <v>13.42</v>
      </c>
      <c r="M33"/>
      <c r="N33"/>
      <c r="O33" s="153"/>
      <c r="P33" s="81"/>
    </row>
    <row r="34" spans="1:16" ht="14.1" customHeight="1">
      <c r="A34" s="231"/>
      <c r="B34" s="231"/>
      <c r="C34" s="231"/>
      <c r="D34" s="231"/>
      <c r="E34" s="231"/>
      <c r="F34" s="231"/>
      <c r="G34" s="138"/>
      <c r="H34" s="138"/>
      <c r="I34" s="251"/>
      <c r="J34" s="233" t="s">
        <v>206</v>
      </c>
      <c r="K34" s="254">
        <v>-4.83</v>
      </c>
      <c r="L34" s="254">
        <v>3.95</v>
      </c>
      <c r="M34"/>
      <c r="N34"/>
      <c r="O34" s="153"/>
      <c r="P34" s="81"/>
    </row>
    <row r="35" spans="1:16" ht="14.1" customHeight="1">
      <c r="A35" s="231"/>
      <c r="B35" s="231"/>
      <c r="C35" s="231"/>
      <c r="D35" s="231"/>
      <c r="E35" s="231"/>
      <c r="F35" s="231"/>
      <c r="G35" s="138"/>
      <c r="H35" s="138"/>
      <c r="I35" s="251"/>
      <c r="J35" s="233" t="s">
        <v>207</v>
      </c>
      <c r="K35" s="254">
        <v>2.54</v>
      </c>
      <c r="L35" s="254">
        <v>3.82</v>
      </c>
      <c r="M35"/>
      <c r="N35"/>
      <c r="O35" s="153"/>
      <c r="P35" s="81"/>
    </row>
    <row r="36" spans="1:16" ht="14.1" customHeight="1">
      <c r="A36" s="311"/>
      <c r="B36" s="312"/>
      <c r="C36" s="312"/>
      <c r="D36" s="312"/>
      <c r="E36" s="312"/>
      <c r="F36" s="312"/>
      <c r="G36" s="138"/>
      <c r="H36" s="138"/>
      <c r="I36" s="251">
        <v>2014</v>
      </c>
      <c r="J36" s="233" t="s">
        <v>208</v>
      </c>
      <c r="K36" s="254">
        <v>17.920000000000002</v>
      </c>
      <c r="L36" s="254">
        <v>18.12</v>
      </c>
      <c r="M36"/>
      <c r="N36"/>
      <c r="O36" s="153"/>
      <c r="P36" s="81"/>
    </row>
    <row r="37" spans="1:16" ht="14.1" customHeight="1">
      <c r="A37" s="231"/>
      <c r="B37" s="231"/>
      <c r="C37" s="231"/>
      <c r="D37" s="231"/>
      <c r="E37" s="231"/>
      <c r="F37" s="231"/>
      <c r="G37" s="138"/>
      <c r="H37" s="138"/>
      <c r="I37" s="251"/>
      <c r="J37" s="233" t="s">
        <v>209</v>
      </c>
      <c r="K37" s="254">
        <v>13.83</v>
      </c>
      <c r="L37" s="254">
        <v>15.4</v>
      </c>
      <c r="M37"/>
      <c r="N37"/>
      <c r="O37" s="153"/>
      <c r="P37" s="81"/>
    </row>
    <row r="38" spans="1:16" ht="14.1" customHeight="1">
      <c r="A38" s="231"/>
      <c r="B38" s="231"/>
      <c r="C38" s="231"/>
      <c r="D38" s="231"/>
      <c r="E38" s="231"/>
      <c r="F38" s="231"/>
      <c r="G38" s="138"/>
      <c r="H38" s="138"/>
      <c r="I38" s="251"/>
      <c r="J38" s="233" t="s">
        <v>210</v>
      </c>
      <c r="K38" s="254">
        <v>2.27</v>
      </c>
      <c r="L38" s="254">
        <v>6.31</v>
      </c>
      <c r="M38"/>
      <c r="N38"/>
      <c r="O38" s="153"/>
      <c r="P38" s="81"/>
    </row>
    <row r="39" spans="1:16" ht="14.1" customHeight="1">
      <c r="A39" s="231"/>
      <c r="B39" s="231"/>
      <c r="C39" s="231"/>
      <c r="D39" s="231"/>
      <c r="E39" s="231"/>
      <c r="F39" s="231"/>
      <c r="H39" s="158"/>
      <c r="I39" s="251"/>
      <c r="J39" s="233" t="s">
        <v>211</v>
      </c>
      <c r="K39" s="254">
        <v>16.239999999999998</v>
      </c>
      <c r="L39" s="254">
        <v>17.100000000000001</v>
      </c>
      <c r="M39"/>
      <c r="N39"/>
      <c r="O39" s="153"/>
      <c r="P39" s="81"/>
    </row>
    <row r="40" spans="1:16" ht="14.1" customHeight="1">
      <c r="A40" s="227"/>
      <c r="B40" s="227"/>
      <c r="C40" s="227"/>
      <c r="D40" s="227"/>
      <c r="E40" s="227"/>
      <c r="F40" s="227"/>
      <c r="H40" s="158"/>
      <c r="I40" s="251"/>
      <c r="J40" s="233" t="s">
        <v>212</v>
      </c>
      <c r="K40" s="254">
        <v>2.12</v>
      </c>
      <c r="L40" s="254">
        <v>4.9000000000000004</v>
      </c>
      <c r="M40"/>
      <c r="N40"/>
      <c r="O40" s="153"/>
      <c r="P40" s="81"/>
    </row>
    <row r="41" spans="1:16" ht="14.1" customHeight="1">
      <c r="A41" s="227"/>
      <c r="B41" s="227"/>
      <c r="C41" s="227"/>
      <c r="D41" s="227"/>
      <c r="E41" s="227"/>
      <c r="F41" s="227"/>
      <c r="H41" s="158"/>
      <c r="I41" s="251"/>
      <c r="J41" s="233" t="s">
        <v>213</v>
      </c>
      <c r="K41" s="254">
        <v>1.2</v>
      </c>
      <c r="L41" s="254">
        <v>5.04</v>
      </c>
      <c r="M41"/>
      <c r="N41"/>
      <c r="O41" s="153"/>
      <c r="P41" s="81"/>
    </row>
    <row r="42" spans="1:16" s="160" customFormat="1" ht="14.1" customHeight="1">
      <c r="A42" s="227"/>
      <c r="B42" s="227"/>
      <c r="C42" s="227"/>
      <c r="D42" s="227"/>
      <c r="E42" s="227"/>
      <c r="F42" s="227"/>
      <c r="H42" s="158"/>
      <c r="I42" s="262"/>
      <c r="J42" s="263" t="s">
        <v>214</v>
      </c>
      <c r="K42" s="264">
        <v>7.04</v>
      </c>
      <c r="L42" s="305">
        <v>18.22</v>
      </c>
      <c r="M42"/>
      <c r="N42"/>
      <c r="O42" s="153"/>
      <c r="P42" s="81"/>
    </row>
    <row r="43" spans="1:16" ht="14.1" customHeight="1">
      <c r="A43" s="227"/>
      <c r="B43" s="227"/>
      <c r="C43" s="227"/>
      <c r="D43" s="227"/>
      <c r="E43" s="227"/>
      <c r="F43" s="227"/>
      <c r="H43" s="161"/>
      <c r="I43" s="253"/>
      <c r="J43" s="233" t="s">
        <v>215</v>
      </c>
      <c r="K43" s="254">
        <v>-1.86</v>
      </c>
      <c r="L43" s="254">
        <v>-1.25</v>
      </c>
      <c r="M43"/>
      <c r="N43"/>
      <c r="O43" s="153"/>
      <c r="P43" s="81"/>
    </row>
    <row r="44" spans="1:16" s="165" customFormat="1" ht="14.1" customHeight="1">
      <c r="A44" s="227"/>
      <c r="B44" s="227"/>
      <c r="C44" s="227"/>
      <c r="D44" s="227"/>
      <c r="E44" s="227"/>
      <c r="F44" s="227"/>
      <c r="H44" s="158"/>
      <c r="I44" s="251"/>
      <c r="J44" s="233" t="s">
        <v>216</v>
      </c>
      <c r="K44" s="254">
        <v>10.050000000000001</v>
      </c>
      <c r="L44" s="254">
        <v>8.61</v>
      </c>
      <c r="M44"/>
      <c r="N44"/>
      <c r="O44" s="153"/>
      <c r="P44" s="81"/>
    </row>
    <row r="45" spans="1:16" ht="14.1" customHeight="1">
      <c r="A45" s="227"/>
      <c r="B45" s="227"/>
      <c r="C45" s="227"/>
      <c r="D45" s="227"/>
      <c r="E45" s="227"/>
      <c r="F45" s="227"/>
      <c r="H45" s="161"/>
      <c r="I45" s="251"/>
      <c r="J45" s="233" t="s">
        <v>217</v>
      </c>
      <c r="K45" s="254">
        <v>11.52</v>
      </c>
      <c r="L45" s="254">
        <v>11.17</v>
      </c>
      <c r="M45"/>
      <c r="N45"/>
      <c r="O45" s="153"/>
      <c r="P45" s="81"/>
    </row>
    <row r="46" spans="1:16" ht="14.1" customHeight="1">
      <c r="A46" s="227"/>
      <c r="B46" s="227"/>
      <c r="C46" s="227"/>
      <c r="D46" s="227"/>
      <c r="E46" s="227"/>
      <c r="F46" s="227"/>
      <c r="H46" s="158"/>
      <c r="I46" s="251"/>
      <c r="J46" s="233" t="s">
        <v>218</v>
      </c>
      <c r="K46" s="254">
        <v>-1.63</v>
      </c>
      <c r="L46" s="254">
        <v>-1.85</v>
      </c>
      <c r="M46"/>
      <c r="N46"/>
      <c r="O46" s="153"/>
      <c r="P46" s="81"/>
    </row>
    <row r="47" spans="1:16" ht="14.1" customHeight="1">
      <c r="A47" s="227"/>
      <c r="B47" s="227"/>
      <c r="C47" s="227"/>
      <c r="D47" s="227"/>
      <c r="E47" s="227"/>
      <c r="F47" s="227"/>
      <c r="H47" s="161"/>
      <c r="I47" s="251"/>
      <c r="J47" s="233" t="s">
        <v>219</v>
      </c>
      <c r="K47" s="254">
        <v>-1.0900000000000001</v>
      </c>
      <c r="L47" s="254">
        <v>-1.02</v>
      </c>
      <c r="M47"/>
      <c r="N47"/>
      <c r="O47" s="153"/>
      <c r="P47" s="81"/>
    </row>
    <row r="48" spans="1:16" ht="14.1" customHeight="1">
      <c r="A48" s="227"/>
      <c r="B48" s="227"/>
      <c r="C48" s="227"/>
      <c r="D48" s="227"/>
      <c r="E48" s="227"/>
      <c r="F48" s="227"/>
      <c r="H48" s="158"/>
      <c r="I48" s="251">
        <v>2015</v>
      </c>
      <c r="J48" s="233" t="s">
        <v>220</v>
      </c>
      <c r="K48" s="254">
        <v>-2.78</v>
      </c>
      <c r="L48" s="254">
        <v>-3.13</v>
      </c>
      <c r="M48"/>
      <c r="N48"/>
      <c r="O48" s="153"/>
      <c r="P48" s="81"/>
    </row>
    <row r="49" spans="1:16" ht="14.1" customHeight="1">
      <c r="A49" s="227"/>
      <c r="B49" s="227"/>
      <c r="C49" s="227"/>
      <c r="D49" s="227"/>
      <c r="E49" s="227"/>
      <c r="F49" s="227"/>
      <c r="H49" s="158"/>
      <c r="I49" s="251"/>
      <c r="J49" s="233" t="s">
        <v>221</v>
      </c>
      <c r="K49" s="254">
        <v>1.63</v>
      </c>
      <c r="L49" s="254">
        <v>-5.64</v>
      </c>
      <c r="M49"/>
      <c r="N49"/>
      <c r="O49" s="153"/>
      <c r="P49" s="81"/>
    </row>
    <row r="50" spans="1:16" ht="14.1" customHeight="1">
      <c r="A50" s="227"/>
      <c r="B50" s="227"/>
      <c r="C50" s="227"/>
      <c r="D50" s="227"/>
      <c r="E50" s="227"/>
      <c r="F50" s="227"/>
      <c r="H50" s="158"/>
      <c r="I50" s="251"/>
      <c r="J50" s="233" t="s">
        <v>222</v>
      </c>
      <c r="K50" s="254">
        <v>16.190000000000001</v>
      </c>
      <c r="L50" s="254">
        <v>4.55</v>
      </c>
      <c r="M50"/>
      <c r="N50"/>
      <c r="O50" s="153"/>
      <c r="P50" s="81"/>
    </row>
    <row r="51" spans="1:16" ht="14.1" customHeight="1">
      <c r="A51" s="227"/>
      <c r="B51" s="227"/>
      <c r="C51" s="227"/>
      <c r="D51" s="227"/>
      <c r="E51" s="227"/>
      <c r="F51" s="227"/>
      <c r="I51" s="251"/>
      <c r="J51" s="233" t="s">
        <v>223</v>
      </c>
      <c r="K51" s="254">
        <v>2.0699999999999998</v>
      </c>
      <c r="L51" s="254">
        <v>-1.55</v>
      </c>
      <c r="M51"/>
      <c r="N51"/>
      <c r="O51" s="153"/>
    </row>
    <row r="52" spans="1:16" ht="14.1" customHeight="1">
      <c r="A52" s="156"/>
      <c r="B52" s="138"/>
      <c r="C52" s="138"/>
      <c r="D52" s="138"/>
      <c r="I52" s="251"/>
      <c r="J52" s="233" t="s">
        <v>224</v>
      </c>
      <c r="K52" s="254">
        <v>0.24</v>
      </c>
      <c r="L52" s="254">
        <v>-0.56999999999999995</v>
      </c>
      <c r="M52"/>
      <c r="N52"/>
      <c r="O52" s="153"/>
    </row>
    <row r="53" spans="1:16" ht="14.1" customHeight="1">
      <c r="A53" s="156"/>
      <c r="B53" s="138"/>
      <c r="C53" s="138"/>
      <c r="D53" s="138"/>
      <c r="I53" s="251"/>
      <c r="J53" s="233" t="s">
        <v>225</v>
      </c>
      <c r="K53" s="254">
        <v>8.15</v>
      </c>
      <c r="L53" s="254">
        <v>7.32</v>
      </c>
      <c r="M53"/>
      <c r="N53"/>
      <c r="O53" s="153"/>
    </row>
    <row r="54" spans="1:16" ht="14.1" customHeight="1">
      <c r="A54" s="156"/>
      <c r="B54" s="138"/>
      <c r="C54" s="138"/>
      <c r="D54" s="138"/>
      <c r="I54" s="262"/>
      <c r="J54" s="263" t="s">
        <v>226</v>
      </c>
      <c r="K54" s="264">
        <v>0.11</v>
      </c>
      <c r="L54" s="305">
        <v>-2.37</v>
      </c>
      <c r="M54"/>
      <c r="N54"/>
      <c r="O54" s="153"/>
    </row>
    <row r="55" spans="1:16" ht="14.1" customHeight="1">
      <c r="A55" s="156"/>
      <c r="B55" s="138"/>
      <c r="C55" s="138"/>
      <c r="D55" s="138"/>
      <c r="I55" s="253"/>
      <c r="J55" s="233" t="s">
        <v>227</v>
      </c>
      <c r="K55" s="254">
        <v>-3.08</v>
      </c>
      <c r="L55" s="254">
        <v>-6.04</v>
      </c>
      <c r="M55"/>
      <c r="N55"/>
      <c r="O55" s="153"/>
    </row>
    <row r="56" spans="1:16" ht="14.1" customHeight="1">
      <c r="A56" s="156"/>
      <c r="B56" s="138"/>
      <c r="C56" s="138"/>
      <c r="D56" s="138"/>
      <c r="I56" s="251"/>
      <c r="J56" s="233" t="s">
        <v>228</v>
      </c>
      <c r="K56" s="254">
        <v>-6.24</v>
      </c>
      <c r="L56" s="254">
        <v>-5.57</v>
      </c>
      <c r="M56"/>
      <c r="N56"/>
      <c r="O56" s="153"/>
    </row>
    <row r="57" spans="1:16" ht="14.1" customHeight="1">
      <c r="A57" s="156"/>
      <c r="B57" s="138"/>
      <c r="C57" s="138"/>
      <c r="D57" s="138"/>
      <c r="G57" s="152"/>
      <c r="H57" s="152"/>
      <c r="I57" s="251"/>
      <c r="J57" s="233" t="s">
        <v>229</v>
      </c>
      <c r="K57" s="254">
        <v>-10.45</v>
      </c>
      <c r="L57" s="254">
        <v>-12.69</v>
      </c>
      <c r="M57"/>
      <c r="N57"/>
      <c r="O57" s="153"/>
      <c r="P57" s="152"/>
    </row>
    <row r="58" spans="1:16" s="152" customFormat="1" ht="14.1" customHeight="1">
      <c r="A58" s="156"/>
      <c r="B58" s="138"/>
      <c r="C58" s="138"/>
      <c r="D58" s="138"/>
      <c r="G58" s="128"/>
      <c r="H58" s="128"/>
      <c r="I58" s="251"/>
      <c r="J58" s="233" t="s">
        <v>230</v>
      </c>
      <c r="K58" s="254">
        <v>7.82</v>
      </c>
      <c r="L58" s="254">
        <v>6.58</v>
      </c>
      <c r="M58"/>
      <c r="N58"/>
      <c r="O58" s="153"/>
      <c r="P58" s="128"/>
    </row>
    <row r="59" spans="1:16" ht="14.1" customHeight="1">
      <c r="A59" s="156"/>
      <c r="B59" s="157"/>
      <c r="C59" s="157"/>
      <c r="D59" s="138"/>
      <c r="I59" s="251"/>
      <c r="J59" s="233" t="s">
        <v>231</v>
      </c>
      <c r="K59" s="254">
        <v>3.22</v>
      </c>
      <c r="L59" s="254">
        <v>2.42</v>
      </c>
      <c r="M59"/>
      <c r="N59"/>
      <c r="O59" s="153"/>
    </row>
    <row r="60" spans="1:16" ht="14.1" customHeight="1">
      <c r="A60" s="168"/>
      <c r="B60" s="157"/>
      <c r="C60" s="157"/>
      <c r="D60" s="138"/>
      <c r="I60" s="251">
        <v>2016</v>
      </c>
      <c r="J60" s="233" t="s">
        <v>232</v>
      </c>
      <c r="K60" s="254">
        <v>4.32</v>
      </c>
      <c r="L60" s="254">
        <v>0.37</v>
      </c>
      <c r="M60"/>
      <c r="N60"/>
      <c r="O60" s="153"/>
    </row>
    <row r="61" spans="1:16" ht="14.1" customHeight="1">
      <c r="A61" s="169"/>
      <c r="B61" s="157"/>
      <c r="C61" s="157"/>
      <c r="D61" s="138"/>
      <c r="I61" s="251"/>
      <c r="J61" s="233" t="s">
        <v>233</v>
      </c>
      <c r="K61" s="254">
        <v>-13.55</v>
      </c>
      <c r="L61" s="254">
        <v>-16.059999999999999</v>
      </c>
      <c r="M61"/>
      <c r="N61"/>
      <c r="O61" s="153"/>
    </row>
    <row r="62" spans="1:16" ht="14.1" customHeight="1">
      <c r="A62" s="156"/>
      <c r="B62" s="157"/>
      <c r="C62" s="157"/>
      <c r="D62" s="138"/>
      <c r="I62" s="251"/>
      <c r="J62" s="233" t="s">
        <v>234</v>
      </c>
      <c r="K62" s="254">
        <v>-2.71</v>
      </c>
      <c r="L62" s="254">
        <v>-3.37</v>
      </c>
      <c r="M62"/>
      <c r="N62"/>
      <c r="O62" s="153"/>
    </row>
    <row r="63" spans="1:16" ht="14.1" customHeight="1">
      <c r="A63" s="156"/>
      <c r="B63" s="157"/>
      <c r="C63" s="157"/>
      <c r="D63" s="138"/>
      <c r="I63" s="251"/>
      <c r="J63" s="233" t="s">
        <v>235</v>
      </c>
      <c r="K63" s="254">
        <v>-7.02</v>
      </c>
      <c r="L63" s="254">
        <v>-9.81</v>
      </c>
      <c r="M63"/>
      <c r="N63"/>
      <c r="O63" s="153"/>
    </row>
    <row r="64" spans="1:16" ht="14.1" customHeight="1">
      <c r="A64" s="156"/>
      <c r="B64" s="157"/>
      <c r="C64" s="157"/>
      <c r="D64" s="138"/>
      <c r="I64" s="251"/>
      <c r="J64" s="233" t="s">
        <v>236</v>
      </c>
      <c r="K64" s="254">
        <v>-9.56</v>
      </c>
      <c r="L64" s="254">
        <v>-14.5</v>
      </c>
      <c r="M64"/>
      <c r="N64"/>
      <c r="O64" s="153"/>
    </row>
    <row r="65" spans="9:15" ht="14.1" customHeight="1">
      <c r="I65" s="251"/>
      <c r="J65" s="233" t="s">
        <v>237</v>
      </c>
      <c r="K65" s="254">
        <v>-4.7699999999999996</v>
      </c>
      <c r="L65" s="254">
        <v>-11.14</v>
      </c>
      <c r="M65"/>
      <c r="N65"/>
      <c r="O65" s="153"/>
    </row>
    <row r="66" spans="9:15" ht="14.1" customHeight="1">
      <c r="I66" s="262"/>
      <c r="J66" s="263" t="s">
        <v>238</v>
      </c>
      <c r="K66" s="264">
        <v>-7.01</v>
      </c>
      <c r="L66" s="305">
        <v>-9</v>
      </c>
      <c r="M66"/>
      <c r="N66"/>
      <c r="O66" s="153"/>
    </row>
    <row r="67" spans="9:15" ht="14.1" customHeight="1">
      <c r="I67" s="253"/>
      <c r="J67" s="233" t="s">
        <v>227</v>
      </c>
      <c r="K67" s="254">
        <v>10.83</v>
      </c>
      <c r="L67" s="254">
        <v>2.58</v>
      </c>
      <c r="M67"/>
      <c r="N67"/>
      <c r="O67" s="153"/>
    </row>
    <row r="68" spans="9:15" ht="14.1" customHeight="1">
      <c r="I68" s="251"/>
      <c r="J68" s="233" t="s">
        <v>228</v>
      </c>
      <c r="K68" s="254">
        <v>-8.9600000000000009</v>
      </c>
      <c r="L68" s="254">
        <v>-9.81</v>
      </c>
      <c r="M68"/>
      <c r="N68"/>
      <c r="O68" s="153"/>
    </row>
    <row r="69" spans="9:15" ht="14.1" customHeight="1">
      <c r="I69" s="251"/>
      <c r="J69" s="233" t="s">
        <v>229</v>
      </c>
      <c r="K69" s="254">
        <v>6.17</v>
      </c>
      <c r="L69" s="254">
        <v>5.4</v>
      </c>
      <c r="M69"/>
      <c r="N69"/>
      <c r="O69" s="153"/>
    </row>
    <row r="70" spans="9:15" ht="14.1" customHeight="1">
      <c r="I70" s="251"/>
      <c r="J70" s="233" t="s">
        <v>230</v>
      </c>
      <c r="K70" s="254">
        <v>-19.739999999999998</v>
      </c>
      <c r="L70" s="254">
        <v>-20.18</v>
      </c>
      <c r="M70"/>
      <c r="N70"/>
      <c r="O70" s="153"/>
    </row>
    <row r="71" spans="9:15" ht="14.1" customHeight="1">
      <c r="I71" s="251"/>
      <c r="J71" s="233" t="s">
        <v>231</v>
      </c>
      <c r="K71" s="254">
        <v>0.86</v>
      </c>
      <c r="L71" s="254">
        <v>-2.58</v>
      </c>
      <c r="M71"/>
      <c r="N71"/>
      <c r="O71" s="153"/>
    </row>
    <row r="72" spans="9:15" ht="14.1" customHeight="1">
      <c r="I72" s="251">
        <v>2017</v>
      </c>
      <c r="J72" s="233" t="s">
        <v>232</v>
      </c>
      <c r="K72" s="254">
        <v>-4.33</v>
      </c>
      <c r="L72" s="254">
        <v>-6.03</v>
      </c>
      <c r="M72"/>
      <c r="N72"/>
      <c r="O72" s="153"/>
    </row>
    <row r="73" spans="9:15" ht="14.1" customHeight="1">
      <c r="I73" s="251"/>
      <c r="J73" s="233" t="s">
        <v>233</v>
      </c>
      <c r="K73" s="254">
        <v>2</v>
      </c>
      <c r="L73" s="254">
        <v>1.38</v>
      </c>
      <c r="M73"/>
      <c r="N73"/>
      <c r="O73" s="153"/>
    </row>
    <row r="74" spans="9:15" ht="14.1" customHeight="1">
      <c r="I74" s="251"/>
      <c r="J74" s="233" t="s">
        <v>234</v>
      </c>
      <c r="K74" s="254">
        <v>1.48</v>
      </c>
      <c r="L74" s="254">
        <v>-1.28</v>
      </c>
      <c r="M74"/>
      <c r="N74"/>
      <c r="O74" s="153"/>
    </row>
    <row r="75" spans="9:15" ht="14.1" customHeight="1">
      <c r="I75" s="251"/>
      <c r="J75" s="233" t="s">
        <v>235</v>
      </c>
      <c r="K75" s="254">
        <v>-6.89</v>
      </c>
      <c r="L75" s="254">
        <v>-8.76</v>
      </c>
      <c r="M75"/>
      <c r="N75"/>
      <c r="O75" s="153"/>
    </row>
    <row r="76" spans="9:15" ht="14.1" customHeight="1">
      <c r="I76" s="251"/>
      <c r="J76" s="233" t="s">
        <v>236</v>
      </c>
      <c r="K76" s="254">
        <v>7.26</v>
      </c>
      <c r="L76" s="254">
        <v>4.45</v>
      </c>
      <c r="M76"/>
      <c r="N76"/>
      <c r="O76" s="153"/>
    </row>
    <row r="77" spans="9:15" ht="14.1" customHeight="1">
      <c r="I77" s="251"/>
      <c r="J77" s="233" t="s">
        <v>237</v>
      </c>
      <c r="K77" s="254">
        <v>4.25</v>
      </c>
      <c r="L77" s="254">
        <v>0.77</v>
      </c>
      <c r="M77"/>
      <c r="N77"/>
      <c r="O77" s="153"/>
    </row>
    <row r="78" spans="9:15" ht="14.1" customHeight="1">
      <c r="I78" s="262"/>
      <c r="J78" s="263" t="s">
        <v>238</v>
      </c>
      <c r="K78" s="264">
        <v>5.91</v>
      </c>
      <c r="L78" s="305">
        <v>-1.1200000000000001</v>
      </c>
      <c r="M78"/>
      <c r="N78"/>
      <c r="O78" s="153"/>
    </row>
    <row r="79" spans="9:15" ht="14.1" customHeight="1">
      <c r="I79" s="253"/>
      <c r="J79" s="233" t="s">
        <v>239</v>
      </c>
      <c r="K79" s="254">
        <v>-1.4</v>
      </c>
      <c r="L79" s="254">
        <v>6.93</v>
      </c>
      <c r="M79"/>
      <c r="N79"/>
      <c r="O79" s="153"/>
    </row>
    <row r="80" spans="9:15" ht="14.1" customHeight="1">
      <c r="I80" s="251"/>
      <c r="J80" s="233" t="s">
        <v>240</v>
      </c>
      <c r="K80" s="254">
        <v>7.4</v>
      </c>
      <c r="L80" s="254">
        <v>3.94</v>
      </c>
      <c r="M80"/>
      <c r="N80"/>
      <c r="O80" s="153"/>
    </row>
    <row r="81" spans="9:15" ht="14.1" customHeight="1">
      <c r="I81" s="251"/>
      <c r="J81" s="233" t="s">
        <v>241</v>
      </c>
      <c r="K81" s="254">
        <v>-9.6</v>
      </c>
      <c r="L81" s="254">
        <v>-10.35</v>
      </c>
      <c r="M81"/>
      <c r="N81"/>
      <c r="O81" s="153"/>
    </row>
    <row r="82" spans="9:15" ht="14.1" customHeight="1">
      <c r="I82" s="251"/>
      <c r="J82" s="233" t="s">
        <v>242</v>
      </c>
      <c r="K82" s="254">
        <v>10.84</v>
      </c>
      <c r="L82" s="254">
        <v>10.4</v>
      </c>
      <c r="M82"/>
      <c r="N82"/>
      <c r="O82" s="153"/>
    </row>
    <row r="83" spans="9:15" ht="14.1" customHeight="1">
      <c r="I83" s="251"/>
      <c r="J83" s="233" t="s">
        <v>243</v>
      </c>
      <c r="K83" s="254">
        <v>-4.21</v>
      </c>
      <c r="L83" s="254">
        <v>-3.45</v>
      </c>
      <c r="M83"/>
      <c r="N83"/>
      <c r="O83" s="153"/>
    </row>
    <row r="84" spans="9:15" ht="14.1" customHeight="1">
      <c r="I84" s="251">
        <v>2018</v>
      </c>
      <c r="J84" s="233" t="s">
        <v>244</v>
      </c>
      <c r="K84" s="254">
        <v>-5.23</v>
      </c>
      <c r="L84" s="254">
        <v>-7.42</v>
      </c>
      <c r="M84"/>
      <c r="N84"/>
      <c r="O84" s="153"/>
    </row>
    <row r="85" spans="9:15" ht="14.1" customHeight="1">
      <c r="I85" s="251"/>
      <c r="J85" s="233" t="s">
        <v>245</v>
      </c>
      <c r="K85" s="254">
        <v>-2.4700000000000002</v>
      </c>
      <c r="L85" s="254">
        <v>-3.94</v>
      </c>
      <c r="M85"/>
      <c r="N85"/>
      <c r="O85" s="153"/>
    </row>
    <row r="86" spans="9:15" ht="14.1" customHeight="1">
      <c r="I86" s="251"/>
      <c r="J86" s="233" t="s">
        <v>246</v>
      </c>
      <c r="K86" s="254">
        <v>-6.61</v>
      </c>
      <c r="L86" s="254">
        <v>-6.02</v>
      </c>
      <c r="M86"/>
      <c r="N86"/>
      <c r="O86" s="153"/>
    </row>
    <row r="87" spans="9:15" ht="16.5" customHeight="1">
      <c r="I87" s="251"/>
      <c r="J87" s="233" t="s">
        <v>247</v>
      </c>
      <c r="K87" s="254">
        <v>-11.12</v>
      </c>
      <c r="L87" s="254">
        <v>-6.16</v>
      </c>
      <c r="M87"/>
      <c r="N87"/>
      <c r="O87" s="153"/>
    </row>
    <row r="88" spans="9:15" ht="16.5" customHeight="1">
      <c r="I88" s="251"/>
      <c r="J88" s="233" t="s">
        <v>248</v>
      </c>
      <c r="K88" s="254">
        <v>-9.0399999999999991</v>
      </c>
      <c r="L88" s="254">
        <v>-4.5</v>
      </c>
      <c r="M88"/>
      <c r="N88"/>
      <c r="O88" s="153"/>
    </row>
    <row r="89" spans="9:15" ht="16.5" customHeight="1">
      <c r="I89" s="251"/>
      <c r="J89" s="233" t="s">
        <v>249</v>
      </c>
      <c r="K89" s="254">
        <v>-13.47</v>
      </c>
      <c r="L89" s="254">
        <v>-6</v>
      </c>
      <c r="M89"/>
      <c r="N89"/>
      <c r="O89" s="153"/>
    </row>
    <row r="90" spans="9:15" ht="16.5" customHeight="1">
      <c r="I90" s="262"/>
      <c r="J90" s="263" t="s">
        <v>250</v>
      </c>
      <c r="K90" s="264">
        <v>-18.25</v>
      </c>
      <c r="L90" s="305">
        <v>-9.39</v>
      </c>
      <c r="M90"/>
      <c r="N90"/>
      <c r="O90" s="153"/>
    </row>
    <row r="91" spans="9:15" ht="16.5" customHeight="1">
      <c r="I91"/>
      <c r="J91"/>
      <c r="K91"/>
      <c r="L91"/>
      <c r="M91"/>
      <c r="N91"/>
      <c r="O91" s="153"/>
    </row>
    <row r="92" spans="9:15" ht="16.5" customHeight="1">
      <c r="I92"/>
      <c r="J92"/>
      <c r="K92"/>
      <c r="L92"/>
      <c r="M92"/>
      <c r="N92"/>
      <c r="O92" s="153"/>
    </row>
    <row r="93" spans="9:15" ht="16.5" customHeight="1">
      <c r="I93"/>
      <c r="J93"/>
      <c r="K93"/>
      <c r="L93"/>
      <c r="M93"/>
      <c r="N93"/>
      <c r="O93" s="153"/>
    </row>
    <row r="94" spans="9:15" ht="16.5" customHeight="1">
      <c r="I94"/>
      <c r="J94"/>
      <c r="K94"/>
      <c r="L94"/>
      <c r="M94"/>
      <c r="N94"/>
      <c r="O94" s="153"/>
    </row>
    <row r="95" spans="9:15" ht="16.5" customHeight="1">
      <c r="I95"/>
      <c r="J95"/>
      <c r="K95"/>
      <c r="L95"/>
      <c r="M95"/>
      <c r="N95"/>
      <c r="O95" s="153"/>
    </row>
    <row r="96" spans="9:15" ht="16.5" customHeight="1">
      <c r="O96" s="153"/>
    </row>
  </sheetData>
  <mergeCells count="3">
    <mergeCell ref="A30:F30"/>
    <mergeCell ref="A31:F31"/>
    <mergeCell ref="A36:F36"/>
  </mergeCells>
  <hyperlinks>
    <hyperlink ref="H2" location="'Índice Cap_3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5"/>
  <sheetViews>
    <sheetView zoomScaleNormal="100" workbookViewId="0">
      <selection activeCell="H1" sqref="H1:H2"/>
    </sheetView>
  </sheetViews>
  <sheetFormatPr baseColWidth="10" defaultRowHeight="12.75"/>
  <cols>
    <col min="1" max="1" width="59.42578125" style="227" customWidth="1"/>
    <col min="2" max="2" width="5.5703125" style="227" customWidth="1"/>
    <col min="3" max="6" width="6.7109375" style="227" customWidth="1"/>
    <col min="7" max="7" width="5.5703125" style="299" customWidth="1"/>
    <col min="8" max="8" width="10.5703125" style="227" customWidth="1"/>
    <col min="9" max="9" width="11.42578125" style="227"/>
    <col min="10" max="10" width="10.28515625" style="228" customWidth="1"/>
    <col min="11" max="11" width="11.42578125" style="227" customWidth="1"/>
    <col min="12" max="16384" width="11.42578125" style="227"/>
  </cols>
  <sheetData>
    <row r="1" spans="1:16" ht="14.1" customHeight="1" thickBot="1">
      <c r="A1" s="126" t="s">
        <v>97</v>
      </c>
      <c r="B1" s="226"/>
      <c r="C1" s="226"/>
      <c r="D1" s="226"/>
      <c r="E1" s="226"/>
      <c r="F1" s="226"/>
      <c r="G1" s="230"/>
      <c r="H1" s="81"/>
    </row>
    <row r="2" spans="1:16" ht="14.1" customHeight="1">
      <c r="H2" s="82" t="s">
        <v>112</v>
      </c>
      <c r="J2" s="229"/>
    </row>
    <row r="3" spans="1:16" s="231" customFormat="1" ht="14.1" customHeight="1">
      <c r="A3" s="129" t="s">
        <v>98</v>
      </c>
      <c r="B3" s="230"/>
      <c r="C3" s="230"/>
      <c r="D3" s="230"/>
      <c r="E3" s="230"/>
      <c r="F3" s="230"/>
      <c r="G3" s="230"/>
      <c r="H3" s="230"/>
      <c r="J3" s="228"/>
    </row>
    <row r="4" spans="1:16" s="231" customFormat="1" ht="14.1" customHeight="1">
      <c r="A4" s="215"/>
      <c r="G4" s="298"/>
      <c r="J4" s="232"/>
    </row>
    <row r="5" spans="1:16" s="231" customFormat="1" ht="14.1" customHeight="1">
      <c r="A5" s="173" t="s">
        <v>257</v>
      </c>
      <c r="G5" s="298"/>
      <c r="J5" s="232"/>
    </row>
    <row r="6" spans="1:16" s="231" customFormat="1" ht="14.1" customHeight="1">
      <c r="G6" s="298"/>
      <c r="J6" s="232"/>
    </row>
    <row r="7" spans="1:16" ht="14.1" customHeight="1">
      <c r="A7" s="234"/>
      <c r="B7" s="234">
        <v>2014</v>
      </c>
      <c r="C7" s="234">
        <v>2015</v>
      </c>
      <c r="D7" s="234">
        <v>2016</v>
      </c>
      <c r="E7" s="234">
        <v>2017</v>
      </c>
      <c r="F7" s="234">
        <v>2018</v>
      </c>
      <c r="G7" s="298"/>
      <c r="H7" s="235"/>
      <c r="I7" s="231"/>
      <c r="J7" s="275"/>
      <c r="K7" s="231"/>
      <c r="L7" s="231"/>
      <c r="M7" s="231"/>
      <c r="N7" s="231"/>
      <c r="O7" s="231"/>
      <c r="P7" s="231"/>
    </row>
    <row r="8" spans="1:16" s="231" customFormat="1" ht="7.5" customHeight="1">
      <c r="A8" s="236"/>
      <c r="B8" s="237"/>
      <c r="C8" s="237"/>
      <c r="G8" s="298"/>
      <c r="H8" s="238"/>
      <c r="J8" s="275"/>
    </row>
    <row r="9" spans="1:16" s="231" customFormat="1" ht="14.1" customHeight="1">
      <c r="A9" s="239" t="s">
        <v>120</v>
      </c>
      <c r="B9" s="247">
        <v>94.31</v>
      </c>
      <c r="C9" s="247">
        <v>100</v>
      </c>
      <c r="D9" s="247">
        <v>105.79</v>
      </c>
      <c r="E9" s="247">
        <v>113.49</v>
      </c>
      <c r="F9" s="247">
        <v>121.1</v>
      </c>
      <c r="G9" s="247"/>
      <c r="H9" s="240"/>
      <c r="I9" s="240"/>
      <c r="J9" s="275"/>
    </row>
    <row r="10" spans="1:16" s="231" customFormat="1" ht="14.1" customHeight="1">
      <c r="A10" s="246" t="s">
        <v>255</v>
      </c>
      <c r="B10" s="278">
        <v>98.9375</v>
      </c>
      <c r="C10" s="278">
        <v>99.999999999999986</v>
      </c>
      <c r="D10" s="278">
        <v>93.11</v>
      </c>
      <c r="E10" s="278">
        <v>90.157500000000013</v>
      </c>
      <c r="F10" s="278">
        <v>87.358333333333334</v>
      </c>
      <c r="G10" s="278"/>
      <c r="H10" s="240"/>
      <c r="I10" s="240"/>
      <c r="J10" s="275"/>
    </row>
    <row r="11" spans="1:16" s="231" customFormat="1" ht="14.1" customHeight="1">
      <c r="A11" s="279" t="s">
        <v>122</v>
      </c>
      <c r="B11" s="247">
        <v>100.46999999999998</v>
      </c>
      <c r="C11" s="247">
        <v>99.999166666666667</v>
      </c>
      <c r="D11" s="247">
        <v>94.485833333333332</v>
      </c>
      <c r="E11" s="278">
        <v>94.554999999999993</v>
      </c>
      <c r="F11" s="278">
        <v>100.74</v>
      </c>
      <c r="G11" s="278"/>
      <c r="H11" s="240"/>
      <c r="I11" s="240"/>
      <c r="J11" s="276"/>
    </row>
    <row r="12" spans="1:16" s="231" customFormat="1" ht="14.1" customHeight="1">
      <c r="A12" s="279" t="s">
        <v>123</v>
      </c>
      <c r="B12" s="247">
        <v>96.43</v>
      </c>
      <c r="C12" s="247">
        <v>100</v>
      </c>
      <c r="D12" s="247">
        <v>89.745833333333337</v>
      </c>
      <c r="E12" s="247">
        <v>87.599166666666676</v>
      </c>
      <c r="F12" s="247">
        <v>78.279166666666669</v>
      </c>
      <c r="G12" s="247"/>
      <c r="H12" s="240"/>
      <c r="I12" s="240"/>
      <c r="J12" s="244"/>
    </row>
    <row r="13" spans="1:16" s="231" customFormat="1" ht="14.1" customHeight="1">
      <c r="A13" s="279" t="s">
        <v>124</v>
      </c>
      <c r="B13" s="247">
        <v>100.86500000000001</v>
      </c>
      <c r="C13" s="247">
        <v>100.00083333333333</v>
      </c>
      <c r="D13" s="247">
        <v>109.44083333333334</v>
      </c>
      <c r="E13" s="247">
        <v>96.623333333333321</v>
      </c>
      <c r="F13" s="247">
        <v>97.585833333333312</v>
      </c>
      <c r="G13" s="247"/>
      <c r="H13" s="240"/>
      <c r="I13" s="240"/>
      <c r="J13" s="244"/>
    </row>
    <row r="14" spans="1:16" s="231" customFormat="1" ht="14.1" customHeight="1">
      <c r="A14" s="280" t="s">
        <v>254</v>
      </c>
      <c r="B14" s="278">
        <v>89.705833333333317</v>
      </c>
      <c r="C14" s="278">
        <v>100.00083333333333</v>
      </c>
      <c r="D14" s="278">
        <v>96.685000000000002</v>
      </c>
      <c r="E14" s="247">
        <v>93.554999999999993</v>
      </c>
      <c r="F14" s="247">
        <v>92.286666666666648</v>
      </c>
      <c r="G14" s="247"/>
      <c r="H14" s="240"/>
      <c r="I14" s="240"/>
      <c r="J14" s="266"/>
    </row>
    <row r="15" spans="1:16" s="231" customFormat="1" ht="14.1" customHeight="1">
      <c r="A15" s="280" t="s">
        <v>125</v>
      </c>
      <c r="B15" s="278">
        <v>91.022499999999994</v>
      </c>
      <c r="C15" s="278">
        <v>99.999166666666682</v>
      </c>
      <c r="D15" s="278">
        <v>113.80333333333333</v>
      </c>
      <c r="E15" s="278">
        <v>105.2375</v>
      </c>
      <c r="F15" s="278">
        <v>102.77833333333335</v>
      </c>
      <c r="G15" s="278"/>
      <c r="H15" s="240"/>
      <c r="I15" s="240"/>
      <c r="J15" s="244"/>
    </row>
    <row r="16" spans="1:16" s="231" customFormat="1" ht="14.1" customHeight="1">
      <c r="A16" s="280" t="s">
        <v>126</v>
      </c>
      <c r="B16" s="247">
        <v>88.549166666666665</v>
      </c>
      <c r="C16" s="247">
        <v>100</v>
      </c>
      <c r="D16" s="247">
        <v>97.825000000000031</v>
      </c>
      <c r="E16" s="247">
        <v>103.63333333333333</v>
      </c>
      <c r="F16" s="247">
        <v>106.49083333333333</v>
      </c>
      <c r="G16" s="247"/>
      <c r="H16" s="240"/>
      <c r="I16" s="240"/>
      <c r="J16" s="244"/>
    </row>
    <row r="17" spans="1:16" s="231" customFormat="1" ht="14.1" customHeight="1">
      <c r="A17" s="280" t="s">
        <v>127</v>
      </c>
      <c r="B17" s="247">
        <v>95.617499999999993</v>
      </c>
      <c r="C17" s="247">
        <v>100.00083333333333</v>
      </c>
      <c r="D17" s="247">
        <v>116.98500000000001</v>
      </c>
      <c r="E17" s="247">
        <v>125.52916666666668</v>
      </c>
      <c r="F17" s="247">
        <v>114.32916666666665</v>
      </c>
      <c r="G17" s="247"/>
      <c r="H17" s="240"/>
      <c r="I17" s="240"/>
      <c r="J17" s="244"/>
    </row>
    <row r="18" spans="1:16" s="231" customFormat="1" ht="14.1" customHeight="1">
      <c r="A18" s="280" t="s">
        <v>128</v>
      </c>
      <c r="B18" s="247">
        <v>103.69583333333333</v>
      </c>
      <c r="C18" s="247">
        <v>100</v>
      </c>
      <c r="D18" s="247">
        <v>110.38583333333332</v>
      </c>
      <c r="E18" s="247">
        <v>109.60500000000002</v>
      </c>
      <c r="F18" s="247">
        <v>114.11500000000001</v>
      </c>
      <c r="G18" s="247"/>
      <c r="H18" s="240"/>
      <c r="I18" s="240"/>
      <c r="J18" s="244"/>
    </row>
    <row r="19" spans="1:16" s="231" customFormat="1" ht="14.1" customHeight="1">
      <c r="A19" s="280" t="s">
        <v>129</v>
      </c>
      <c r="B19" s="247">
        <v>102.85333333333334</v>
      </c>
      <c r="C19" s="247">
        <v>99.999166666666653</v>
      </c>
      <c r="D19" s="247">
        <v>95.785833333333358</v>
      </c>
      <c r="E19" s="247">
        <v>97.206666666666663</v>
      </c>
      <c r="F19" s="247">
        <v>91.63333333333334</v>
      </c>
      <c r="G19" s="247"/>
      <c r="H19" s="240"/>
      <c r="I19" s="240"/>
      <c r="J19" s="244"/>
    </row>
    <row r="20" spans="1:16" s="231" customFormat="1" ht="14.1" customHeight="1">
      <c r="A20" s="280" t="s">
        <v>130</v>
      </c>
      <c r="B20" s="247">
        <v>85.446666666666658</v>
      </c>
      <c r="C20" s="247">
        <v>99.999166666666653</v>
      </c>
      <c r="D20" s="247">
        <v>119.30083333333333</v>
      </c>
      <c r="E20" s="247">
        <v>117.33750000000002</v>
      </c>
      <c r="F20" s="247">
        <v>123.87083333333332</v>
      </c>
      <c r="G20" s="247"/>
      <c r="H20" s="240"/>
      <c r="I20" s="240"/>
      <c r="J20" s="244"/>
    </row>
    <row r="21" spans="1:16" s="231" customFormat="1" ht="6" customHeight="1">
      <c r="A21" s="245"/>
      <c r="B21" s="247"/>
      <c r="C21" s="247"/>
      <c r="D21" s="247"/>
      <c r="E21" s="247"/>
      <c r="F21" s="247"/>
      <c r="G21" s="247"/>
      <c r="H21" s="240"/>
      <c r="I21" s="240"/>
      <c r="J21" s="244"/>
    </row>
    <row r="22" spans="1:16" s="231" customFormat="1" ht="14.1" customHeight="1">
      <c r="A22" s="239" t="s">
        <v>201</v>
      </c>
      <c r="B22" s="247"/>
      <c r="C22" s="247"/>
      <c r="D22" s="247"/>
      <c r="E22" s="247"/>
      <c r="F22" s="247"/>
      <c r="G22" s="247"/>
      <c r="H22" s="240"/>
      <c r="I22" s="240"/>
      <c r="J22" s="244"/>
    </row>
    <row r="23" spans="1:16" s="231" customFormat="1" ht="14.1" customHeight="1">
      <c r="A23" s="239" t="s">
        <v>120</v>
      </c>
      <c r="B23" s="247">
        <v>5.5099090891768228</v>
      </c>
      <c r="C23" s="247">
        <v>3.1998844161294269</v>
      </c>
      <c r="D23" s="247">
        <v>-4.3849166666666415</v>
      </c>
      <c r="E23" s="247">
        <v>-0.34617969096577655</v>
      </c>
      <c r="F23" s="247">
        <v>-5.5028428147758213</v>
      </c>
      <c r="G23" s="247"/>
      <c r="H23" s="240"/>
      <c r="I23" s="240"/>
      <c r="J23" s="244"/>
    </row>
    <row r="24" spans="1:16" s="231" customFormat="1" ht="14.1" customHeight="1">
      <c r="A24" s="246" t="s">
        <v>255</v>
      </c>
      <c r="B24" s="247">
        <v>9.3151517383618216</v>
      </c>
      <c r="C24" s="247">
        <v>1.0739102969045971</v>
      </c>
      <c r="D24" s="247">
        <v>-6.8899999999999881</v>
      </c>
      <c r="E24" s="247">
        <v>-3.1709805606272004</v>
      </c>
      <c r="F24" s="247">
        <v>-3.1047518694137239</v>
      </c>
      <c r="G24" s="247"/>
      <c r="H24" s="240"/>
      <c r="I24" s="240"/>
      <c r="J24" s="244"/>
    </row>
    <row r="25" spans="1:16" s="231" customFormat="1" ht="14.1" customHeight="1">
      <c r="A25" s="279" t="s">
        <v>122</v>
      </c>
      <c r="B25" s="247">
        <v>9.3194059082748488</v>
      </c>
      <c r="C25" s="247">
        <v>-0.46863076872033177</v>
      </c>
      <c r="D25" s="247">
        <v>-5.5133792781606532</v>
      </c>
      <c r="E25" s="247">
        <v>7.3203213885673094E-2</v>
      </c>
      <c r="F25" s="247">
        <v>6.5411665168420523</v>
      </c>
      <c r="G25" s="247"/>
      <c r="H25" s="240"/>
      <c r="I25" s="240"/>
      <c r="J25" s="244"/>
      <c r="O25" s="227"/>
      <c r="P25" s="227"/>
    </row>
    <row r="26" spans="1:16" s="231" customFormat="1" ht="14.1" customHeight="1">
      <c r="A26" s="279" t="s">
        <v>123</v>
      </c>
      <c r="B26" s="247">
        <v>21.060835905215257</v>
      </c>
      <c r="C26" s="247">
        <v>3.7021673752981363</v>
      </c>
      <c r="D26" s="247">
        <v>-10.254166666666663</v>
      </c>
      <c r="E26" s="247">
        <v>-2.3919402014949567</v>
      </c>
      <c r="F26" s="247">
        <v>-10.639370618061443</v>
      </c>
      <c r="G26" s="247"/>
      <c r="H26" s="240"/>
      <c r="J26" s="266"/>
      <c r="O26" s="227"/>
      <c r="P26" s="227"/>
    </row>
    <row r="27" spans="1:16" s="231" customFormat="1" ht="14.1" customHeight="1">
      <c r="A27" s="279" t="s">
        <v>124</v>
      </c>
      <c r="B27" s="247">
        <v>11.308522084586311</v>
      </c>
      <c r="C27" s="247">
        <v>-0.8567557296055881</v>
      </c>
      <c r="D27" s="247">
        <v>9.4399213339888952</v>
      </c>
      <c r="E27" s="247">
        <v>-11.711807750001926</v>
      </c>
      <c r="F27" s="247">
        <v>0.99613619898574357</v>
      </c>
      <c r="G27" s="247"/>
      <c r="H27" s="247"/>
      <c r="J27" s="277"/>
      <c r="O27" s="227"/>
      <c r="P27" s="227"/>
    </row>
    <row r="28" spans="1:16" s="231" customFormat="1" ht="14.1" customHeight="1">
      <c r="A28" s="280" t="s">
        <v>254</v>
      </c>
      <c r="B28" s="247">
        <v>4.0379244024780059</v>
      </c>
      <c r="C28" s="247">
        <v>11.476399713879646</v>
      </c>
      <c r="D28" s="247">
        <v>-3.3158057016191504</v>
      </c>
      <c r="E28" s="247">
        <v>-3.2373170605574901</v>
      </c>
      <c r="F28" s="247">
        <v>-1.3557087631161833</v>
      </c>
      <c r="G28" s="247"/>
      <c r="H28" s="240"/>
      <c r="J28" s="244"/>
      <c r="O28" s="227"/>
      <c r="P28" s="227"/>
    </row>
    <row r="29" spans="1:16" s="231" customFormat="1" ht="14.1" customHeight="1">
      <c r="A29" s="280" t="s">
        <v>125</v>
      </c>
      <c r="B29" s="247">
        <v>1.2748952267922657</v>
      </c>
      <c r="C29" s="247">
        <v>9.8620304503465501</v>
      </c>
      <c r="D29" s="247">
        <v>13.804281702347495</v>
      </c>
      <c r="E29" s="247">
        <v>-7.5268738466945875</v>
      </c>
      <c r="F29" s="247">
        <v>-2.336777922952034</v>
      </c>
      <c r="G29" s="247"/>
      <c r="H29" s="240"/>
      <c r="J29" s="266"/>
      <c r="K29" s="255"/>
      <c r="L29" s="240"/>
      <c r="M29" s="256"/>
      <c r="O29" s="227"/>
      <c r="P29" s="227"/>
    </row>
    <row r="30" spans="1:16" s="231" customFormat="1" ht="14.1" customHeight="1">
      <c r="A30" s="280" t="s">
        <v>126</v>
      </c>
      <c r="B30" s="247">
        <v>17.712418300653578</v>
      </c>
      <c r="C30" s="247">
        <v>12.931610498875393</v>
      </c>
      <c r="D30" s="247">
        <v>-2.1749999999999687</v>
      </c>
      <c r="E30" s="247">
        <v>5.9374733793338024</v>
      </c>
      <c r="F30" s="247">
        <v>2.7573174654229673</v>
      </c>
      <c r="G30" s="247"/>
      <c r="H30" s="240"/>
      <c r="J30" s="244"/>
      <c r="K30" s="241"/>
      <c r="L30" s="240"/>
      <c r="M30" s="256"/>
      <c r="O30" s="227"/>
      <c r="P30" s="227"/>
    </row>
    <row r="31" spans="1:16" s="231" customFormat="1" ht="14.1" customHeight="1">
      <c r="A31" s="280" t="s">
        <v>127</v>
      </c>
      <c r="B31" s="247">
        <v>3.8887782264635939</v>
      </c>
      <c r="C31" s="247">
        <v>4.5842375436853509</v>
      </c>
      <c r="D31" s="247">
        <v>16.984025133123907</v>
      </c>
      <c r="E31" s="247">
        <v>7.3036429171831161</v>
      </c>
      <c r="F31" s="247">
        <v>-8.9222292295947394</v>
      </c>
      <c r="G31" s="247"/>
      <c r="H31" s="240"/>
      <c r="J31" s="244"/>
      <c r="K31" s="242"/>
      <c r="L31" s="240"/>
      <c r="M31" s="256"/>
      <c r="O31" s="227"/>
      <c r="P31" s="227"/>
    </row>
    <row r="32" spans="1:16" s="231" customFormat="1" ht="14.1" customHeight="1">
      <c r="A32" s="280" t="s">
        <v>128</v>
      </c>
      <c r="B32" s="247">
        <v>13.774343970010051</v>
      </c>
      <c r="C32" s="247">
        <v>-3.5641097761883644</v>
      </c>
      <c r="D32" s="247">
        <v>10.385833333333323</v>
      </c>
      <c r="E32" s="247">
        <v>-0.70736734031387372</v>
      </c>
      <c r="F32" s="247">
        <v>4.114775785776188</v>
      </c>
      <c r="G32" s="247"/>
      <c r="H32" s="240"/>
      <c r="J32" s="244"/>
      <c r="K32" s="243"/>
      <c r="L32" s="240"/>
      <c r="M32" s="256"/>
      <c r="O32" s="227"/>
      <c r="P32" s="227"/>
    </row>
    <row r="33" spans="1:16" s="231" customFormat="1" ht="14.1" customHeight="1">
      <c r="A33" s="280" t="s">
        <v>129</v>
      </c>
      <c r="B33" s="247">
        <v>3.8966286459867709</v>
      </c>
      <c r="C33" s="247">
        <v>-2.774987036556928</v>
      </c>
      <c r="D33" s="247">
        <v>-4.2133684447370019</v>
      </c>
      <c r="E33" s="247">
        <v>1.483343918289906</v>
      </c>
      <c r="F33" s="247">
        <v>-5.7334887867773032</v>
      </c>
      <c r="G33" s="247"/>
      <c r="H33" s="240"/>
      <c r="J33" s="244"/>
      <c r="K33" s="243"/>
      <c r="L33" s="240"/>
      <c r="M33" s="256"/>
      <c r="O33" s="227"/>
      <c r="P33" s="227"/>
    </row>
    <row r="34" spans="1:16" s="231" customFormat="1" ht="14.1" customHeight="1">
      <c r="A34" s="280" t="s">
        <v>130</v>
      </c>
      <c r="B34" s="247">
        <v>7.6346535380997889</v>
      </c>
      <c r="C34" s="247">
        <v>17.03109151907622</v>
      </c>
      <c r="D34" s="247">
        <v>19.301827515229306</v>
      </c>
      <c r="E34" s="247">
        <v>-1.6456995969572521</v>
      </c>
      <c r="F34" s="247">
        <v>5.5679840914739973</v>
      </c>
      <c r="G34" s="247"/>
      <c r="H34" s="240"/>
      <c r="J34" s="244"/>
      <c r="K34" s="245"/>
      <c r="L34" s="240"/>
      <c r="M34" s="256"/>
      <c r="O34" s="227"/>
      <c r="P34" s="227"/>
    </row>
    <row r="35" spans="1:16" s="231" customFormat="1" ht="5.25" customHeight="1">
      <c r="A35" s="257"/>
      <c r="B35" s="258"/>
      <c r="C35" s="258"/>
      <c r="D35" s="258"/>
      <c r="E35" s="259"/>
      <c r="F35" s="258"/>
      <c r="G35" s="282"/>
      <c r="H35" s="240"/>
      <c r="J35" s="244"/>
      <c r="K35" s="245"/>
      <c r="L35" s="240"/>
      <c r="M35" s="256"/>
      <c r="O35" s="227"/>
      <c r="P35" s="227"/>
    </row>
    <row r="36" spans="1:16" s="231" customFormat="1" ht="14.1" customHeight="1">
      <c r="A36" s="149" t="s">
        <v>259</v>
      </c>
      <c r="B36" s="260"/>
      <c r="C36" s="260"/>
      <c r="D36" s="260"/>
      <c r="E36" s="260"/>
      <c r="F36" s="260"/>
      <c r="G36" s="237"/>
      <c r="H36" s="240"/>
      <c r="J36" s="244"/>
      <c r="K36" s="245"/>
      <c r="L36" s="240"/>
      <c r="M36" s="256"/>
      <c r="O36" s="227"/>
      <c r="P36" s="227"/>
    </row>
    <row r="37" spans="1:16" s="283" customFormat="1" ht="14.1" customHeight="1">
      <c r="A37" s="151"/>
      <c r="B37" s="282"/>
      <c r="C37" s="282"/>
      <c r="D37" s="282"/>
      <c r="E37" s="282"/>
      <c r="F37" s="282"/>
      <c r="G37" s="282"/>
      <c r="H37" s="247"/>
      <c r="J37" s="242"/>
      <c r="K37" s="243"/>
      <c r="L37" s="247"/>
      <c r="M37" s="284"/>
      <c r="O37" s="269"/>
      <c r="P37" s="269"/>
    </row>
    <row r="38" spans="1:16" s="231" customFormat="1" ht="14.1" customHeight="1">
      <c r="A38" s="314" t="s">
        <v>265</v>
      </c>
      <c r="B38" s="315"/>
      <c r="C38" s="315"/>
      <c r="D38" s="315"/>
      <c r="E38" s="315"/>
      <c r="F38" s="315"/>
      <c r="G38" s="304"/>
      <c r="H38" s="238"/>
      <c r="J38" s="244"/>
      <c r="M38" s="256"/>
      <c r="O38" s="227"/>
      <c r="P38" s="227"/>
    </row>
    <row r="39" spans="1:16" s="231" customFormat="1" ht="14.1" customHeight="1">
      <c r="B39" s="108"/>
      <c r="C39" s="108"/>
      <c r="D39" s="108"/>
      <c r="E39" s="104"/>
      <c r="F39" s="104"/>
      <c r="G39" s="104"/>
      <c r="H39" s="104"/>
      <c r="I39" s="104"/>
      <c r="J39" s="105"/>
      <c r="M39" s="256"/>
      <c r="O39" s="227"/>
      <c r="P39" s="227"/>
    </row>
    <row r="40" spans="1:16" s="231" customFormat="1" ht="14.1" customHeight="1">
      <c r="A40" s="109"/>
      <c r="B40" s="111"/>
      <c r="C40" s="111"/>
      <c r="D40" s="111"/>
      <c r="E40" s="111"/>
      <c r="F40" s="104"/>
      <c r="G40" s="104"/>
      <c r="H40" s="104"/>
      <c r="I40" s="104"/>
      <c r="J40" s="105"/>
      <c r="M40" s="256"/>
      <c r="O40" s="227"/>
      <c r="P40" s="227"/>
    </row>
    <row r="41" spans="1:16" s="231" customFormat="1" ht="14.1" customHeight="1">
      <c r="A41" s="111"/>
      <c r="B41" s="111"/>
      <c r="C41" s="111"/>
      <c r="D41" s="111"/>
      <c r="E41" s="111"/>
      <c r="F41" s="104"/>
      <c r="G41" s="104"/>
      <c r="H41" s="112"/>
      <c r="I41" s="104"/>
      <c r="J41" s="105"/>
      <c r="M41" s="256"/>
      <c r="O41" s="227"/>
      <c r="P41" s="227"/>
    </row>
    <row r="42" spans="1:16" s="231" customFormat="1" ht="14.1" customHeight="1">
      <c r="A42" s="105"/>
      <c r="B42" s="113"/>
      <c r="C42" s="113"/>
      <c r="D42" s="113"/>
      <c r="E42" s="113"/>
      <c r="F42" s="104"/>
      <c r="G42" s="104"/>
      <c r="H42" s="114" t="s">
        <v>86</v>
      </c>
      <c r="I42" s="115"/>
      <c r="J42" s="116"/>
      <c r="M42" s="256"/>
      <c r="O42" s="227"/>
      <c r="P42" s="227"/>
    </row>
    <row r="43" spans="1:16" s="231" customFormat="1">
      <c r="A43" s="111"/>
      <c r="B43" s="111"/>
      <c r="C43" s="111"/>
      <c r="D43" s="111"/>
      <c r="E43" s="111"/>
      <c r="F43" s="117"/>
      <c r="G43" s="117"/>
      <c r="H43" s="118"/>
      <c r="I43" s="119">
        <v>2018</v>
      </c>
      <c r="J43" s="119">
        <v>2017</v>
      </c>
      <c r="K43" s="261"/>
      <c r="M43" s="256"/>
      <c r="O43" s="227"/>
      <c r="P43" s="227"/>
    </row>
    <row r="44" spans="1:16" s="231" customFormat="1">
      <c r="A44" s="111"/>
      <c r="B44" s="111"/>
      <c r="C44" s="111"/>
      <c r="D44" s="111"/>
      <c r="E44" s="111"/>
      <c r="F44" s="117"/>
      <c r="G44" s="117"/>
      <c r="H44" s="218" t="s">
        <v>255</v>
      </c>
      <c r="I44" s="217">
        <v>-3.1047518694137239</v>
      </c>
      <c r="J44" s="217">
        <v>-3.1709805606272004</v>
      </c>
      <c r="K44" s="261"/>
      <c r="M44" s="256"/>
      <c r="O44" s="227"/>
      <c r="P44" s="227"/>
    </row>
    <row r="45" spans="1:16" s="231" customFormat="1">
      <c r="A45" s="111"/>
      <c r="B45" s="111"/>
      <c r="C45" s="111"/>
      <c r="D45" s="111"/>
      <c r="E45" s="111"/>
      <c r="F45" s="104"/>
      <c r="G45" s="104"/>
      <c r="H45" s="118" t="s">
        <v>122</v>
      </c>
      <c r="I45" s="217">
        <v>6.5411665168420523</v>
      </c>
      <c r="J45" s="216">
        <v>7.3203213885673094E-2</v>
      </c>
      <c r="K45" s="261"/>
      <c r="M45" s="256"/>
      <c r="O45" s="227"/>
      <c r="P45" s="227"/>
    </row>
    <row r="46" spans="1:16">
      <c r="A46" s="111"/>
      <c r="B46" s="111"/>
      <c r="C46" s="111"/>
      <c r="D46" s="111"/>
      <c r="E46" s="111"/>
      <c r="F46" s="104"/>
      <c r="G46" s="104"/>
      <c r="H46" s="120" t="s">
        <v>123</v>
      </c>
      <c r="I46" s="216">
        <v>-10.639370618061443</v>
      </c>
      <c r="J46" s="216">
        <v>-2.3919402014949567</v>
      </c>
      <c r="K46" s="261"/>
      <c r="M46" s="256"/>
    </row>
    <row r="47" spans="1:16">
      <c r="A47" s="111"/>
      <c r="B47" s="111"/>
      <c r="C47" s="111"/>
      <c r="D47" s="111"/>
      <c r="E47" s="111"/>
      <c r="F47" s="104"/>
      <c r="G47" s="104"/>
      <c r="H47" s="118" t="s">
        <v>124</v>
      </c>
      <c r="I47" s="217">
        <v>0.99613619898574357</v>
      </c>
      <c r="J47" s="216">
        <v>-11.711807750001926</v>
      </c>
      <c r="K47" s="261"/>
      <c r="M47" s="256"/>
    </row>
    <row r="48" spans="1:16">
      <c r="A48" s="121"/>
      <c r="B48" s="111"/>
      <c r="C48" s="111"/>
      <c r="D48" s="111"/>
      <c r="E48" s="111"/>
      <c r="F48" s="104"/>
      <c r="G48" s="104"/>
      <c r="H48" s="120" t="s">
        <v>254</v>
      </c>
      <c r="I48" s="217">
        <v>-1.3557087631161833</v>
      </c>
      <c r="J48" s="216">
        <v>-3.2373170605574901</v>
      </c>
      <c r="K48" s="261"/>
      <c r="M48" s="256"/>
    </row>
    <row r="49" spans="1:13">
      <c r="A49" s="122"/>
      <c r="B49" s="111"/>
      <c r="C49" s="111"/>
      <c r="D49" s="111"/>
      <c r="E49" s="111"/>
      <c r="F49" s="104"/>
      <c r="G49" s="104"/>
      <c r="H49" s="118" t="s">
        <v>125</v>
      </c>
      <c r="I49" s="216">
        <v>-2.336777922952034</v>
      </c>
      <c r="J49" s="216">
        <v>-7.5268738466945875</v>
      </c>
      <c r="K49" s="261"/>
      <c r="M49" s="256"/>
    </row>
    <row r="50" spans="1:13">
      <c r="A50" s="111"/>
      <c r="B50" s="111"/>
      <c r="C50" s="111"/>
      <c r="D50" s="111"/>
      <c r="E50" s="111"/>
      <c r="F50" s="104"/>
      <c r="G50" s="104"/>
      <c r="H50" s="120" t="s">
        <v>126</v>
      </c>
      <c r="I50" s="217">
        <v>2.7573174654229673</v>
      </c>
      <c r="J50" s="216">
        <v>5.9374733793338024</v>
      </c>
      <c r="K50" s="261"/>
      <c r="M50" s="256"/>
    </row>
    <row r="51" spans="1:13">
      <c r="A51" s="111"/>
      <c r="B51" s="111"/>
      <c r="C51" s="111"/>
      <c r="D51" s="111"/>
      <c r="E51" s="111"/>
      <c r="F51" s="104"/>
      <c r="G51" s="104"/>
      <c r="H51" s="120" t="s">
        <v>127</v>
      </c>
      <c r="I51" s="217">
        <v>-8.9222292295947394</v>
      </c>
      <c r="J51" s="216">
        <v>7.3036429171831161</v>
      </c>
      <c r="K51" s="261"/>
      <c r="M51" s="256"/>
    </row>
    <row r="52" spans="1:13">
      <c r="A52" s="111"/>
      <c r="B52" s="111"/>
      <c r="C52" s="111"/>
      <c r="D52" s="111"/>
      <c r="E52" s="111"/>
      <c r="F52" s="104"/>
      <c r="G52" s="104"/>
      <c r="H52" s="118" t="s">
        <v>128</v>
      </c>
      <c r="I52" s="217">
        <v>4.114775785776188</v>
      </c>
      <c r="J52" s="216">
        <v>-0.70736734031387372</v>
      </c>
      <c r="K52" s="261"/>
      <c r="M52" s="256"/>
    </row>
    <row r="53" spans="1:13">
      <c r="A53" s="104"/>
      <c r="B53" s="104"/>
      <c r="C53" s="104"/>
      <c r="D53" s="104"/>
      <c r="E53" s="104"/>
      <c r="F53" s="104"/>
      <c r="G53" s="104"/>
      <c r="H53" s="118" t="s">
        <v>129</v>
      </c>
      <c r="I53" s="216">
        <v>-5.7334887867773032</v>
      </c>
      <c r="J53" s="216">
        <v>1.483343918289906</v>
      </c>
      <c r="K53" s="261"/>
      <c r="M53" s="256"/>
    </row>
    <row r="54" spans="1:13">
      <c r="A54" s="104"/>
      <c r="B54" s="104"/>
      <c r="C54" s="104"/>
      <c r="D54" s="104"/>
      <c r="E54" s="104"/>
      <c r="F54" s="104"/>
      <c r="G54" s="104"/>
      <c r="H54" s="195" t="s">
        <v>130</v>
      </c>
      <c r="I54" s="281">
        <v>5.5679840914739973</v>
      </c>
      <c r="J54" s="281">
        <v>-1.6456995969572521</v>
      </c>
      <c r="K54" s="261"/>
      <c r="M54" s="256"/>
    </row>
    <row r="55" spans="1:13">
      <c r="A55" s="104"/>
      <c r="B55" s="104"/>
      <c r="C55" s="104"/>
      <c r="D55" s="104"/>
      <c r="E55" s="104"/>
      <c r="F55" s="104"/>
      <c r="G55" s="104"/>
      <c r="H55" s="271"/>
      <c r="I55" s="271"/>
      <c r="J55" s="271"/>
      <c r="M55" s="256"/>
    </row>
    <row r="56" spans="1:13">
      <c r="A56" s="104"/>
      <c r="B56" s="104"/>
      <c r="C56" s="104"/>
      <c r="D56" s="104"/>
      <c r="E56" s="104"/>
      <c r="F56" s="104"/>
      <c r="G56" s="104"/>
      <c r="H56" s="271"/>
      <c r="I56" s="271"/>
      <c r="J56" s="271"/>
      <c r="M56" s="256"/>
    </row>
    <row r="57" spans="1:13">
      <c r="A57" s="104"/>
      <c r="B57" s="104"/>
      <c r="C57" s="104"/>
      <c r="D57" s="104"/>
      <c r="E57" s="104"/>
      <c r="F57" s="104"/>
      <c r="G57" s="104"/>
      <c r="H57" s="271"/>
      <c r="I57" s="271"/>
      <c r="J57" s="271"/>
      <c r="M57" s="256"/>
    </row>
    <row r="58" spans="1:13">
      <c r="A58" s="104"/>
      <c r="B58" s="104"/>
      <c r="C58" s="104"/>
      <c r="D58" s="104"/>
      <c r="E58" s="104"/>
      <c r="F58" s="104"/>
      <c r="G58" s="104"/>
      <c r="H58" s="271"/>
      <c r="I58" s="271"/>
      <c r="J58" s="271"/>
      <c r="M58" s="256"/>
    </row>
    <row r="59" spans="1:13">
      <c r="A59" s="104"/>
      <c r="B59" s="104"/>
      <c r="C59" s="104"/>
      <c r="D59" s="104"/>
      <c r="E59" s="104"/>
      <c r="F59" s="104"/>
      <c r="G59" s="104"/>
      <c r="H59" s="271"/>
      <c r="I59" s="271"/>
      <c r="J59" s="271"/>
      <c r="M59" s="256"/>
    </row>
    <row r="60" spans="1:13">
      <c r="A60" s="104"/>
      <c r="B60" s="104"/>
      <c r="C60" s="104"/>
      <c r="D60" s="104"/>
      <c r="E60" s="104"/>
      <c r="F60" s="104"/>
      <c r="G60" s="104"/>
      <c r="H60" s="271"/>
      <c r="I60" s="271"/>
      <c r="J60" s="271"/>
      <c r="M60" s="256"/>
    </row>
    <row r="61" spans="1:13">
      <c r="A61" s="104"/>
      <c r="B61" s="104"/>
      <c r="C61" s="104"/>
      <c r="D61" s="104"/>
      <c r="E61" s="104"/>
      <c r="F61" s="104"/>
      <c r="G61" s="104"/>
      <c r="H61" s="271"/>
      <c r="I61" s="271"/>
      <c r="J61" s="271"/>
      <c r="M61" s="256"/>
    </row>
    <row r="62" spans="1:13">
      <c r="A62" s="104"/>
      <c r="B62" s="104"/>
      <c r="C62" s="104"/>
      <c r="D62" s="104"/>
      <c r="E62" s="104"/>
      <c r="F62" s="104"/>
      <c r="G62" s="104"/>
      <c r="H62" s="271"/>
      <c r="I62" s="271"/>
      <c r="J62" s="271"/>
      <c r="M62" s="256"/>
    </row>
    <row r="63" spans="1:13">
      <c r="A63" s="104"/>
      <c r="B63" s="124"/>
      <c r="C63" s="104"/>
      <c r="D63" s="104"/>
      <c r="E63" s="104"/>
      <c r="F63" s="124"/>
      <c r="G63" s="124"/>
      <c r="H63" s="196"/>
      <c r="I63" s="192"/>
      <c r="J63" s="192"/>
      <c r="M63" s="256"/>
    </row>
    <row r="64" spans="1:13">
      <c r="A64" s="104"/>
      <c r="B64" s="104"/>
      <c r="C64" s="104"/>
      <c r="D64" s="104"/>
      <c r="E64" s="104"/>
      <c r="F64" s="104"/>
      <c r="G64" s="104"/>
      <c r="H64" s="196"/>
      <c r="I64" s="192"/>
      <c r="J64" s="192"/>
      <c r="M64" s="256"/>
    </row>
    <row r="65" spans="1:13" ht="15">
      <c r="A65" s="105"/>
      <c r="B65" s="105"/>
      <c r="C65" s="105"/>
      <c r="D65" s="105"/>
      <c r="E65" s="105"/>
      <c r="F65" s="105"/>
      <c r="G65" s="105"/>
      <c r="H65" s="196"/>
      <c r="I65" s="192"/>
      <c r="J65" s="192"/>
      <c r="M65" s="256"/>
    </row>
    <row r="66" spans="1:13" ht="15">
      <c r="A66" s="105"/>
      <c r="B66" s="105"/>
      <c r="C66" s="105"/>
      <c r="D66" s="105"/>
      <c r="E66" s="105"/>
      <c r="F66" s="105"/>
      <c r="G66" s="105"/>
      <c r="H66" s="105"/>
      <c r="I66" s="190"/>
      <c r="J66" s="190"/>
      <c r="M66" s="256"/>
    </row>
    <row r="67" spans="1:13" ht="15">
      <c r="A67" s="105"/>
      <c r="B67" s="105"/>
      <c r="C67" s="105"/>
      <c r="D67" s="105"/>
      <c r="E67" s="105"/>
      <c r="F67" s="105"/>
      <c r="G67" s="105"/>
      <c r="H67" s="105"/>
      <c r="I67" s="105"/>
      <c r="J67" s="105"/>
      <c r="M67" s="256"/>
    </row>
    <row r="68" spans="1:13" ht="15">
      <c r="A68" s="105"/>
      <c r="B68" s="105"/>
      <c r="C68" s="105"/>
      <c r="D68" s="105"/>
      <c r="E68" s="105"/>
      <c r="F68" s="105"/>
      <c r="G68" s="105"/>
      <c r="H68" s="105"/>
      <c r="I68" s="105"/>
      <c r="J68" s="105"/>
      <c r="M68" s="256"/>
    </row>
    <row r="69" spans="1:13" ht="15">
      <c r="A69" s="105"/>
      <c r="B69" s="105"/>
      <c r="C69" s="105"/>
      <c r="D69" s="105"/>
      <c r="E69" s="105"/>
      <c r="F69" s="105"/>
      <c r="G69" s="105"/>
      <c r="H69" s="105"/>
      <c r="I69" s="105"/>
      <c r="J69" s="105"/>
      <c r="M69" s="256"/>
    </row>
    <row r="70" spans="1:13" ht="15">
      <c r="A70" s="105"/>
      <c r="B70" s="105"/>
      <c r="C70" s="105"/>
      <c r="D70" s="105"/>
      <c r="E70" s="105"/>
      <c r="F70" s="105"/>
      <c r="G70" s="105"/>
      <c r="H70" s="105"/>
      <c r="I70" s="105"/>
      <c r="J70" s="105"/>
      <c r="M70" s="256"/>
    </row>
    <row r="71" spans="1:13" ht="15">
      <c r="A71" s="105"/>
      <c r="B71" s="105"/>
      <c r="C71" s="105"/>
      <c r="D71" s="105"/>
      <c r="E71" s="105"/>
      <c r="F71" s="105"/>
      <c r="G71" s="105"/>
      <c r="H71" s="105"/>
      <c r="I71" s="105"/>
      <c r="J71" s="105"/>
      <c r="M71" s="256"/>
    </row>
    <row r="72" spans="1:13" ht="15">
      <c r="A72" s="105"/>
      <c r="B72" s="105"/>
      <c r="C72" s="105"/>
      <c r="D72" s="105"/>
      <c r="E72" s="105"/>
      <c r="F72" s="105"/>
      <c r="G72" s="105"/>
      <c r="H72" s="105"/>
      <c r="I72" s="105"/>
      <c r="J72" s="105"/>
      <c r="M72" s="256"/>
    </row>
    <row r="73" spans="1:13">
      <c r="A73" s="265"/>
      <c r="B73" s="265"/>
      <c r="C73" s="265"/>
      <c r="D73" s="265"/>
      <c r="E73" s="265"/>
      <c r="F73" s="265"/>
      <c r="G73" s="265"/>
      <c r="H73" s="265"/>
      <c r="J73" s="244"/>
      <c r="M73" s="256"/>
    </row>
    <row r="74" spans="1:13">
      <c r="A74" s="265"/>
      <c r="B74" s="265"/>
      <c r="C74" s="265"/>
      <c r="D74" s="265"/>
      <c r="E74" s="265"/>
      <c r="F74" s="265"/>
      <c r="G74" s="265"/>
      <c r="H74" s="265"/>
      <c r="J74" s="244"/>
      <c r="M74" s="256"/>
    </row>
    <row r="75" spans="1:13">
      <c r="A75" s="265"/>
      <c r="B75" s="265"/>
      <c r="C75" s="265"/>
      <c r="D75" s="265"/>
      <c r="E75" s="265"/>
      <c r="F75" s="265"/>
      <c r="G75" s="265"/>
      <c r="H75" s="265"/>
      <c r="J75" s="244"/>
      <c r="M75" s="256"/>
    </row>
    <row r="76" spans="1:13">
      <c r="A76" s="265"/>
      <c r="B76" s="265"/>
      <c r="C76" s="265"/>
      <c r="D76" s="265"/>
      <c r="E76" s="265"/>
      <c r="F76" s="265"/>
      <c r="G76" s="265"/>
      <c r="H76" s="265"/>
      <c r="J76" s="244"/>
      <c r="M76" s="256"/>
    </row>
    <row r="77" spans="1:13">
      <c r="A77" s="265"/>
      <c r="B77" s="265"/>
      <c r="C77" s="265"/>
      <c r="D77" s="265"/>
      <c r="E77" s="265"/>
      <c r="F77" s="265"/>
      <c r="G77" s="265"/>
      <c r="H77" s="265"/>
      <c r="J77" s="266"/>
      <c r="M77" s="256"/>
    </row>
    <row r="78" spans="1:13">
      <c r="A78" s="265"/>
      <c r="B78" s="265"/>
      <c r="C78" s="265"/>
      <c r="D78" s="265"/>
      <c r="E78" s="265"/>
      <c r="F78" s="265"/>
      <c r="G78" s="265"/>
      <c r="H78" s="265"/>
      <c r="J78" s="244"/>
      <c r="M78" s="256"/>
    </row>
    <row r="79" spans="1:13">
      <c r="A79" s="265"/>
      <c r="B79" s="265"/>
      <c r="C79" s="265"/>
      <c r="D79" s="265"/>
      <c r="E79" s="265"/>
      <c r="F79" s="265"/>
      <c r="G79" s="265"/>
      <c r="H79" s="265"/>
      <c r="J79" s="244"/>
      <c r="M79" s="256"/>
    </row>
    <row r="80" spans="1:13">
      <c r="A80" s="265"/>
      <c r="B80" s="265"/>
      <c r="C80" s="265"/>
      <c r="D80" s="265"/>
      <c r="E80" s="265"/>
      <c r="F80" s="265"/>
      <c r="G80" s="265"/>
      <c r="H80" s="265"/>
      <c r="J80" s="244"/>
      <c r="M80" s="256"/>
    </row>
    <row r="81" spans="1:16">
      <c r="A81" s="265"/>
      <c r="B81" s="265"/>
      <c r="C81" s="265"/>
      <c r="D81" s="265"/>
      <c r="E81" s="265"/>
      <c r="F81" s="265"/>
      <c r="G81" s="265"/>
      <c r="H81" s="265"/>
      <c r="J81" s="244"/>
      <c r="M81" s="256"/>
    </row>
    <row r="82" spans="1:16">
      <c r="A82" s="265"/>
      <c r="B82" s="265"/>
      <c r="C82" s="265"/>
      <c r="D82" s="265"/>
      <c r="E82" s="265"/>
      <c r="F82" s="265"/>
      <c r="G82" s="265"/>
      <c r="H82" s="265"/>
      <c r="J82" s="244"/>
      <c r="L82" s="265"/>
      <c r="M82" s="256"/>
    </row>
    <row r="83" spans="1:16">
      <c r="A83" s="265"/>
      <c r="B83" s="265"/>
      <c r="C83" s="265"/>
      <c r="D83" s="265"/>
      <c r="E83" s="265"/>
      <c r="F83" s="265"/>
      <c r="G83" s="265"/>
      <c r="H83" s="265"/>
      <c r="J83" s="244"/>
      <c r="L83" s="265"/>
      <c r="M83" s="256"/>
    </row>
    <row r="84" spans="1:16">
      <c r="A84" s="265"/>
      <c r="B84" s="265"/>
      <c r="C84" s="265"/>
      <c r="D84" s="265"/>
      <c r="E84" s="265"/>
      <c r="F84" s="265"/>
      <c r="G84" s="265"/>
      <c r="H84" s="265"/>
      <c r="J84" s="244"/>
      <c r="L84" s="265"/>
      <c r="M84" s="256"/>
    </row>
    <row r="85" spans="1:16">
      <c r="A85" s="265"/>
      <c r="B85" s="265"/>
      <c r="C85" s="265"/>
      <c r="D85" s="265"/>
      <c r="E85" s="265"/>
      <c r="F85" s="265"/>
      <c r="G85" s="265"/>
      <c r="H85" s="265"/>
      <c r="J85" s="244"/>
      <c r="L85" s="265"/>
      <c r="M85" s="256"/>
    </row>
    <row r="86" spans="1:16">
      <c r="A86" s="265"/>
      <c r="B86" s="265"/>
      <c r="C86" s="265"/>
      <c r="D86" s="265"/>
      <c r="E86" s="265"/>
      <c r="F86" s="265"/>
      <c r="G86" s="265"/>
      <c r="H86" s="265"/>
      <c r="J86" s="244"/>
      <c r="L86" s="265"/>
      <c r="M86" s="256"/>
    </row>
    <row r="87" spans="1:16">
      <c r="A87" s="265"/>
      <c r="B87" s="265"/>
      <c r="C87" s="265"/>
      <c r="D87" s="265"/>
      <c r="E87" s="265"/>
      <c r="F87" s="265"/>
      <c r="G87" s="265"/>
      <c r="H87" s="265"/>
      <c r="J87" s="244"/>
      <c r="L87" s="265"/>
      <c r="M87" s="256"/>
    </row>
    <row r="88" spans="1:16">
      <c r="A88" s="265"/>
      <c r="B88" s="265"/>
      <c r="C88" s="265"/>
      <c r="D88" s="265"/>
      <c r="E88" s="265"/>
      <c r="F88" s="265"/>
      <c r="G88" s="265"/>
      <c r="H88" s="265"/>
      <c r="J88" s="244"/>
      <c r="L88" s="265"/>
      <c r="M88" s="256"/>
    </row>
    <row r="89" spans="1:16">
      <c r="A89" s="265"/>
      <c r="B89" s="265"/>
      <c r="C89" s="265"/>
      <c r="D89" s="265"/>
      <c r="E89" s="265"/>
      <c r="F89" s="265"/>
      <c r="G89" s="265"/>
      <c r="H89" s="265"/>
      <c r="J89" s="266"/>
    </row>
    <row r="90" spans="1:16">
      <c r="A90" s="265"/>
      <c r="B90" s="265"/>
      <c r="C90" s="265"/>
      <c r="D90" s="265"/>
      <c r="E90" s="265"/>
      <c r="F90" s="265"/>
      <c r="G90" s="265"/>
      <c r="H90" s="265"/>
    </row>
    <row r="91" spans="1:16">
      <c r="A91" s="265"/>
      <c r="B91" s="265"/>
      <c r="C91" s="265"/>
      <c r="D91" s="265"/>
      <c r="E91" s="265"/>
      <c r="F91" s="265"/>
      <c r="G91" s="265"/>
      <c r="H91" s="265"/>
      <c r="N91" s="267"/>
      <c r="O91" s="268"/>
      <c r="P91" s="268"/>
    </row>
    <row r="92" spans="1:16">
      <c r="A92" s="265"/>
      <c r="B92" s="265"/>
      <c r="C92" s="230"/>
      <c r="D92" s="230"/>
      <c r="E92" s="230"/>
      <c r="F92" s="230"/>
      <c r="G92" s="230"/>
      <c r="H92" s="265"/>
      <c r="N92" s="267"/>
      <c r="O92" s="268"/>
      <c r="P92" s="268"/>
    </row>
    <row r="93" spans="1:16">
      <c r="C93" s="230"/>
      <c r="D93" s="230"/>
      <c r="E93" s="230"/>
      <c r="F93" s="230"/>
      <c r="G93" s="230"/>
      <c r="H93" s="265"/>
      <c r="N93" s="268"/>
      <c r="O93" s="269"/>
      <c r="P93" s="269"/>
    </row>
    <row r="94" spans="1:16">
      <c r="C94" s="230"/>
      <c r="D94" s="230"/>
      <c r="E94" s="230"/>
      <c r="F94" s="230"/>
      <c r="G94" s="230"/>
      <c r="H94" s="265"/>
      <c r="N94" s="268"/>
      <c r="O94" s="269"/>
      <c r="P94" s="269"/>
    </row>
    <row r="95" spans="1:16">
      <c r="C95" s="230"/>
      <c r="D95" s="230"/>
      <c r="E95" s="230"/>
      <c r="F95" s="230"/>
      <c r="G95" s="230"/>
      <c r="H95" s="265"/>
      <c r="N95" s="268"/>
      <c r="O95" s="269"/>
      <c r="P95" s="269"/>
    </row>
    <row r="96" spans="1:16">
      <c r="C96" s="230"/>
      <c r="D96" s="230"/>
      <c r="E96" s="230"/>
      <c r="F96" s="230"/>
      <c r="G96" s="230"/>
      <c r="H96" s="265"/>
      <c r="N96" s="268"/>
      <c r="O96" s="269"/>
      <c r="P96" s="269"/>
    </row>
    <row r="97" spans="1:16">
      <c r="C97" s="230"/>
      <c r="D97" s="230"/>
      <c r="E97" s="230"/>
      <c r="F97" s="230"/>
      <c r="G97" s="230"/>
      <c r="H97" s="265"/>
      <c r="N97" s="268"/>
      <c r="O97" s="269"/>
      <c r="P97" s="269"/>
    </row>
    <row r="98" spans="1:16">
      <c r="A98" s="265"/>
      <c r="B98" s="265"/>
      <c r="C98" s="230"/>
      <c r="D98" s="230"/>
      <c r="E98" s="230"/>
      <c r="F98" s="230"/>
      <c r="G98" s="230"/>
      <c r="H98" s="265"/>
      <c r="N98" s="268"/>
      <c r="O98" s="269"/>
      <c r="P98" s="269"/>
    </row>
    <row r="99" spans="1:16">
      <c r="A99" s="265"/>
      <c r="B99" s="265"/>
      <c r="C99" s="265"/>
      <c r="D99" s="265"/>
      <c r="E99" s="265"/>
      <c r="F99" s="265"/>
      <c r="G99" s="265"/>
      <c r="H99" s="265"/>
      <c r="N99" s="268"/>
      <c r="O99" s="269"/>
      <c r="P99" s="269"/>
    </row>
    <row r="100" spans="1:16">
      <c r="A100" s="265"/>
      <c r="B100" s="265"/>
      <c r="N100" s="268"/>
      <c r="O100" s="269"/>
      <c r="P100" s="269"/>
    </row>
    <row r="101" spans="1:16">
      <c r="A101" s="265"/>
      <c r="B101" s="265"/>
      <c r="N101" s="268"/>
      <c r="O101" s="269"/>
      <c r="P101" s="269"/>
    </row>
    <row r="102" spans="1:16">
      <c r="A102" s="265"/>
      <c r="B102" s="265"/>
      <c r="N102" s="268"/>
      <c r="O102" s="269"/>
      <c r="P102" s="269"/>
    </row>
    <row r="103" spans="1:16">
      <c r="A103" s="265"/>
      <c r="B103" s="265"/>
      <c r="N103" s="268"/>
      <c r="O103" s="269"/>
      <c r="P103" s="269"/>
    </row>
    <row r="104" spans="1:16">
      <c r="A104" s="265"/>
      <c r="B104" s="265"/>
      <c r="J104" s="270"/>
      <c r="N104" s="268"/>
      <c r="O104" s="269"/>
      <c r="P104" s="269"/>
    </row>
    <row r="105" spans="1:16">
      <c r="J105" s="270"/>
      <c r="N105" s="313"/>
      <c r="O105" s="313"/>
      <c r="P105" s="313"/>
    </row>
  </sheetData>
  <mergeCells count="2">
    <mergeCell ref="N105:P105"/>
    <mergeCell ref="A38:F38"/>
  </mergeCells>
  <hyperlinks>
    <hyperlink ref="H2" location="'Índice Cap_3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5"/>
  <sheetViews>
    <sheetView zoomScaleNormal="100" zoomScaleSheetLayoutView="100" workbookViewId="0">
      <selection activeCell="H1" sqref="H1:H2"/>
    </sheetView>
  </sheetViews>
  <sheetFormatPr baseColWidth="10" defaultColWidth="11.5703125" defaultRowHeight="16.5" customHeight="1"/>
  <cols>
    <col min="1" max="1" width="40" style="2" customWidth="1"/>
    <col min="2" max="6" width="10.42578125" style="2" customWidth="1"/>
    <col min="7" max="7" width="3.5703125" style="2" customWidth="1"/>
    <col min="8" max="8" width="20.28515625" style="2" customWidth="1"/>
    <col min="9" max="16384" width="11.5703125" style="2"/>
  </cols>
  <sheetData>
    <row r="1" spans="1:14" ht="14.1" customHeight="1" thickBot="1">
      <c r="A1" s="1" t="s">
        <v>97</v>
      </c>
      <c r="B1" s="20"/>
      <c r="C1" s="20"/>
      <c r="D1" s="20"/>
      <c r="E1" s="20"/>
      <c r="F1" s="20"/>
      <c r="G1"/>
      <c r="H1" s="81"/>
      <c r="J1"/>
      <c r="K1"/>
    </row>
    <row r="2" spans="1:14" ht="14.1" customHeight="1">
      <c r="G2"/>
      <c r="H2" s="82" t="s">
        <v>112</v>
      </c>
      <c r="J2"/>
      <c r="K2"/>
    </row>
    <row r="3" spans="1:14" ht="14.1" customHeight="1">
      <c r="A3" s="21" t="s">
        <v>260</v>
      </c>
      <c r="B3" s="21"/>
      <c r="C3" s="21"/>
      <c r="D3" s="21"/>
      <c r="E3" s="41"/>
      <c r="F3" s="41"/>
      <c r="G3" s="21"/>
      <c r="H3" s="21"/>
      <c r="I3" s="13"/>
      <c r="J3" s="13"/>
      <c r="K3" s="13"/>
    </row>
    <row r="4" spans="1:14" ht="14.1" customHeight="1">
      <c r="A4" s="84"/>
      <c r="B4" s="21"/>
      <c r="C4" s="21"/>
      <c r="D4" s="21"/>
      <c r="E4" s="41"/>
      <c r="F4" s="41"/>
      <c r="G4"/>
      <c r="H4"/>
      <c r="I4"/>
      <c r="J4"/>
      <c r="K4"/>
      <c r="L4"/>
      <c r="M4"/>
      <c r="N4"/>
    </row>
    <row r="5" spans="1:14" ht="14.1" customHeight="1">
      <c r="A5" s="234"/>
      <c r="B5" s="234">
        <v>2014</v>
      </c>
      <c r="C5" s="234">
        <v>2015</v>
      </c>
      <c r="D5" s="234">
        <v>2016</v>
      </c>
      <c r="E5" s="234">
        <v>2017</v>
      </c>
      <c r="F5" s="234">
        <v>2018</v>
      </c>
      <c r="G5"/>
      <c r="H5"/>
      <c r="I5"/>
      <c r="J5"/>
      <c r="K5"/>
      <c r="L5"/>
      <c r="M5"/>
      <c r="N5"/>
    </row>
    <row r="6" spans="1:14" ht="14.1" customHeight="1">
      <c r="A6" s="68"/>
      <c r="B6" s="5"/>
      <c r="C6" s="5"/>
      <c r="D6" s="5"/>
      <c r="E6" s="5"/>
      <c r="F6" s="171"/>
      <c r="G6"/>
      <c r="H6"/>
      <c r="I6"/>
      <c r="J6"/>
      <c r="K6"/>
      <c r="L6"/>
      <c r="M6"/>
      <c r="N6"/>
    </row>
    <row r="7" spans="1:14" ht="14.1" customHeight="1">
      <c r="A7" s="86" t="s">
        <v>120</v>
      </c>
      <c r="B7" s="91">
        <v>100.67100000000001</v>
      </c>
      <c r="C7" s="91">
        <v>100</v>
      </c>
      <c r="D7" s="91">
        <v>98.778999999999996</v>
      </c>
      <c r="E7" s="91">
        <v>101.16500000000001</v>
      </c>
      <c r="F7" s="91">
        <v>103.258</v>
      </c>
      <c r="G7"/>
      <c r="I7" s="76"/>
      <c r="J7" s="76"/>
      <c r="K7" s="76"/>
      <c r="L7" s="76"/>
      <c r="M7" s="172"/>
      <c r="N7"/>
    </row>
    <row r="8" spans="1:14" ht="14.1" customHeight="1">
      <c r="A8" s="87" t="s">
        <v>113</v>
      </c>
      <c r="B8" s="91">
        <v>98.727000000000004</v>
      </c>
      <c r="C8" s="91">
        <v>100</v>
      </c>
      <c r="D8" s="91">
        <v>100.422</v>
      </c>
      <c r="E8" s="91">
        <v>102.557</v>
      </c>
      <c r="F8" s="91">
        <v>104.319</v>
      </c>
      <c r="G8"/>
      <c r="H8"/>
      <c r="I8" s="76"/>
      <c r="J8" s="76"/>
      <c r="K8" s="76"/>
      <c r="L8" s="76"/>
      <c r="M8" s="172"/>
      <c r="N8"/>
    </row>
    <row r="9" spans="1:14" ht="14.1" customHeight="1">
      <c r="A9" s="88" t="s">
        <v>114</v>
      </c>
      <c r="B9" s="91">
        <v>100.36199999999999</v>
      </c>
      <c r="C9" s="91">
        <v>100</v>
      </c>
      <c r="D9" s="91">
        <v>99.721000000000004</v>
      </c>
      <c r="E9" s="91">
        <v>100.503</v>
      </c>
      <c r="F9" s="91">
        <v>101.03</v>
      </c>
      <c r="G9"/>
      <c r="H9"/>
      <c r="I9" s="76"/>
      <c r="J9" s="76"/>
      <c r="K9" s="76"/>
      <c r="L9" s="76"/>
      <c r="M9" s="172"/>
      <c r="N9"/>
    </row>
    <row r="10" spans="1:14" ht="14.1" customHeight="1">
      <c r="A10" s="88" t="s">
        <v>115</v>
      </c>
      <c r="B10" s="91">
        <v>98.62</v>
      </c>
      <c r="C10" s="91">
        <v>100</v>
      </c>
      <c r="D10" s="91">
        <v>100.468</v>
      </c>
      <c r="E10" s="91">
        <v>102.69499999999999</v>
      </c>
      <c r="F10" s="91">
        <v>104.509</v>
      </c>
      <c r="G10"/>
      <c r="H10"/>
      <c r="I10" s="76"/>
      <c r="J10" s="76"/>
      <c r="K10" s="76"/>
      <c r="L10" s="76"/>
      <c r="M10" s="172"/>
      <c r="N10"/>
    </row>
    <row r="11" spans="1:14" ht="14.1" customHeight="1">
      <c r="A11" s="87" t="s">
        <v>116</v>
      </c>
      <c r="B11" s="91">
        <v>100.408</v>
      </c>
      <c r="C11" s="91">
        <v>100</v>
      </c>
      <c r="D11" s="91">
        <v>99.968000000000004</v>
      </c>
      <c r="E11" s="91">
        <v>99.897000000000006</v>
      </c>
      <c r="F11" s="91">
        <v>99.694999999999993</v>
      </c>
      <c r="G11"/>
      <c r="H11"/>
      <c r="I11" s="76"/>
      <c r="J11" s="76"/>
      <c r="K11" s="76"/>
      <c r="L11" s="76"/>
      <c r="M11" s="172"/>
      <c r="N11"/>
    </row>
    <row r="12" spans="1:14" ht="14.1" customHeight="1">
      <c r="A12" s="87" t="s">
        <v>117</v>
      </c>
      <c r="B12" s="91">
        <v>99.671999999999997</v>
      </c>
      <c r="C12" s="91">
        <v>100</v>
      </c>
      <c r="D12" s="91">
        <v>99.927999999999997</v>
      </c>
      <c r="E12" s="91">
        <v>100.36799999999999</v>
      </c>
      <c r="F12" s="91">
        <v>102.057</v>
      </c>
      <c r="G12"/>
      <c r="H12"/>
      <c r="I12" s="76"/>
      <c r="J12" s="76"/>
      <c r="K12" s="76"/>
      <c r="L12" s="76"/>
      <c r="M12" s="172"/>
      <c r="N12"/>
    </row>
    <row r="13" spans="1:14" ht="14.1" customHeight="1">
      <c r="A13" s="87" t="s">
        <v>118</v>
      </c>
      <c r="B13" s="91">
        <v>109.613</v>
      </c>
      <c r="C13" s="91">
        <v>100</v>
      </c>
      <c r="D13" s="91">
        <v>90.706999999999994</v>
      </c>
      <c r="E13" s="91">
        <v>97.754000000000005</v>
      </c>
      <c r="F13" s="91">
        <v>102.93899999999999</v>
      </c>
      <c r="G13"/>
      <c r="H13"/>
      <c r="I13" s="76"/>
      <c r="J13" s="76"/>
      <c r="K13" s="76"/>
      <c r="L13" s="76"/>
      <c r="M13" s="172"/>
      <c r="N13"/>
    </row>
    <row r="14" spans="1:14" ht="14.1" customHeight="1">
      <c r="A14" s="89"/>
      <c r="B14" s="91"/>
      <c r="C14" s="91"/>
      <c r="D14" s="91"/>
      <c r="E14" s="91"/>
      <c r="F14" s="98"/>
      <c r="G14"/>
      <c r="H14"/>
      <c r="I14"/>
      <c r="J14" s="172"/>
      <c r="K14" s="172"/>
      <c r="L14" s="172"/>
      <c r="M14" s="172"/>
      <c r="N14"/>
    </row>
    <row r="15" spans="1:14" ht="14.1" customHeight="1">
      <c r="A15" s="90" t="s">
        <v>119</v>
      </c>
      <c r="B15" s="99"/>
      <c r="C15" s="99"/>
      <c r="D15" s="99"/>
      <c r="E15" s="99"/>
      <c r="F15" s="100"/>
      <c r="G15"/>
      <c r="H15"/>
      <c r="I15" s="248" t="s">
        <v>202</v>
      </c>
      <c r="J15" s="249"/>
      <c r="K15" s="250" t="s">
        <v>253</v>
      </c>
      <c r="L15" s="172"/>
      <c r="M15" s="172"/>
      <c r="N15"/>
    </row>
    <row r="16" spans="1:14" ht="14.1" customHeight="1">
      <c r="A16" s="87" t="s">
        <v>120</v>
      </c>
      <c r="B16" s="91" t="s">
        <v>166</v>
      </c>
      <c r="C16" s="91" t="s">
        <v>171</v>
      </c>
      <c r="D16" s="91" t="s">
        <v>177</v>
      </c>
      <c r="E16" s="91" t="s">
        <v>182</v>
      </c>
      <c r="F16" s="91" t="s">
        <v>183</v>
      </c>
      <c r="G16"/>
      <c r="H16"/>
      <c r="I16" s="262"/>
      <c r="J16" s="263"/>
      <c r="K16" s="252"/>
      <c r="L16" s="172"/>
      <c r="M16" s="172"/>
      <c r="N16"/>
    </row>
    <row r="17" spans="1:14" ht="14.1" customHeight="1">
      <c r="A17" s="87" t="s">
        <v>113</v>
      </c>
      <c r="B17" s="91" t="s">
        <v>167</v>
      </c>
      <c r="C17" s="91" t="s">
        <v>173</v>
      </c>
      <c r="D17" s="91" t="s">
        <v>178</v>
      </c>
      <c r="E17" s="91" t="s">
        <v>183</v>
      </c>
      <c r="F17" s="91" t="s">
        <v>187</v>
      </c>
      <c r="G17"/>
      <c r="H17"/>
      <c r="I17" s="253"/>
      <c r="J17" s="233" t="s">
        <v>203</v>
      </c>
      <c r="K17" s="254">
        <v>0.69</v>
      </c>
      <c r="L17" s="172"/>
      <c r="M17" s="172"/>
      <c r="N17"/>
    </row>
    <row r="18" spans="1:14" ht="14.1" customHeight="1">
      <c r="A18" s="88" t="s">
        <v>114</v>
      </c>
      <c r="B18" s="91" t="s">
        <v>168</v>
      </c>
      <c r="C18" s="91" t="s">
        <v>174</v>
      </c>
      <c r="D18" s="91" t="s">
        <v>166</v>
      </c>
      <c r="E18" s="91" t="s">
        <v>184</v>
      </c>
      <c r="F18" s="91" t="s">
        <v>179</v>
      </c>
      <c r="G18"/>
      <c r="H18"/>
      <c r="I18" s="251"/>
      <c r="J18" s="233" t="s">
        <v>204</v>
      </c>
      <c r="K18" s="254">
        <v>0.49</v>
      </c>
      <c r="L18" s="172"/>
      <c r="M18" s="172"/>
      <c r="N18"/>
    </row>
    <row r="19" spans="1:14" ht="14.1" customHeight="1">
      <c r="A19" s="88" t="s">
        <v>115</v>
      </c>
      <c r="B19" s="91" t="s">
        <v>169</v>
      </c>
      <c r="C19" s="91" t="s">
        <v>169</v>
      </c>
      <c r="D19" s="91" t="s">
        <v>179</v>
      </c>
      <c r="E19" s="91" t="s">
        <v>185</v>
      </c>
      <c r="F19" s="91" t="s">
        <v>188</v>
      </c>
      <c r="G19"/>
      <c r="H19"/>
      <c r="I19" s="251"/>
      <c r="J19" s="233" t="s">
        <v>205</v>
      </c>
      <c r="K19" s="254">
        <v>0.52</v>
      </c>
      <c r="L19" s="172"/>
      <c r="M19" s="172"/>
      <c r="N19"/>
    </row>
    <row r="20" spans="1:14" ht="14.1" customHeight="1">
      <c r="A20" s="87" t="s">
        <v>116</v>
      </c>
      <c r="B20" s="91" t="s">
        <v>170</v>
      </c>
      <c r="C20" s="91" t="s">
        <v>174</v>
      </c>
      <c r="D20" s="91" t="s">
        <v>180</v>
      </c>
      <c r="E20" s="91" t="s">
        <v>170</v>
      </c>
      <c r="F20" s="91" t="s">
        <v>189</v>
      </c>
      <c r="G20"/>
      <c r="H20"/>
      <c r="I20" s="251"/>
      <c r="J20" s="233" t="s">
        <v>206</v>
      </c>
      <c r="K20" s="254">
        <v>0.18</v>
      </c>
      <c r="L20" s="172"/>
      <c r="M20" s="172"/>
      <c r="N20"/>
    </row>
    <row r="21" spans="1:14" ht="14.1" customHeight="1">
      <c r="A21" s="87" t="s">
        <v>117</v>
      </c>
      <c r="B21" s="91" t="s">
        <v>171</v>
      </c>
      <c r="C21" s="91" t="s">
        <v>175</v>
      </c>
      <c r="D21" s="91" t="s">
        <v>170</v>
      </c>
      <c r="E21" s="91" t="s">
        <v>178</v>
      </c>
      <c r="F21" s="91" t="s">
        <v>187</v>
      </c>
      <c r="G21"/>
      <c r="H21"/>
      <c r="I21" s="251"/>
      <c r="J21" s="233" t="s">
        <v>207</v>
      </c>
      <c r="K21" s="254">
        <v>-7.0000000000000007E-2</v>
      </c>
      <c r="L21" s="172"/>
      <c r="M21" s="172"/>
      <c r="N21"/>
    </row>
    <row r="22" spans="1:14" ht="14.1" customHeight="1">
      <c r="A22" s="87" t="s">
        <v>118</v>
      </c>
      <c r="B22" s="91" t="s">
        <v>172</v>
      </c>
      <c r="C22" s="91" t="s">
        <v>176</v>
      </c>
      <c r="D22" s="91" t="s">
        <v>181</v>
      </c>
      <c r="E22" s="91" t="s">
        <v>186</v>
      </c>
      <c r="F22" s="91" t="s">
        <v>190</v>
      </c>
      <c r="G22"/>
      <c r="H22"/>
      <c r="I22" s="251">
        <v>2014</v>
      </c>
      <c r="J22" s="233" t="s">
        <v>208</v>
      </c>
      <c r="K22" s="254">
        <v>0.27</v>
      </c>
      <c r="L22" s="172"/>
      <c r="M22" s="172"/>
      <c r="N22"/>
    </row>
    <row r="23" spans="1:14" ht="14.1" customHeight="1">
      <c r="A23" s="55"/>
      <c r="B23" s="55"/>
      <c r="C23" s="55"/>
      <c r="D23" s="55"/>
      <c r="E23" s="67"/>
      <c r="F23" s="67"/>
      <c r="G23"/>
      <c r="H23" s="5"/>
      <c r="I23" s="251"/>
      <c r="J23" s="233" t="s">
        <v>209</v>
      </c>
      <c r="K23" s="254">
        <v>0.23</v>
      </c>
      <c r="L23"/>
      <c r="M23"/>
      <c r="N23"/>
    </row>
    <row r="24" spans="1:14" ht="14.1" customHeight="1">
      <c r="A24" s="24" t="s">
        <v>198</v>
      </c>
      <c r="H24"/>
      <c r="I24" s="251"/>
      <c r="J24" s="233" t="s">
        <v>210</v>
      </c>
      <c r="K24" s="254">
        <v>-1.87</v>
      </c>
      <c r="L24"/>
      <c r="M24"/>
      <c r="N24"/>
    </row>
    <row r="25" spans="1:14" ht="14.1" customHeight="1">
      <c r="A25" s="54"/>
      <c r="B25" s="5"/>
      <c r="C25" s="5"/>
      <c r="D25" s="5"/>
      <c r="I25" s="251"/>
      <c r="J25" s="233" t="s">
        <v>211</v>
      </c>
      <c r="K25" s="254">
        <v>-1.66</v>
      </c>
    </row>
    <row r="26" spans="1:14" ht="14.1" customHeight="1">
      <c r="A26" s="72"/>
      <c r="B26" s="5"/>
      <c r="C26" s="5"/>
      <c r="D26" s="5"/>
      <c r="H26" s="19"/>
      <c r="I26" s="251"/>
      <c r="J26" s="233" t="s">
        <v>212</v>
      </c>
      <c r="K26" s="254">
        <v>-1.2</v>
      </c>
    </row>
    <row r="27" spans="1:14" ht="14.1" customHeight="1">
      <c r="A27" s="311" t="s">
        <v>263</v>
      </c>
      <c r="B27" s="312"/>
      <c r="C27" s="312"/>
      <c r="D27" s="312"/>
      <c r="E27" s="312"/>
      <c r="F27" s="312"/>
      <c r="H27" s="19"/>
      <c r="I27" s="251"/>
      <c r="J27" s="233" t="s">
        <v>213</v>
      </c>
      <c r="K27" s="254">
        <v>-0.87</v>
      </c>
    </row>
    <row r="28" spans="1:14" ht="14.1" customHeight="1">
      <c r="A28" s="231"/>
      <c r="B28" s="231"/>
      <c r="C28" s="231"/>
      <c r="D28" s="231"/>
      <c r="E28" s="231"/>
      <c r="F28" s="231"/>
      <c r="H28" s="19"/>
      <c r="I28" s="262"/>
      <c r="J28" s="263" t="s">
        <v>214</v>
      </c>
      <c r="K28" s="264">
        <v>-0.51</v>
      </c>
    </row>
    <row r="29" spans="1:14" ht="14.1" customHeight="1">
      <c r="A29" s="231"/>
      <c r="B29" s="231"/>
      <c r="C29" s="231"/>
      <c r="D29" s="231"/>
      <c r="E29" s="231"/>
      <c r="F29" s="231"/>
      <c r="G29" s="68"/>
      <c r="H29" s="68"/>
      <c r="I29" s="253"/>
      <c r="J29" s="233" t="s">
        <v>215</v>
      </c>
      <c r="K29" s="254">
        <v>0.47</v>
      </c>
    </row>
    <row r="30" spans="1:14" ht="14.1" customHeight="1">
      <c r="A30" s="231"/>
      <c r="B30" s="231"/>
      <c r="C30" s="231"/>
      <c r="D30" s="231"/>
      <c r="E30" s="231"/>
      <c r="F30" s="231"/>
      <c r="G30" s="5"/>
      <c r="H30" s="5"/>
      <c r="I30" s="251"/>
      <c r="J30" s="233" t="s">
        <v>216</v>
      </c>
      <c r="K30" s="254">
        <v>-0.28000000000000003</v>
      </c>
    </row>
    <row r="31" spans="1:14" ht="14.1" customHeight="1">
      <c r="A31" s="231"/>
      <c r="B31" s="231"/>
      <c r="C31" s="231"/>
      <c r="D31" s="231"/>
      <c r="E31" s="231"/>
      <c r="F31" s="231"/>
      <c r="G31" s="5"/>
      <c r="H31" s="5"/>
      <c r="I31" s="251"/>
      <c r="J31" s="233" t="s">
        <v>217</v>
      </c>
      <c r="K31" s="254">
        <v>0.03</v>
      </c>
    </row>
    <row r="32" spans="1:14" ht="14.1" customHeight="1">
      <c r="A32" s="311"/>
      <c r="B32" s="312"/>
      <c r="C32" s="312"/>
      <c r="D32" s="312"/>
      <c r="E32" s="312"/>
      <c r="F32" s="312"/>
      <c r="G32" s="5"/>
      <c r="H32" s="5"/>
      <c r="I32" s="251"/>
      <c r="J32" s="233" t="s">
        <v>218</v>
      </c>
      <c r="K32" s="254">
        <v>-0.03</v>
      </c>
    </row>
    <row r="33" spans="1:11" ht="14.1" customHeight="1">
      <c r="A33" s="231"/>
      <c r="B33" s="231"/>
      <c r="C33" s="231"/>
      <c r="D33" s="231"/>
      <c r="E33" s="231"/>
      <c r="F33" s="231"/>
      <c r="G33" s="5"/>
      <c r="H33" s="5"/>
      <c r="I33" s="251"/>
      <c r="J33" s="233" t="s">
        <v>219</v>
      </c>
      <c r="K33" s="254">
        <v>-0.74</v>
      </c>
    </row>
    <row r="34" spans="1:11" ht="14.1" customHeight="1">
      <c r="A34" s="231"/>
      <c r="B34" s="231"/>
      <c r="C34" s="231"/>
      <c r="D34" s="231"/>
      <c r="E34" s="231"/>
      <c r="F34" s="231"/>
      <c r="G34" s="5"/>
      <c r="H34" s="5"/>
      <c r="I34" s="251">
        <v>2015</v>
      </c>
      <c r="J34" s="233" t="s">
        <v>220</v>
      </c>
      <c r="K34" s="254">
        <v>-1.01</v>
      </c>
    </row>
    <row r="35" spans="1:11" ht="14.1" customHeight="1">
      <c r="A35" s="231"/>
      <c r="B35" s="231"/>
      <c r="C35" s="231"/>
      <c r="D35" s="231"/>
      <c r="E35" s="231"/>
      <c r="F35" s="231"/>
      <c r="H35" s="70"/>
      <c r="I35" s="251"/>
      <c r="J35" s="233" t="s">
        <v>221</v>
      </c>
      <c r="K35" s="254">
        <v>-1.27</v>
      </c>
    </row>
    <row r="36" spans="1:11" ht="14.1" customHeight="1">
      <c r="A36" s="227"/>
      <c r="B36" s="227"/>
      <c r="C36" s="227"/>
      <c r="D36" s="227"/>
      <c r="E36" s="227"/>
      <c r="F36" s="227"/>
      <c r="H36" s="70"/>
      <c r="I36" s="251"/>
      <c r="J36" s="233" t="s">
        <v>222</v>
      </c>
      <c r="K36" s="254">
        <v>-1.25</v>
      </c>
    </row>
    <row r="37" spans="1:11" ht="14.1" customHeight="1">
      <c r="A37" s="227"/>
      <c r="B37" s="227"/>
      <c r="C37" s="227"/>
      <c r="D37" s="227"/>
      <c r="E37" s="227"/>
      <c r="F37" s="227"/>
      <c r="H37" s="70"/>
      <c r="I37" s="251"/>
      <c r="J37" s="233" t="s">
        <v>223</v>
      </c>
      <c r="K37" s="254">
        <v>-1.82</v>
      </c>
    </row>
    <row r="38" spans="1:11" s="3" customFormat="1" ht="14.1" customHeight="1">
      <c r="A38" s="227"/>
      <c r="B38" s="227"/>
      <c r="C38" s="227"/>
      <c r="D38" s="227"/>
      <c r="E38" s="227"/>
      <c r="F38" s="227"/>
      <c r="H38" s="70"/>
      <c r="I38" s="251"/>
      <c r="J38" s="233" t="s">
        <v>224</v>
      </c>
      <c r="K38" s="254">
        <v>-1.57</v>
      </c>
    </row>
    <row r="39" spans="1:11" ht="14.1" customHeight="1">
      <c r="A39" s="227"/>
      <c r="B39" s="227"/>
      <c r="C39" s="227"/>
      <c r="D39" s="227"/>
      <c r="E39" s="227"/>
      <c r="F39" s="227"/>
      <c r="H39" s="69"/>
      <c r="I39" s="251"/>
      <c r="J39" s="233" t="s">
        <v>225</v>
      </c>
      <c r="K39" s="254">
        <v>-0.71</v>
      </c>
    </row>
    <row r="40" spans="1:11" s="10" customFormat="1" ht="14.1" customHeight="1">
      <c r="A40" s="227"/>
      <c r="B40" s="227"/>
      <c r="C40" s="227"/>
      <c r="D40" s="227"/>
      <c r="E40" s="227"/>
      <c r="F40" s="227"/>
      <c r="H40" s="70"/>
      <c r="I40" s="262"/>
      <c r="J40" s="263" t="s">
        <v>226</v>
      </c>
      <c r="K40" s="264">
        <v>0.24</v>
      </c>
    </row>
    <row r="41" spans="1:11" ht="14.1" customHeight="1">
      <c r="A41" s="227"/>
      <c r="B41" s="227"/>
      <c r="C41" s="227"/>
      <c r="D41" s="227"/>
      <c r="E41" s="227"/>
      <c r="F41" s="227"/>
      <c r="H41" s="69"/>
      <c r="I41" s="253"/>
      <c r="J41" s="233" t="s">
        <v>227</v>
      </c>
      <c r="K41" s="254">
        <v>-1.39</v>
      </c>
    </row>
    <row r="42" spans="1:11" ht="14.1" customHeight="1">
      <c r="A42" s="227"/>
      <c r="B42" s="227"/>
      <c r="C42" s="227"/>
      <c r="D42" s="227"/>
      <c r="E42" s="227"/>
      <c r="F42" s="227"/>
      <c r="H42" s="70"/>
      <c r="I42" s="251"/>
      <c r="J42" s="233" t="s">
        <v>228</v>
      </c>
      <c r="K42" s="254">
        <v>-1.35</v>
      </c>
    </row>
    <row r="43" spans="1:11" ht="14.1" customHeight="1">
      <c r="A43" s="227"/>
      <c r="B43" s="227"/>
      <c r="C43" s="227"/>
      <c r="D43" s="227"/>
      <c r="E43" s="227"/>
      <c r="F43" s="227"/>
      <c r="H43" s="69"/>
      <c r="I43" s="251"/>
      <c r="J43" s="233" t="s">
        <v>229</v>
      </c>
      <c r="K43" s="254">
        <v>-1.52</v>
      </c>
    </row>
    <row r="44" spans="1:11" ht="14.1" customHeight="1">
      <c r="A44" s="227"/>
      <c r="B44" s="227"/>
      <c r="C44" s="227"/>
      <c r="D44" s="227"/>
      <c r="E44" s="227"/>
      <c r="F44" s="227"/>
      <c r="H44" s="70"/>
      <c r="I44" s="251"/>
      <c r="J44" s="233" t="s">
        <v>230</v>
      </c>
      <c r="K44" s="254">
        <v>-2.0299999999999998</v>
      </c>
    </row>
    <row r="45" spans="1:11" ht="14.1" customHeight="1">
      <c r="A45" s="227"/>
      <c r="B45" s="227"/>
      <c r="C45" s="227"/>
      <c r="D45" s="227"/>
      <c r="E45" s="227"/>
      <c r="F45" s="227"/>
      <c r="H45" s="70"/>
      <c r="I45" s="251"/>
      <c r="J45" s="233" t="s">
        <v>231</v>
      </c>
      <c r="K45" s="254">
        <v>-1.78</v>
      </c>
    </row>
    <row r="46" spans="1:11" ht="14.1" customHeight="1">
      <c r="A46" s="227"/>
      <c r="B46" s="227"/>
      <c r="C46" s="227"/>
      <c r="D46" s="227"/>
      <c r="E46" s="227"/>
      <c r="F46" s="227"/>
      <c r="H46" s="70"/>
      <c r="I46" s="251">
        <v>2016</v>
      </c>
      <c r="J46" s="233" t="s">
        <v>232</v>
      </c>
      <c r="K46" s="254">
        <v>-1.83</v>
      </c>
    </row>
    <row r="47" spans="1:11" ht="14.1" customHeight="1">
      <c r="A47" s="227"/>
      <c r="B47" s="227"/>
      <c r="C47" s="227"/>
      <c r="D47" s="227"/>
      <c r="E47" s="227"/>
      <c r="F47" s="227"/>
      <c r="I47" s="251"/>
      <c r="J47" s="233" t="s">
        <v>233</v>
      </c>
      <c r="K47" s="254">
        <v>-2.1</v>
      </c>
    </row>
    <row r="48" spans="1:11" ht="14.1" customHeight="1">
      <c r="A48" s="4"/>
      <c r="B48" s="5"/>
      <c r="C48" s="5"/>
      <c r="D48" s="5"/>
      <c r="I48" s="251"/>
      <c r="J48" s="233" t="s">
        <v>234</v>
      </c>
      <c r="K48" s="254">
        <v>-1.68</v>
      </c>
    </row>
    <row r="49" spans="1:11" ht="14.1" customHeight="1">
      <c r="A49" s="4"/>
      <c r="B49" s="5"/>
      <c r="C49" s="5"/>
      <c r="D49" s="5"/>
      <c r="I49" s="251"/>
      <c r="J49" s="233" t="s">
        <v>235</v>
      </c>
      <c r="K49" s="254">
        <v>-0.87</v>
      </c>
    </row>
    <row r="50" spans="1:11" ht="14.1" customHeight="1">
      <c r="A50" s="4"/>
      <c r="B50" s="5"/>
      <c r="C50" s="5"/>
      <c r="D50" s="5"/>
      <c r="I50" s="251"/>
      <c r="J50" s="233" t="s">
        <v>236</v>
      </c>
      <c r="K50" s="254">
        <v>-0.28999999999999998</v>
      </c>
    </row>
    <row r="51" spans="1:11" ht="14.1" customHeight="1">
      <c r="A51" s="4"/>
      <c r="B51" s="5"/>
      <c r="C51" s="5"/>
      <c r="D51" s="5"/>
      <c r="I51" s="251"/>
      <c r="J51" s="233" t="s">
        <v>237</v>
      </c>
      <c r="K51" s="254">
        <v>-0.05</v>
      </c>
    </row>
    <row r="52" spans="1:11" ht="14.1" customHeight="1">
      <c r="A52" s="4"/>
      <c r="B52" s="5"/>
      <c r="C52" s="5"/>
      <c r="D52" s="5"/>
      <c r="I52" s="262"/>
      <c r="J52" s="263" t="s">
        <v>238</v>
      </c>
      <c r="K52" s="264">
        <v>0.24</v>
      </c>
    </row>
    <row r="53" spans="1:11" ht="14.1" customHeight="1">
      <c r="A53" s="4"/>
      <c r="B53" s="5"/>
      <c r="C53" s="5"/>
      <c r="D53" s="5"/>
      <c r="G53" s="19"/>
      <c r="H53" s="19"/>
      <c r="I53" s="253"/>
      <c r="J53" s="233" t="s">
        <v>227</v>
      </c>
      <c r="K53" s="254">
        <v>2.35</v>
      </c>
    </row>
    <row r="54" spans="1:11" s="19" customFormat="1" ht="14.1" customHeight="1">
      <c r="A54" s="4"/>
      <c r="B54" s="5"/>
      <c r="C54" s="5"/>
      <c r="D54" s="5"/>
      <c r="G54" s="2"/>
      <c r="H54" s="2"/>
      <c r="I54" s="251"/>
      <c r="J54" s="233" t="s">
        <v>228</v>
      </c>
      <c r="K54" s="254">
        <v>2.35</v>
      </c>
    </row>
    <row r="55" spans="1:11" ht="14.1" customHeight="1">
      <c r="A55" s="4"/>
      <c r="B55" s="6"/>
      <c r="C55" s="6"/>
      <c r="D55" s="5"/>
      <c r="I55" s="251"/>
      <c r="J55" s="233" t="s">
        <v>229</v>
      </c>
      <c r="K55" s="254">
        <v>1.87</v>
      </c>
    </row>
    <row r="56" spans="1:11" ht="14.1" customHeight="1">
      <c r="A56" s="26"/>
      <c r="B56" s="6"/>
      <c r="C56" s="6"/>
      <c r="D56" s="5"/>
      <c r="I56" s="251"/>
      <c r="J56" s="233" t="s">
        <v>230</v>
      </c>
      <c r="K56" s="254">
        <v>2.98</v>
      </c>
    </row>
    <row r="57" spans="1:11" ht="14.1" customHeight="1">
      <c r="A57" s="35"/>
      <c r="B57" s="6"/>
      <c r="C57" s="6"/>
      <c r="D57" s="5"/>
      <c r="I57" s="251"/>
      <c r="J57" s="233" t="s">
        <v>231</v>
      </c>
      <c r="K57" s="254">
        <v>3.12</v>
      </c>
    </row>
    <row r="58" spans="1:11" ht="14.1" customHeight="1">
      <c r="A58" s="4"/>
      <c r="B58" s="6"/>
      <c r="C58" s="6"/>
      <c r="D58" s="5"/>
      <c r="I58" s="251">
        <v>2017</v>
      </c>
      <c r="J58" s="233" t="s">
        <v>232</v>
      </c>
      <c r="K58" s="254">
        <v>2.95</v>
      </c>
    </row>
    <row r="59" spans="1:11" ht="14.1" customHeight="1">
      <c r="A59" s="4"/>
      <c r="B59" s="6"/>
      <c r="C59" s="6"/>
      <c r="D59" s="5"/>
      <c r="I59" s="251"/>
      <c r="J59" s="233" t="s">
        <v>233</v>
      </c>
      <c r="K59" s="254">
        <v>2.73</v>
      </c>
    </row>
    <row r="60" spans="1:11" ht="14.1" customHeight="1">
      <c r="A60" s="4"/>
      <c r="B60" s="6"/>
      <c r="C60" s="6"/>
      <c r="D60" s="5"/>
      <c r="I60" s="251"/>
      <c r="J60" s="233" t="s">
        <v>234</v>
      </c>
      <c r="K60" s="254">
        <v>2.62</v>
      </c>
    </row>
    <row r="61" spans="1:11" ht="14.1" customHeight="1">
      <c r="I61" s="251"/>
      <c r="J61" s="233" t="s">
        <v>235</v>
      </c>
      <c r="K61" s="254">
        <v>2.36</v>
      </c>
    </row>
    <row r="62" spans="1:11" ht="14.1" customHeight="1">
      <c r="I62" s="251"/>
      <c r="J62" s="233" t="s">
        <v>236</v>
      </c>
      <c r="K62" s="254">
        <v>2.38</v>
      </c>
    </row>
    <row r="63" spans="1:11" ht="14.1" customHeight="1">
      <c r="I63" s="251"/>
      <c r="J63" s="233" t="s">
        <v>237</v>
      </c>
      <c r="K63" s="254">
        <v>1.98</v>
      </c>
    </row>
    <row r="64" spans="1:11" ht="14.1" customHeight="1">
      <c r="I64" s="262"/>
      <c r="J64" s="263" t="s">
        <v>238</v>
      </c>
      <c r="K64" s="264">
        <v>1.34</v>
      </c>
    </row>
    <row r="65" spans="9:11" ht="14.1" customHeight="1">
      <c r="I65" s="253"/>
      <c r="J65" s="233" t="s">
        <v>239</v>
      </c>
      <c r="K65" s="254">
        <v>0.33</v>
      </c>
    </row>
    <row r="66" spans="9:11" ht="14.1" customHeight="1">
      <c r="I66" s="251"/>
      <c r="J66" s="233" t="s">
        <v>240</v>
      </c>
      <c r="K66" s="254">
        <v>2.02</v>
      </c>
    </row>
    <row r="67" spans="9:11" ht="14.1" customHeight="1">
      <c r="I67" s="251"/>
      <c r="J67" s="233" t="s">
        <v>241</v>
      </c>
      <c r="K67" s="254">
        <v>2.19</v>
      </c>
    </row>
    <row r="68" spans="9:11" ht="14.1" customHeight="1">
      <c r="I68" s="251"/>
      <c r="J68" s="233" t="s">
        <v>242</v>
      </c>
      <c r="K68" s="254">
        <v>1.94</v>
      </c>
    </row>
    <row r="69" spans="9:11" ht="14.1" customHeight="1">
      <c r="I69" s="251"/>
      <c r="J69" s="233" t="s">
        <v>243</v>
      </c>
      <c r="K69" s="254">
        <v>1.7</v>
      </c>
    </row>
    <row r="70" spans="9:11" ht="14.1" customHeight="1">
      <c r="I70" s="251">
        <v>2018</v>
      </c>
      <c r="J70" s="233" t="s">
        <v>244</v>
      </c>
      <c r="K70" s="254">
        <v>1.81</v>
      </c>
    </row>
    <row r="71" spans="9:11" ht="14.1" customHeight="1">
      <c r="I71" s="251"/>
      <c r="J71" s="233" t="s">
        <v>245</v>
      </c>
      <c r="K71" s="254">
        <v>2.31</v>
      </c>
    </row>
    <row r="72" spans="9:11" ht="14.1" customHeight="1">
      <c r="I72" s="251"/>
      <c r="J72" s="233" t="s">
        <v>246</v>
      </c>
      <c r="K72" s="254">
        <v>2.68</v>
      </c>
    </row>
    <row r="73" spans="9:11" ht="14.1" customHeight="1">
      <c r="I73" s="251"/>
      <c r="J73" s="233" t="s">
        <v>247</v>
      </c>
      <c r="K73" s="254">
        <v>2.78</v>
      </c>
    </row>
    <row r="74" spans="9:11" ht="14.1" customHeight="1">
      <c r="I74" s="251"/>
      <c r="J74" s="233" t="s">
        <v>248</v>
      </c>
      <c r="K74" s="254">
        <v>2.2400000000000002</v>
      </c>
    </row>
    <row r="75" spans="9:11" ht="14.1" customHeight="1">
      <c r="I75" s="251"/>
      <c r="J75" s="233" t="s">
        <v>249</v>
      </c>
      <c r="K75" s="254">
        <v>2.23</v>
      </c>
    </row>
    <row r="76" spans="9:11" ht="14.1" customHeight="1">
      <c r="I76" s="262"/>
      <c r="J76" s="263" t="s">
        <v>250</v>
      </c>
      <c r="K76" s="264">
        <v>2.58</v>
      </c>
    </row>
    <row r="77" spans="9:11" ht="14.1" customHeight="1">
      <c r="J77" s="101"/>
    </row>
    <row r="78" spans="9:11" ht="14.1" customHeight="1">
      <c r="J78" s="101"/>
    </row>
    <row r="79" spans="9:11" ht="14.1" customHeight="1">
      <c r="J79" s="101"/>
    </row>
    <row r="80" spans="9:11" ht="14.1" customHeight="1">
      <c r="J80" s="101"/>
    </row>
    <row r="81" spans="10:10" ht="14.1" customHeight="1">
      <c r="J81" s="101"/>
    </row>
    <row r="82" spans="10:10" ht="14.1" customHeight="1">
      <c r="J82" s="101"/>
    </row>
    <row r="83" spans="10:10" ht="16.5" customHeight="1">
      <c r="J83" s="101"/>
    </row>
    <row r="84" spans="10:10" ht="16.5" customHeight="1">
      <c r="J84" s="101"/>
    </row>
    <row r="85" spans="10:10" ht="16.5" customHeight="1">
      <c r="J85" s="101"/>
    </row>
  </sheetData>
  <mergeCells count="2">
    <mergeCell ref="A27:F27"/>
    <mergeCell ref="A32:F32"/>
  </mergeCells>
  <hyperlinks>
    <hyperlink ref="H2" location="'Índice Cap_3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ignoredErrors>
    <ignoredError sqref="B14:F22" numberStoredAsText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X70"/>
  <sheetViews>
    <sheetView zoomScaleNormal="100" zoomScaleSheetLayoutView="100" workbookViewId="0">
      <selection activeCell="H1" sqref="H1:H2"/>
    </sheetView>
  </sheetViews>
  <sheetFormatPr baseColWidth="10" defaultColWidth="11.5703125" defaultRowHeight="16.5" customHeight="1"/>
  <cols>
    <col min="1" max="1" width="52.85546875" style="215" customWidth="1"/>
    <col min="2" max="2" width="6.85546875" style="215" customWidth="1"/>
    <col min="3" max="3" width="8" style="215" customWidth="1"/>
    <col min="4" max="4" width="7.7109375" style="215" customWidth="1"/>
    <col min="5" max="5" width="8.5703125" style="215" bestFit="1" customWidth="1"/>
    <col min="6" max="6" width="8.140625" style="215" customWidth="1"/>
    <col min="7" max="7" width="5.5703125" style="215" customWidth="1"/>
    <col min="8" max="8" width="20.28515625" style="215" customWidth="1"/>
    <col min="9" max="13" width="9.140625" style="215" customWidth="1"/>
    <col min="14" max="16384" width="11.5703125" style="215"/>
  </cols>
  <sheetData>
    <row r="1" spans="1:232" ht="14.1" customHeight="1" thickBot="1">
      <c r="A1" s="126" t="s">
        <v>97</v>
      </c>
      <c r="B1" s="127"/>
      <c r="C1" s="127"/>
      <c r="D1" s="127"/>
      <c r="E1" s="127"/>
      <c r="F1" s="127"/>
      <c r="G1" s="81"/>
      <c r="H1" s="81"/>
      <c r="J1" s="81"/>
      <c r="K1" s="81"/>
      <c r="L1" s="81"/>
      <c r="M1" s="81"/>
      <c r="N1" s="81"/>
      <c r="O1" s="81"/>
      <c r="P1" s="81"/>
    </row>
    <row r="2" spans="1:232" ht="14.1" customHeight="1">
      <c r="G2" s="81"/>
      <c r="H2" s="82" t="s">
        <v>112</v>
      </c>
      <c r="J2" s="81"/>
      <c r="K2" s="81"/>
      <c r="L2" s="81"/>
      <c r="M2" s="81"/>
      <c r="N2" s="81"/>
      <c r="O2" s="81"/>
      <c r="P2" s="81"/>
    </row>
    <row r="3" spans="1:232" ht="14.1" customHeight="1">
      <c r="A3" s="173" t="s">
        <v>262</v>
      </c>
      <c r="B3" s="174"/>
      <c r="C3" s="174"/>
      <c r="D3" s="174"/>
      <c r="E3" s="175"/>
      <c r="F3" s="175"/>
      <c r="G3" s="130"/>
      <c r="H3" s="130"/>
      <c r="I3" s="130"/>
      <c r="J3" s="130"/>
      <c r="K3" s="130"/>
      <c r="L3" s="131"/>
      <c r="M3" s="131"/>
      <c r="N3" s="132"/>
      <c r="O3" s="132"/>
      <c r="P3" s="132"/>
    </row>
    <row r="4" spans="1:232" ht="14.1" customHeight="1">
      <c r="A4" s="316"/>
      <c r="B4" s="317"/>
      <c r="C4" s="317"/>
      <c r="D4" s="317"/>
      <c r="E4" s="317"/>
      <c r="F4" s="317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</row>
    <row r="5" spans="1:232" ht="14.1" customHeight="1">
      <c r="A5" s="176" t="s">
        <v>268</v>
      </c>
      <c r="B5" s="176"/>
      <c r="C5" s="176"/>
      <c r="D5" s="176"/>
      <c r="E5" s="131"/>
      <c r="F5" s="13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176"/>
      <c r="V5" s="176"/>
      <c r="W5" s="176"/>
      <c r="X5" s="176"/>
      <c r="Y5" s="176"/>
      <c r="Z5" s="176"/>
      <c r="AA5" s="176"/>
      <c r="AB5" s="176"/>
      <c r="AC5" s="176"/>
      <c r="AD5" s="176"/>
      <c r="AE5" s="176"/>
      <c r="AF5" s="176"/>
      <c r="AG5" s="176"/>
      <c r="AH5" s="176"/>
      <c r="AI5" s="176"/>
      <c r="AJ5" s="176"/>
      <c r="AK5" s="176"/>
      <c r="AL5" s="176"/>
      <c r="AM5" s="176"/>
      <c r="AN5" s="176"/>
      <c r="AO5" s="176"/>
      <c r="AP5" s="176"/>
      <c r="AQ5" s="176"/>
      <c r="AR5" s="176"/>
      <c r="AS5" s="176"/>
      <c r="AT5" s="176"/>
      <c r="AU5" s="176"/>
      <c r="AV5" s="176"/>
      <c r="AW5" s="176"/>
      <c r="AX5" s="176"/>
      <c r="AY5" s="176"/>
      <c r="AZ5" s="176"/>
      <c r="BA5" s="176"/>
      <c r="BB5" s="176"/>
      <c r="BC5" s="176"/>
      <c r="BD5" s="176"/>
      <c r="BE5" s="176"/>
      <c r="BF5" s="176"/>
      <c r="BG5" s="176"/>
      <c r="BH5" s="176"/>
      <c r="BI5" s="176"/>
      <c r="BJ5" s="176"/>
      <c r="BK5" s="176"/>
      <c r="BL5" s="176"/>
      <c r="BM5" s="176"/>
      <c r="BN5" s="176"/>
      <c r="BO5" s="176"/>
      <c r="BP5" s="176"/>
      <c r="BQ5" s="176"/>
      <c r="BR5" s="176"/>
      <c r="BS5" s="176"/>
      <c r="BT5" s="176"/>
      <c r="BU5" s="176"/>
      <c r="BV5" s="176"/>
      <c r="BW5" s="176"/>
      <c r="BX5" s="176"/>
      <c r="BY5" s="176"/>
      <c r="BZ5" s="176"/>
      <c r="CA5" s="176"/>
      <c r="CB5" s="176"/>
      <c r="CC5" s="176"/>
      <c r="CD5" s="176"/>
      <c r="CE5" s="176"/>
      <c r="CF5" s="176"/>
      <c r="CG5" s="176"/>
      <c r="CH5" s="176"/>
      <c r="CI5" s="176"/>
      <c r="CJ5" s="176"/>
      <c r="CK5" s="176"/>
      <c r="CL5" s="176"/>
      <c r="CM5" s="176"/>
      <c r="CN5" s="176"/>
      <c r="CO5" s="176"/>
      <c r="CP5" s="176"/>
      <c r="CQ5" s="176"/>
      <c r="CR5" s="176"/>
      <c r="CS5" s="176"/>
      <c r="CT5" s="176"/>
      <c r="CU5" s="176"/>
      <c r="CV5" s="176"/>
      <c r="CW5" s="176"/>
      <c r="CX5" s="176"/>
      <c r="CY5" s="176"/>
      <c r="CZ5" s="176"/>
      <c r="DA5" s="176"/>
      <c r="DB5" s="176"/>
      <c r="DC5" s="176"/>
      <c r="DD5" s="176"/>
      <c r="DE5" s="176"/>
      <c r="DF5" s="176"/>
      <c r="DG5" s="176"/>
      <c r="DH5" s="176"/>
      <c r="DI5" s="176"/>
      <c r="DJ5" s="176"/>
      <c r="DK5" s="176"/>
      <c r="DL5" s="176"/>
      <c r="DM5" s="176"/>
      <c r="DN5" s="176"/>
      <c r="DO5" s="176"/>
      <c r="DP5" s="176"/>
      <c r="DQ5" s="176"/>
      <c r="DR5" s="176"/>
      <c r="DS5" s="176"/>
      <c r="DT5" s="176"/>
      <c r="DU5" s="176"/>
      <c r="DV5" s="176"/>
      <c r="DW5" s="176"/>
      <c r="DX5" s="176"/>
      <c r="DY5" s="176"/>
      <c r="DZ5" s="176"/>
      <c r="EA5" s="176"/>
      <c r="EB5" s="176"/>
      <c r="EC5" s="176"/>
      <c r="ED5" s="176"/>
      <c r="EE5" s="176"/>
      <c r="EF5" s="176"/>
      <c r="EG5" s="176"/>
      <c r="EH5" s="176"/>
      <c r="EI5" s="176"/>
      <c r="EJ5" s="176"/>
      <c r="EK5" s="176"/>
      <c r="EL5" s="176"/>
      <c r="EM5" s="176"/>
      <c r="EN5" s="176"/>
      <c r="EO5" s="176"/>
      <c r="EP5" s="176"/>
      <c r="EQ5" s="176"/>
      <c r="ER5" s="176"/>
      <c r="ES5" s="176"/>
      <c r="ET5" s="176"/>
      <c r="EU5" s="176"/>
      <c r="EV5" s="176"/>
      <c r="EW5" s="176"/>
      <c r="EX5" s="176"/>
      <c r="EY5" s="176"/>
      <c r="EZ5" s="176"/>
      <c r="FA5" s="176"/>
      <c r="FB5" s="176"/>
      <c r="FC5" s="176"/>
      <c r="FD5" s="176"/>
      <c r="FE5" s="176"/>
      <c r="FF5" s="176"/>
      <c r="FG5" s="176"/>
      <c r="FH5" s="176"/>
      <c r="FI5" s="176"/>
      <c r="FJ5" s="176"/>
      <c r="FK5" s="176"/>
      <c r="FL5" s="176"/>
      <c r="FM5" s="176"/>
      <c r="FN5" s="176"/>
      <c r="FO5" s="176"/>
      <c r="FP5" s="176"/>
      <c r="FQ5" s="176"/>
      <c r="FR5" s="176"/>
      <c r="FS5" s="176"/>
      <c r="FT5" s="176"/>
      <c r="FU5" s="176"/>
      <c r="FV5" s="176"/>
      <c r="FW5" s="176"/>
      <c r="FX5" s="176"/>
      <c r="FY5" s="176"/>
      <c r="FZ5" s="176"/>
      <c r="GA5" s="176"/>
      <c r="GB5" s="176"/>
      <c r="GC5" s="176"/>
      <c r="GD5" s="176"/>
      <c r="GE5" s="176"/>
      <c r="GF5" s="176"/>
      <c r="GG5" s="176"/>
      <c r="GH5" s="176"/>
      <c r="GI5" s="176"/>
      <c r="GJ5" s="176"/>
      <c r="GK5" s="176"/>
      <c r="GL5" s="176"/>
      <c r="GM5" s="176"/>
      <c r="GN5" s="176"/>
      <c r="GO5" s="176"/>
      <c r="GP5" s="176"/>
      <c r="GQ5" s="176"/>
      <c r="GR5" s="176"/>
      <c r="GS5" s="176"/>
      <c r="GT5" s="176"/>
      <c r="GU5" s="176"/>
      <c r="GV5" s="176"/>
      <c r="GW5" s="176"/>
      <c r="GX5" s="176"/>
      <c r="GY5" s="176"/>
      <c r="GZ5" s="176"/>
      <c r="HA5" s="176"/>
      <c r="HB5" s="176"/>
      <c r="HC5" s="176"/>
      <c r="HD5" s="176"/>
      <c r="HE5" s="176"/>
      <c r="HF5" s="176"/>
      <c r="HG5" s="176"/>
      <c r="HH5" s="176"/>
      <c r="HI5" s="176"/>
      <c r="HJ5" s="176"/>
      <c r="HK5" s="176"/>
      <c r="HL5" s="176"/>
      <c r="HM5" s="176"/>
      <c r="HN5" s="176"/>
      <c r="HO5" s="176"/>
      <c r="HP5" s="176"/>
      <c r="HQ5" s="176"/>
      <c r="HR5" s="176"/>
      <c r="HS5" s="176"/>
      <c r="HT5" s="176"/>
      <c r="HU5" s="176"/>
      <c r="HV5" s="176"/>
      <c r="HW5" s="176"/>
      <c r="HX5" s="176"/>
    </row>
    <row r="6" spans="1:232" ht="9.9499999999999993" customHeight="1">
      <c r="A6" s="152"/>
      <c r="B6" s="152"/>
      <c r="C6" s="152"/>
      <c r="D6" s="152"/>
      <c r="E6" s="164"/>
      <c r="F6" s="13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</row>
    <row r="7" spans="1:232" ht="21" customHeight="1">
      <c r="A7" s="134"/>
      <c r="B7" s="318" t="s">
        <v>136</v>
      </c>
      <c r="C7" s="318" t="s">
        <v>135</v>
      </c>
      <c r="D7" s="318" t="s">
        <v>133</v>
      </c>
      <c r="E7" s="318" t="s">
        <v>158</v>
      </c>
      <c r="F7" s="318" t="s">
        <v>134</v>
      </c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  <c r="R7" s="81"/>
      <c r="S7" s="81"/>
      <c r="T7" s="81"/>
    </row>
    <row r="8" spans="1:232" ht="18.75" customHeight="1">
      <c r="A8" s="136"/>
      <c r="B8" s="319" t="s">
        <v>121</v>
      </c>
      <c r="C8" s="319" t="s">
        <v>131</v>
      </c>
      <c r="D8" s="319" t="s">
        <v>132</v>
      </c>
      <c r="E8" s="319"/>
      <c r="F8" s="319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</row>
    <row r="9" spans="1:232" ht="14.1" customHeight="1">
      <c r="A9" s="177"/>
      <c r="B9" s="131"/>
      <c r="C9" s="131"/>
      <c r="D9" s="131"/>
      <c r="E9" s="131"/>
      <c r="F9" s="13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  <c r="S9" s="81"/>
      <c r="T9" s="81"/>
    </row>
    <row r="10" spans="1:232" ht="16.5" customHeight="1">
      <c r="A10" s="141" t="s">
        <v>35</v>
      </c>
      <c r="B10" s="191">
        <v>2369</v>
      </c>
      <c r="C10" s="191">
        <v>25403</v>
      </c>
      <c r="D10" s="191">
        <v>626792</v>
      </c>
      <c r="E10" s="191">
        <v>5714154</v>
      </c>
      <c r="F10" s="191">
        <v>241086</v>
      </c>
      <c r="G10" s="81"/>
      <c r="H10" s="178"/>
      <c r="I10" s="178"/>
      <c r="J10" s="178"/>
      <c r="K10" s="178"/>
      <c r="L10" s="178"/>
      <c r="M10" s="81"/>
      <c r="N10" s="81"/>
      <c r="O10" s="81"/>
      <c r="P10" s="81"/>
      <c r="Q10" s="81"/>
      <c r="R10" s="81"/>
      <c r="S10" s="81"/>
      <c r="T10" s="81"/>
    </row>
    <row r="11" spans="1:232" ht="14.1" customHeight="1">
      <c r="A11" s="141" t="s">
        <v>163</v>
      </c>
      <c r="B11" s="191">
        <v>15</v>
      </c>
      <c r="C11" s="191">
        <v>88</v>
      </c>
      <c r="D11" s="191">
        <v>1984</v>
      </c>
      <c r="E11" s="191">
        <v>10251</v>
      </c>
      <c r="F11" s="191">
        <v>902</v>
      </c>
      <c r="G11" s="81"/>
      <c r="H11" s="81"/>
      <c r="I11" s="81"/>
      <c r="J11" s="81"/>
      <c r="K11" s="81"/>
      <c r="L11" s="81"/>
      <c r="M11" s="81"/>
      <c r="N11" s="81"/>
      <c r="O11" s="81"/>
      <c r="P11" s="81"/>
      <c r="Q11" s="81"/>
      <c r="R11" s="81"/>
      <c r="S11" s="81"/>
      <c r="T11" s="81"/>
    </row>
    <row r="12" spans="1:232" ht="14.1" customHeight="1">
      <c r="A12" s="141" t="s">
        <v>164</v>
      </c>
      <c r="B12" s="191">
        <v>2124</v>
      </c>
      <c r="C12" s="191">
        <v>24288</v>
      </c>
      <c r="D12" s="191">
        <v>597724</v>
      </c>
      <c r="E12" s="191">
        <v>5138083</v>
      </c>
      <c r="F12" s="191">
        <v>223114</v>
      </c>
      <c r="G12" s="81"/>
      <c r="H12" s="81"/>
      <c r="N12" s="81"/>
      <c r="O12" s="81"/>
      <c r="P12" s="81"/>
      <c r="Q12" s="81"/>
      <c r="R12" s="81"/>
      <c r="S12" s="81"/>
      <c r="T12" s="81"/>
    </row>
    <row r="13" spans="1:232" ht="14.1" customHeight="1">
      <c r="A13" s="143" t="s">
        <v>140</v>
      </c>
      <c r="B13" s="191">
        <v>78</v>
      </c>
      <c r="C13" s="191">
        <v>920</v>
      </c>
      <c r="D13" s="191">
        <v>20369</v>
      </c>
      <c r="E13" s="191">
        <v>234342</v>
      </c>
      <c r="F13" s="191">
        <v>6694</v>
      </c>
      <c r="G13" s="81"/>
      <c r="H13" s="81"/>
      <c r="I13" s="81"/>
      <c r="J13" s="138"/>
      <c r="K13" s="138"/>
      <c r="L13" s="138"/>
      <c r="M13" s="138"/>
      <c r="N13" s="81"/>
      <c r="O13" s="81"/>
      <c r="P13" s="81"/>
      <c r="Q13" s="81"/>
      <c r="R13" s="81"/>
      <c r="S13" s="81"/>
      <c r="T13" s="81"/>
    </row>
    <row r="14" spans="1:232" ht="14.1" customHeight="1">
      <c r="A14" s="143" t="s">
        <v>141</v>
      </c>
      <c r="B14" s="191">
        <v>62</v>
      </c>
      <c r="C14" s="191">
        <v>1219</v>
      </c>
      <c r="D14" s="191">
        <v>23915</v>
      </c>
      <c r="E14" s="191">
        <v>390177</v>
      </c>
      <c r="F14" s="191">
        <v>12011</v>
      </c>
      <c r="G14" s="81"/>
      <c r="H14" s="81"/>
      <c r="I14" s="81"/>
      <c r="J14" s="138"/>
      <c r="K14" s="138"/>
      <c r="L14" s="138"/>
      <c r="M14" s="138"/>
      <c r="N14" s="81"/>
      <c r="O14" s="81"/>
      <c r="P14" s="81"/>
      <c r="Q14" s="81"/>
      <c r="R14" s="81"/>
      <c r="S14" s="81"/>
      <c r="T14" s="81"/>
    </row>
    <row r="15" spans="1:232" ht="24.95" customHeight="1">
      <c r="A15" s="194" t="s">
        <v>142</v>
      </c>
      <c r="B15" s="181">
        <v>36</v>
      </c>
      <c r="C15" s="181">
        <v>189</v>
      </c>
      <c r="D15" s="181">
        <v>3356</v>
      </c>
      <c r="E15" s="181">
        <v>41512</v>
      </c>
      <c r="F15" s="181">
        <v>3427</v>
      </c>
      <c r="G15" s="81"/>
      <c r="H15" s="81"/>
      <c r="I15" s="81"/>
      <c r="J15" s="138"/>
      <c r="K15" s="138"/>
      <c r="L15" s="138"/>
      <c r="M15" s="138"/>
      <c r="N15" s="81"/>
      <c r="O15" s="81"/>
      <c r="P15" s="81"/>
      <c r="Q15" s="81"/>
      <c r="R15" s="81"/>
      <c r="S15" s="81"/>
      <c r="T15" s="81"/>
    </row>
    <row r="16" spans="1:232" ht="30" customHeight="1">
      <c r="A16" s="194" t="s">
        <v>143</v>
      </c>
      <c r="B16" s="181">
        <v>154</v>
      </c>
      <c r="C16" s="181">
        <v>2155</v>
      </c>
      <c r="D16" s="181">
        <v>45791</v>
      </c>
      <c r="E16" s="181">
        <v>468942</v>
      </c>
      <c r="F16" s="181">
        <v>14344</v>
      </c>
      <c r="G16" s="81"/>
      <c r="H16" s="81"/>
      <c r="I16" s="81"/>
      <c r="J16" s="138"/>
      <c r="K16" s="138"/>
      <c r="L16" s="138"/>
      <c r="M16" s="138"/>
      <c r="N16" s="81"/>
      <c r="O16" s="81"/>
      <c r="P16" s="81"/>
      <c r="Q16" s="81"/>
      <c r="R16" s="81"/>
      <c r="S16" s="81"/>
      <c r="T16" s="81"/>
    </row>
    <row r="17" spans="1:20" ht="14.1" customHeight="1">
      <c r="A17" s="143" t="s">
        <v>144</v>
      </c>
      <c r="B17" s="181">
        <v>412</v>
      </c>
      <c r="C17" s="181">
        <v>2700</v>
      </c>
      <c r="D17" s="181">
        <v>77822</v>
      </c>
      <c r="E17" s="181">
        <v>936866</v>
      </c>
      <c r="F17" s="181">
        <v>56616</v>
      </c>
      <c r="G17" s="81"/>
      <c r="H17" s="81"/>
      <c r="I17" s="81"/>
      <c r="J17" s="138"/>
      <c r="K17" s="138"/>
      <c r="L17" s="138"/>
      <c r="M17" s="138"/>
      <c r="N17" s="81"/>
      <c r="O17" s="81"/>
      <c r="P17" s="81"/>
      <c r="Q17" s="81"/>
      <c r="R17" s="81"/>
      <c r="S17" s="81"/>
      <c r="T17" s="81"/>
    </row>
    <row r="18" spans="1:20" ht="24.95" customHeight="1">
      <c r="A18" s="194" t="s">
        <v>145</v>
      </c>
      <c r="B18" s="181">
        <v>86</v>
      </c>
      <c r="C18" s="181">
        <v>657</v>
      </c>
      <c r="D18" s="181">
        <v>13965</v>
      </c>
      <c r="E18" s="181">
        <v>77201</v>
      </c>
      <c r="F18" s="181">
        <v>4327</v>
      </c>
      <c r="G18" s="81"/>
      <c r="H18" s="81"/>
      <c r="I18" s="81"/>
      <c r="J18" s="138"/>
      <c r="K18" s="138"/>
      <c r="L18" s="138"/>
      <c r="M18" s="138"/>
      <c r="N18" s="81"/>
      <c r="O18" s="81"/>
      <c r="P18" s="81"/>
      <c r="Q18" s="81"/>
      <c r="R18" s="81"/>
      <c r="S18" s="81"/>
      <c r="T18" s="81"/>
    </row>
    <row r="19" spans="1:20" ht="14.1" customHeight="1">
      <c r="A19" s="143" t="s">
        <v>146</v>
      </c>
      <c r="B19" s="181">
        <v>255</v>
      </c>
      <c r="C19" s="181">
        <v>3391</v>
      </c>
      <c r="D19" s="181">
        <v>62446</v>
      </c>
      <c r="E19" s="181">
        <v>512297</v>
      </c>
      <c r="F19" s="181">
        <v>13663</v>
      </c>
      <c r="G19" s="81"/>
      <c r="H19" s="81"/>
      <c r="I19" s="81"/>
      <c r="J19" s="138"/>
      <c r="K19" s="138"/>
      <c r="L19" s="138"/>
      <c r="M19" s="138"/>
      <c r="N19" s="81"/>
      <c r="O19" s="81"/>
      <c r="P19" s="81"/>
      <c r="Q19" s="81"/>
      <c r="R19" s="81"/>
      <c r="S19" s="81"/>
      <c r="T19" s="81"/>
    </row>
    <row r="20" spans="1:20" ht="24.95" customHeight="1">
      <c r="A20" s="194" t="s">
        <v>147</v>
      </c>
      <c r="B20" s="181">
        <v>98</v>
      </c>
      <c r="C20" s="181">
        <v>1136</v>
      </c>
      <c r="D20" s="181">
        <v>24838</v>
      </c>
      <c r="E20" s="181">
        <v>246934</v>
      </c>
      <c r="F20" s="181">
        <v>6574</v>
      </c>
      <c r="G20" s="81"/>
      <c r="H20" s="81"/>
      <c r="I20" s="81"/>
      <c r="J20" s="138"/>
      <c r="K20" s="138"/>
      <c r="L20" s="138"/>
      <c r="M20" s="138"/>
      <c r="N20" s="81"/>
      <c r="O20" s="81"/>
      <c r="P20" s="81"/>
      <c r="Q20" s="81"/>
      <c r="R20" s="81"/>
      <c r="S20" s="81"/>
      <c r="T20" s="81"/>
    </row>
    <row r="21" spans="1:20" ht="24.95" customHeight="1">
      <c r="A21" s="194" t="s">
        <v>148</v>
      </c>
      <c r="B21" s="181">
        <v>88</v>
      </c>
      <c r="C21" s="181">
        <v>854</v>
      </c>
      <c r="D21" s="181">
        <v>20371</v>
      </c>
      <c r="E21" s="181">
        <v>102455</v>
      </c>
      <c r="F21" s="181">
        <v>10373</v>
      </c>
      <c r="G21" s="81"/>
      <c r="H21" s="81"/>
      <c r="I21" s="81"/>
      <c r="J21" s="138"/>
      <c r="K21" s="138"/>
      <c r="L21" s="138"/>
      <c r="M21" s="138"/>
      <c r="N21" s="81"/>
      <c r="O21" s="81"/>
      <c r="P21" s="81"/>
      <c r="Q21" s="81"/>
      <c r="R21" s="81"/>
      <c r="S21" s="81"/>
      <c r="T21" s="81"/>
    </row>
    <row r="22" spans="1:20" ht="24.95" customHeight="1">
      <c r="A22" s="194" t="s">
        <v>149</v>
      </c>
      <c r="B22" s="181">
        <v>36</v>
      </c>
      <c r="C22" s="181">
        <v>526</v>
      </c>
      <c r="D22" s="181">
        <v>14431</v>
      </c>
      <c r="E22" s="181">
        <v>157959</v>
      </c>
      <c r="F22" s="181">
        <v>3748</v>
      </c>
      <c r="G22" s="81"/>
      <c r="H22" s="81"/>
      <c r="I22" s="81"/>
      <c r="J22" s="138"/>
      <c r="K22" s="138"/>
      <c r="L22" s="138"/>
      <c r="M22" s="138"/>
      <c r="N22" s="81"/>
      <c r="O22" s="81"/>
      <c r="P22" s="81"/>
      <c r="Q22" s="81"/>
      <c r="R22" s="81"/>
      <c r="S22" s="81"/>
      <c r="T22" s="81"/>
    </row>
    <row r="23" spans="1:20" ht="14.1" customHeight="1">
      <c r="A23" s="143" t="s">
        <v>150</v>
      </c>
      <c r="B23" s="181">
        <v>58</v>
      </c>
      <c r="C23" s="181">
        <v>2400</v>
      </c>
      <c r="D23" s="181">
        <v>68896</v>
      </c>
      <c r="E23" s="181">
        <v>449685</v>
      </c>
      <c r="F23" s="181">
        <v>29124</v>
      </c>
      <c r="G23" s="81"/>
      <c r="H23" s="81"/>
      <c r="I23" s="81"/>
      <c r="J23" s="138"/>
      <c r="K23" s="138"/>
      <c r="L23" s="138"/>
      <c r="M23" s="138"/>
      <c r="N23" s="81"/>
      <c r="O23" s="81"/>
      <c r="P23" s="81"/>
      <c r="Q23" s="81"/>
      <c r="R23" s="81"/>
      <c r="S23" s="81"/>
      <c r="T23" s="81"/>
    </row>
    <row r="24" spans="1:20" ht="14.1" customHeight="1">
      <c r="A24" s="143" t="s">
        <v>151</v>
      </c>
      <c r="B24" s="181">
        <v>80</v>
      </c>
      <c r="C24" s="181">
        <v>758</v>
      </c>
      <c r="D24" s="181">
        <v>19884</v>
      </c>
      <c r="E24" s="181">
        <v>99782</v>
      </c>
      <c r="F24" s="181">
        <v>3266</v>
      </c>
      <c r="G24" s="81"/>
      <c r="H24" s="81"/>
      <c r="I24" s="81"/>
      <c r="J24" s="138"/>
      <c r="K24" s="138"/>
      <c r="L24" s="138"/>
      <c r="M24" s="138"/>
      <c r="N24" s="81"/>
      <c r="O24" s="81"/>
      <c r="P24" s="81"/>
      <c r="Q24" s="81"/>
      <c r="R24" s="81"/>
      <c r="S24" s="81"/>
      <c r="T24" s="81"/>
    </row>
    <row r="25" spans="1:20" ht="33" customHeight="1">
      <c r="A25" s="194" t="s">
        <v>152</v>
      </c>
      <c r="B25" s="181">
        <v>177</v>
      </c>
      <c r="C25" s="181">
        <v>901</v>
      </c>
      <c r="D25" s="181">
        <v>18511</v>
      </c>
      <c r="E25" s="181">
        <v>100155</v>
      </c>
      <c r="F25" s="181">
        <v>1643</v>
      </c>
      <c r="G25" s="81"/>
      <c r="H25" s="81"/>
      <c r="I25" s="81"/>
      <c r="J25" s="138"/>
      <c r="K25" s="138"/>
      <c r="L25" s="138"/>
      <c r="M25" s="138"/>
      <c r="N25" s="81"/>
      <c r="O25" s="81"/>
      <c r="P25" s="81"/>
      <c r="Q25" s="81"/>
      <c r="R25" s="81"/>
      <c r="S25" s="81"/>
      <c r="T25" s="81"/>
    </row>
    <row r="26" spans="1:20" ht="24.95" customHeight="1">
      <c r="A26" s="194" t="s">
        <v>153</v>
      </c>
      <c r="B26" s="181">
        <v>158</v>
      </c>
      <c r="C26" s="181">
        <v>2267</v>
      </c>
      <c r="D26" s="181">
        <v>65450</v>
      </c>
      <c r="E26" s="181">
        <v>651066</v>
      </c>
      <c r="F26" s="181">
        <v>14928</v>
      </c>
      <c r="G26" s="81"/>
      <c r="H26" s="81"/>
      <c r="I26" s="81"/>
      <c r="J26" s="138"/>
      <c r="K26" s="138"/>
      <c r="L26" s="138"/>
      <c r="M26" s="138"/>
      <c r="N26" s="81"/>
      <c r="O26" s="81"/>
      <c r="P26" s="81"/>
      <c r="Q26" s="81"/>
      <c r="R26" s="81"/>
      <c r="S26" s="81"/>
      <c r="T26" s="81"/>
    </row>
    <row r="27" spans="1:20" ht="24.95" customHeight="1">
      <c r="A27" s="194" t="s">
        <v>154</v>
      </c>
      <c r="B27" s="181">
        <v>17</v>
      </c>
      <c r="C27" s="181">
        <v>194</v>
      </c>
      <c r="D27" s="181">
        <v>5326</v>
      </c>
      <c r="E27" s="181">
        <v>39318</v>
      </c>
      <c r="F27" s="181">
        <v>1440</v>
      </c>
      <c r="G27" s="81"/>
      <c r="H27" s="81"/>
      <c r="I27" s="81"/>
      <c r="J27" s="138"/>
      <c r="K27" s="138"/>
      <c r="L27" s="138"/>
      <c r="M27" s="138"/>
      <c r="N27" s="81"/>
      <c r="O27" s="81"/>
      <c r="P27" s="81"/>
      <c r="Q27" s="81"/>
      <c r="R27" s="81"/>
      <c r="S27" s="81"/>
      <c r="T27" s="81"/>
    </row>
    <row r="28" spans="1:20" ht="24.95" customHeight="1">
      <c r="A28" s="194" t="s">
        <v>155</v>
      </c>
      <c r="B28" s="181">
        <v>71</v>
      </c>
      <c r="C28" s="181">
        <v>2298</v>
      </c>
      <c r="D28" s="181">
        <v>73191</v>
      </c>
      <c r="E28" s="181">
        <v>433959</v>
      </c>
      <c r="F28" s="181">
        <v>31476</v>
      </c>
      <c r="G28" s="81"/>
      <c r="H28" s="81"/>
      <c r="I28" s="81"/>
      <c r="J28" s="138"/>
      <c r="K28" s="138"/>
      <c r="L28" s="138"/>
      <c r="M28" s="138"/>
      <c r="N28" s="81"/>
      <c r="O28" s="81"/>
      <c r="P28" s="81"/>
      <c r="Q28" s="81"/>
      <c r="R28" s="81"/>
      <c r="S28" s="81"/>
      <c r="T28" s="81"/>
    </row>
    <row r="29" spans="1:20" ht="14.1" customHeight="1">
      <c r="A29" s="143" t="s">
        <v>156</v>
      </c>
      <c r="B29" s="181">
        <v>150</v>
      </c>
      <c r="C29" s="181">
        <v>1196</v>
      </c>
      <c r="D29" s="181">
        <v>25184</v>
      </c>
      <c r="E29" s="181">
        <v>136649</v>
      </c>
      <c r="F29" s="181">
        <v>8586</v>
      </c>
      <c r="G29" s="81"/>
      <c r="H29" s="81"/>
      <c r="I29" s="81"/>
      <c r="J29" s="138"/>
      <c r="K29" s="138"/>
      <c r="L29" s="138"/>
      <c r="M29" s="138"/>
      <c r="N29" s="81"/>
      <c r="O29" s="81"/>
      <c r="P29" s="81"/>
      <c r="Q29" s="81"/>
      <c r="R29" s="81"/>
      <c r="S29" s="81"/>
      <c r="T29" s="81"/>
    </row>
    <row r="30" spans="1:20" ht="24.95" customHeight="1">
      <c r="A30" s="194" t="s">
        <v>157</v>
      </c>
      <c r="B30" s="181">
        <v>108</v>
      </c>
      <c r="C30" s="181">
        <v>525</v>
      </c>
      <c r="D30" s="181">
        <v>13979</v>
      </c>
      <c r="E30" s="181">
        <v>58784</v>
      </c>
      <c r="F30" s="181">
        <v>874</v>
      </c>
      <c r="G30" s="81"/>
      <c r="H30" s="81"/>
      <c r="I30" s="81"/>
      <c r="J30" s="138"/>
      <c r="K30" s="138"/>
      <c r="L30" s="138"/>
      <c r="M30" s="138"/>
      <c r="N30" s="81"/>
      <c r="O30" s="81"/>
      <c r="P30" s="81"/>
      <c r="Q30" s="81"/>
      <c r="R30" s="81"/>
      <c r="S30" s="81"/>
      <c r="T30" s="81"/>
    </row>
    <row r="31" spans="1:20" ht="21.75" customHeight="1">
      <c r="A31" s="285" t="s">
        <v>199</v>
      </c>
      <c r="B31" s="191">
        <v>160</v>
      </c>
      <c r="C31" s="191">
        <v>223</v>
      </c>
      <c r="D31" s="191">
        <v>9204</v>
      </c>
      <c r="E31" s="191">
        <v>490834</v>
      </c>
      <c r="F31" s="191">
        <v>13658</v>
      </c>
      <c r="G31" s="81"/>
      <c r="H31" s="81"/>
      <c r="I31" s="138"/>
      <c r="J31" s="138"/>
      <c r="K31" s="138"/>
      <c r="L31" s="138"/>
      <c r="M31" s="138"/>
      <c r="N31" s="81"/>
      <c r="O31" s="81"/>
      <c r="P31" s="81"/>
      <c r="Q31" s="81"/>
      <c r="R31" s="81"/>
      <c r="S31" s="81"/>
      <c r="T31" s="81"/>
    </row>
    <row r="32" spans="1:20" ht="24" customHeight="1">
      <c r="A32" s="285" t="s">
        <v>165</v>
      </c>
      <c r="B32" s="191">
        <v>70</v>
      </c>
      <c r="C32" s="191">
        <v>804</v>
      </c>
      <c r="D32" s="191">
        <v>17880</v>
      </c>
      <c r="E32" s="191">
        <v>74986</v>
      </c>
      <c r="F32" s="191">
        <v>3411</v>
      </c>
      <c r="G32" s="81"/>
      <c r="H32" s="81"/>
      <c r="I32" s="138"/>
      <c r="J32" s="138"/>
      <c r="K32" s="138"/>
      <c r="L32" s="138"/>
      <c r="M32" s="138"/>
      <c r="N32" s="81"/>
      <c r="O32" s="81"/>
      <c r="P32" s="81"/>
      <c r="Q32" s="81"/>
      <c r="R32" s="81"/>
      <c r="S32" s="81"/>
      <c r="T32" s="81"/>
    </row>
    <row r="33" spans="1:20" ht="14.1" customHeight="1">
      <c r="A33" s="146"/>
      <c r="B33" s="146"/>
      <c r="C33" s="146"/>
      <c r="D33" s="146"/>
      <c r="E33" s="179"/>
      <c r="F33" s="179"/>
      <c r="G33" s="81"/>
      <c r="H33" s="138"/>
      <c r="I33" s="138"/>
      <c r="J33" s="138"/>
      <c r="K33" s="138"/>
      <c r="L33" s="138"/>
      <c r="M33" s="138"/>
      <c r="N33" s="81"/>
      <c r="O33" s="81"/>
      <c r="P33" s="81"/>
      <c r="Q33" s="81"/>
      <c r="R33" s="81"/>
      <c r="S33" s="81"/>
      <c r="T33" s="81"/>
    </row>
    <row r="34" spans="1:20" ht="14.1" customHeight="1">
      <c r="A34" s="149" t="s">
        <v>138</v>
      </c>
      <c r="H34" s="81"/>
      <c r="I34" s="138"/>
      <c r="J34" s="138"/>
      <c r="K34" s="138"/>
      <c r="L34" s="138"/>
      <c r="M34" s="138"/>
      <c r="N34" s="81"/>
      <c r="O34" s="81"/>
      <c r="P34" s="81"/>
      <c r="Q34" s="81"/>
      <c r="R34" s="81"/>
      <c r="S34" s="81"/>
      <c r="T34" s="81"/>
    </row>
    <row r="35" spans="1:20" ht="14.1" customHeight="1">
      <c r="A35" s="180"/>
      <c r="B35" s="181"/>
      <c r="C35" s="181"/>
      <c r="D35" s="181"/>
      <c r="E35" s="182"/>
      <c r="F35" s="182"/>
      <c r="G35" s="182"/>
      <c r="I35" s="138"/>
      <c r="J35" s="138"/>
      <c r="K35" s="138"/>
      <c r="L35" s="138"/>
      <c r="M35" s="138"/>
    </row>
    <row r="36" spans="1:20" ht="9.9499999999999993" customHeight="1">
      <c r="A36" s="183"/>
      <c r="B36" s="181"/>
      <c r="C36" s="181"/>
      <c r="D36" s="181"/>
      <c r="E36" s="182"/>
      <c r="F36" s="182"/>
      <c r="G36" s="182"/>
      <c r="H36" s="152"/>
      <c r="I36" s="152"/>
      <c r="J36" s="152"/>
      <c r="K36" s="152"/>
    </row>
    <row r="37" spans="1:20" ht="14.1" customHeight="1">
      <c r="A37" s="154"/>
      <c r="B37" s="138"/>
      <c r="C37" s="138"/>
      <c r="D37" s="138"/>
      <c r="E37" s="138"/>
      <c r="F37" s="138"/>
      <c r="H37" s="152"/>
      <c r="I37" s="184"/>
      <c r="J37" s="184"/>
      <c r="K37" s="184"/>
      <c r="L37" s="184"/>
      <c r="M37" s="184"/>
    </row>
    <row r="38" spans="1:20" ht="9.9499999999999993" customHeight="1">
      <c r="A38" s="185"/>
      <c r="B38" s="157"/>
      <c r="C38" s="157"/>
      <c r="D38" s="157"/>
      <c r="E38" s="157"/>
      <c r="F38" s="157"/>
      <c r="H38" s="152"/>
      <c r="I38" s="152"/>
      <c r="J38" s="152"/>
      <c r="K38" s="152"/>
      <c r="L38" s="81"/>
      <c r="M38" s="81"/>
      <c r="N38" s="81"/>
      <c r="O38" s="81"/>
      <c r="P38" s="81"/>
    </row>
    <row r="39" spans="1:20" ht="14.1" customHeight="1">
      <c r="A39" s="180"/>
      <c r="B39" s="186"/>
      <c r="C39" s="186"/>
      <c r="D39" s="186"/>
      <c r="E39" s="186"/>
      <c r="F39" s="186"/>
      <c r="G39" s="137"/>
      <c r="H39" s="137"/>
      <c r="I39" s="186"/>
      <c r="J39" s="186"/>
      <c r="K39" s="186"/>
      <c r="L39" s="186"/>
      <c r="M39" s="186"/>
      <c r="N39" s="81"/>
      <c r="O39" s="81"/>
      <c r="P39" s="81"/>
    </row>
    <row r="40" spans="1:20" ht="14.1" customHeight="1">
      <c r="A40" s="155"/>
      <c r="B40" s="155"/>
      <c r="C40" s="138"/>
      <c r="D40" s="138"/>
      <c r="E40" s="138"/>
      <c r="F40" s="138"/>
      <c r="G40" s="138"/>
      <c r="H40" s="138"/>
      <c r="I40" s="186"/>
      <c r="J40" s="186"/>
      <c r="K40" s="186"/>
      <c r="L40" s="186"/>
      <c r="M40" s="186"/>
      <c r="N40" s="81"/>
      <c r="O40" s="81"/>
      <c r="P40" s="81"/>
    </row>
    <row r="41" spans="1:20" ht="14.1" customHeight="1">
      <c r="A41" s="155"/>
      <c r="B41" s="187"/>
      <c r="C41" s="187"/>
      <c r="D41" s="187"/>
      <c r="E41" s="187"/>
      <c r="F41" s="187"/>
      <c r="G41" s="138"/>
      <c r="H41" s="138"/>
      <c r="I41" s="186"/>
      <c r="J41" s="186"/>
      <c r="K41" s="186"/>
      <c r="L41" s="186"/>
      <c r="M41" s="186"/>
      <c r="N41" s="81"/>
      <c r="O41" s="81"/>
      <c r="P41" s="81"/>
    </row>
    <row r="42" spans="1:20" ht="14.1" customHeight="1">
      <c r="A42" s="155"/>
      <c r="B42" s="187"/>
      <c r="C42" s="187"/>
      <c r="D42" s="187"/>
      <c r="E42" s="187"/>
      <c r="F42" s="187"/>
      <c r="G42" s="138"/>
      <c r="H42" s="138"/>
      <c r="I42" s="186"/>
      <c r="J42" s="186"/>
      <c r="K42" s="186"/>
      <c r="L42" s="186"/>
      <c r="M42" s="186"/>
      <c r="N42" s="81"/>
      <c r="O42" s="81"/>
      <c r="P42" s="81"/>
    </row>
    <row r="43" spans="1:20" ht="14.1" customHeight="1">
      <c r="A43" s="155"/>
      <c r="B43" s="155"/>
      <c r="C43" s="138"/>
      <c r="D43" s="138"/>
      <c r="E43" s="138"/>
      <c r="F43" s="138"/>
      <c r="G43" s="138"/>
      <c r="H43" s="138"/>
      <c r="I43" s="158"/>
      <c r="J43" s="158"/>
      <c r="K43" s="158"/>
      <c r="L43" s="81"/>
      <c r="M43" s="81"/>
      <c r="N43" s="81"/>
      <c r="O43" s="81"/>
      <c r="P43" s="81"/>
    </row>
    <row r="44" spans="1:20" ht="14.1" customHeight="1">
      <c r="A44" s="155"/>
      <c r="B44" s="155"/>
      <c r="C44" s="138"/>
      <c r="D44" s="138"/>
      <c r="E44" s="138"/>
      <c r="F44" s="138"/>
      <c r="G44" s="138"/>
      <c r="H44" s="138"/>
      <c r="I44" s="158"/>
      <c r="J44" s="158"/>
      <c r="K44" s="158"/>
      <c r="L44" s="81"/>
      <c r="M44" s="81"/>
      <c r="N44" s="81"/>
      <c r="O44" s="81"/>
      <c r="P44" s="81"/>
    </row>
    <row r="45" spans="1:20" ht="14.1" customHeight="1">
      <c r="A45" s="156"/>
      <c r="B45" s="157"/>
      <c r="C45" s="157"/>
      <c r="D45" s="157"/>
      <c r="H45" s="158"/>
      <c r="I45" s="158"/>
      <c r="J45" s="158"/>
      <c r="K45" s="158"/>
      <c r="L45" s="81"/>
      <c r="M45" s="81"/>
      <c r="N45" s="81"/>
      <c r="O45" s="81"/>
      <c r="P45" s="81"/>
    </row>
    <row r="46" spans="1:20" ht="14.1" customHeight="1">
      <c r="A46" s="156"/>
      <c r="B46" s="157"/>
      <c r="C46" s="157"/>
      <c r="D46" s="157"/>
      <c r="H46" s="158"/>
      <c r="I46" s="158"/>
      <c r="J46" s="158"/>
      <c r="K46" s="158"/>
      <c r="L46" s="81"/>
      <c r="M46" s="81"/>
      <c r="N46" s="81"/>
      <c r="O46" s="81"/>
      <c r="P46" s="81"/>
    </row>
    <row r="47" spans="1:20" ht="14.1" customHeight="1">
      <c r="A47" s="129"/>
      <c r="B47" s="157"/>
      <c r="C47" s="157"/>
      <c r="D47" s="157"/>
      <c r="H47" s="158"/>
      <c r="I47" s="158"/>
      <c r="J47" s="158"/>
      <c r="K47" s="158"/>
      <c r="L47" s="81"/>
      <c r="M47" s="81"/>
      <c r="N47" s="81"/>
      <c r="O47" s="81"/>
      <c r="P47" s="81"/>
    </row>
    <row r="48" spans="1:20" s="160" customFormat="1" ht="14.1" customHeight="1">
      <c r="A48" s="129"/>
      <c r="B48" s="159"/>
      <c r="C48" s="159"/>
      <c r="D48" s="159"/>
      <c r="H48" s="158"/>
      <c r="I48" s="158"/>
      <c r="J48" s="158"/>
      <c r="K48" s="158"/>
      <c r="L48" s="81"/>
      <c r="M48" s="81"/>
      <c r="N48" s="81"/>
      <c r="O48" s="81"/>
      <c r="P48" s="81"/>
    </row>
    <row r="49" spans="1:16" ht="14.1" customHeight="1">
      <c r="A49" s="156"/>
      <c r="B49" s="157"/>
      <c r="C49" s="157"/>
      <c r="D49" s="157"/>
      <c r="H49" s="161"/>
      <c r="I49" s="161"/>
      <c r="J49" s="161"/>
      <c r="K49" s="161"/>
      <c r="L49" s="81"/>
      <c r="M49" s="81"/>
      <c r="N49" s="81"/>
      <c r="O49" s="81"/>
      <c r="P49" s="81"/>
    </row>
    <row r="50" spans="1:16" s="165" customFormat="1" ht="14.1" customHeight="1">
      <c r="A50" s="156"/>
      <c r="B50" s="162"/>
      <c r="C50" s="163"/>
      <c r="D50" s="163"/>
      <c r="H50" s="158"/>
      <c r="I50" s="158"/>
      <c r="J50" s="158"/>
      <c r="K50" s="158"/>
      <c r="L50" s="81"/>
      <c r="M50" s="81"/>
      <c r="N50" s="81"/>
      <c r="O50" s="81"/>
      <c r="P50" s="81"/>
    </row>
    <row r="51" spans="1:16" ht="14.1" customHeight="1">
      <c r="A51" s="166"/>
      <c r="B51" s="167"/>
      <c r="C51" s="162"/>
      <c r="D51" s="162"/>
      <c r="H51" s="161"/>
      <c r="I51" s="161"/>
      <c r="J51" s="161"/>
      <c r="K51" s="161"/>
      <c r="L51" s="81"/>
      <c r="M51" s="81"/>
      <c r="N51" s="81"/>
      <c r="O51" s="81"/>
      <c r="P51" s="81"/>
    </row>
    <row r="52" spans="1:16" ht="14.1" customHeight="1">
      <c r="A52" s="156"/>
      <c r="B52" s="157"/>
      <c r="C52" s="157"/>
      <c r="D52" s="157"/>
      <c r="H52" s="158"/>
      <c r="I52" s="158"/>
      <c r="J52" s="158"/>
      <c r="K52" s="158"/>
      <c r="L52" s="81"/>
      <c r="M52" s="81"/>
      <c r="N52" s="81"/>
      <c r="O52" s="81"/>
      <c r="P52" s="81"/>
    </row>
    <row r="53" spans="1:16" ht="14.1" customHeight="1">
      <c r="A53" s="156"/>
      <c r="B53" s="157"/>
      <c r="C53" s="157"/>
      <c r="D53" s="157"/>
      <c r="H53" s="161"/>
      <c r="I53" s="161"/>
      <c r="J53" s="161"/>
      <c r="K53" s="161"/>
      <c r="L53" s="81"/>
      <c r="M53" s="81"/>
      <c r="N53" s="81"/>
      <c r="O53" s="81"/>
      <c r="P53" s="81"/>
    </row>
    <row r="54" spans="1:16" ht="14.1" customHeight="1">
      <c r="A54" s="156"/>
      <c r="B54" s="157"/>
      <c r="C54" s="157"/>
      <c r="D54" s="157"/>
      <c r="H54" s="158"/>
      <c r="I54" s="158"/>
      <c r="J54" s="158"/>
      <c r="K54" s="158"/>
      <c r="L54" s="81"/>
      <c r="M54" s="81"/>
      <c r="N54" s="81"/>
      <c r="O54" s="81"/>
      <c r="P54" s="81"/>
    </row>
    <row r="55" spans="1:16" ht="14.1" customHeight="1">
      <c r="A55" s="156"/>
      <c r="B55" s="157"/>
      <c r="C55" s="157"/>
      <c r="D55" s="157"/>
      <c r="H55" s="158"/>
      <c r="I55" s="158"/>
      <c r="J55" s="158"/>
      <c r="K55" s="158"/>
      <c r="L55" s="81"/>
      <c r="M55" s="81"/>
      <c r="N55" s="81"/>
      <c r="O55" s="81"/>
      <c r="P55" s="81"/>
    </row>
    <row r="56" spans="1:16" ht="14.1" customHeight="1">
      <c r="A56" s="156"/>
      <c r="B56" s="138"/>
      <c r="C56" s="138"/>
      <c r="D56" s="138"/>
      <c r="H56" s="158"/>
      <c r="I56" s="158"/>
      <c r="J56" s="158"/>
      <c r="K56" s="158"/>
      <c r="L56" s="81"/>
      <c r="M56" s="81"/>
      <c r="N56" s="81"/>
      <c r="O56" s="81"/>
      <c r="P56" s="81"/>
    </row>
    <row r="57" spans="1:16" ht="14.1" customHeight="1">
      <c r="A57" s="156"/>
      <c r="B57" s="138"/>
      <c r="C57" s="138"/>
      <c r="D57" s="138"/>
    </row>
    <row r="58" spans="1:16" ht="14.1" customHeight="1">
      <c r="A58" s="156"/>
      <c r="B58" s="138"/>
      <c r="C58" s="138"/>
      <c r="D58" s="138"/>
    </row>
    <row r="59" spans="1:16" ht="14.1" customHeight="1">
      <c r="A59" s="156"/>
      <c r="B59" s="138"/>
      <c r="C59" s="138"/>
      <c r="D59" s="138"/>
    </row>
    <row r="60" spans="1:16" ht="14.1" customHeight="1">
      <c r="A60" s="156"/>
      <c r="B60" s="138"/>
      <c r="C60" s="138"/>
      <c r="D60" s="138"/>
    </row>
    <row r="61" spans="1:16" ht="14.1" customHeight="1">
      <c r="A61" s="156"/>
      <c r="B61" s="138"/>
      <c r="C61" s="138"/>
      <c r="D61" s="138"/>
    </row>
    <row r="62" spans="1:16" ht="14.1" customHeight="1">
      <c r="A62" s="156"/>
      <c r="B62" s="138"/>
      <c r="C62" s="138"/>
      <c r="D62" s="138"/>
    </row>
    <row r="63" spans="1:16" ht="16.5" customHeight="1">
      <c r="A63" s="156"/>
      <c r="B63" s="138"/>
      <c r="C63" s="138"/>
      <c r="D63" s="138"/>
      <c r="F63" s="152"/>
      <c r="G63" s="152"/>
      <c r="H63" s="152"/>
      <c r="I63" s="152"/>
      <c r="J63" s="152"/>
      <c r="K63" s="152"/>
      <c r="L63" s="152"/>
      <c r="M63" s="152"/>
      <c r="N63" s="152"/>
      <c r="O63" s="152"/>
      <c r="P63" s="152"/>
    </row>
    <row r="64" spans="1:16" s="152" customFormat="1" ht="14.1" customHeight="1">
      <c r="A64" s="156"/>
      <c r="B64" s="138"/>
      <c r="C64" s="138"/>
      <c r="D64" s="138"/>
      <c r="F64" s="215"/>
      <c r="G64" s="215"/>
      <c r="H64" s="215"/>
      <c r="I64" s="215"/>
      <c r="J64" s="215"/>
      <c r="K64" s="215"/>
      <c r="L64" s="215"/>
      <c r="M64" s="215"/>
      <c r="N64" s="215"/>
      <c r="O64" s="215"/>
      <c r="P64" s="215"/>
    </row>
    <row r="65" spans="1:4" ht="14.1" customHeight="1">
      <c r="A65" s="156"/>
      <c r="B65" s="157"/>
      <c r="C65" s="157"/>
      <c r="D65" s="157"/>
    </row>
    <row r="66" spans="1:4" ht="14.1" customHeight="1">
      <c r="A66" s="168"/>
      <c r="B66" s="157"/>
      <c r="C66" s="157"/>
      <c r="D66" s="157"/>
    </row>
    <row r="67" spans="1:4" ht="14.1" customHeight="1">
      <c r="A67" s="169"/>
      <c r="B67" s="157"/>
      <c r="C67" s="157"/>
      <c r="D67" s="157"/>
    </row>
    <row r="68" spans="1:4" ht="14.1" customHeight="1">
      <c r="A68" s="156"/>
      <c r="B68" s="157"/>
      <c r="C68" s="157"/>
      <c r="D68" s="157"/>
    </row>
    <row r="69" spans="1:4" ht="9.9499999999999993" customHeight="1">
      <c r="A69" s="156"/>
      <c r="B69" s="157"/>
      <c r="C69" s="157"/>
      <c r="D69" s="157"/>
    </row>
    <row r="70" spans="1:4" ht="12.95" customHeight="1">
      <c r="A70" s="156"/>
      <c r="B70" s="157"/>
      <c r="C70" s="157"/>
      <c r="D70" s="157"/>
    </row>
  </sheetData>
  <mergeCells count="6">
    <mergeCell ref="A4:F4"/>
    <mergeCell ref="B7:B8"/>
    <mergeCell ref="C7:C8"/>
    <mergeCell ref="D7:D8"/>
    <mergeCell ref="E7:E8"/>
    <mergeCell ref="F7:F8"/>
  </mergeCells>
  <hyperlinks>
    <hyperlink ref="H2" location="'Índice Cap_3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"/>
  <sheetViews>
    <sheetView workbookViewId="0">
      <selection activeCell="H1" sqref="H1:H2"/>
    </sheetView>
  </sheetViews>
  <sheetFormatPr baseColWidth="10" defaultRowHeight="15"/>
  <cols>
    <col min="1" max="1" width="17" style="105" customWidth="1"/>
    <col min="2" max="2" width="13.28515625" style="105" customWidth="1"/>
    <col min="3" max="3" width="11.42578125" style="105"/>
    <col min="4" max="4" width="22.140625" style="105" customWidth="1"/>
    <col min="5" max="5" width="27.7109375" style="105" customWidth="1"/>
    <col min="6" max="6" width="5.5703125" style="105" customWidth="1"/>
    <col min="7" max="7" width="25" style="105" customWidth="1"/>
    <col min="8" max="8" width="17.140625" style="105" bestFit="1" customWidth="1"/>
    <col min="9" max="9" width="9.140625" style="105" bestFit="1" customWidth="1"/>
    <col min="10" max="11" width="6.42578125" style="105" bestFit="1" customWidth="1"/>
    <col min="12" max="250" width="11.42578125" style="105"/>
    <col min="251" max="251" width="17" style="105" customWidth="1"/>
    <col min="252" max="252" width="13.28515625" style="105" customWidth="1"/>
    <col min="253" max="253" width="11.42578125" style="105"/>
    <col min="254" max="254" width="22.140625" style="105" customWidth="1"/>
    <col min="255" max="255" width="22.85546875" style="105" customWidth="1"/>
    <col min="256" max="257" width="11.42578125" style="105"/>
    <col min="258" max="258" width="17" style="105" bestFit="1" customWidth="1"/>
    <col min="259" max="259" width="7.140625" style="105" bestFit="1" customWidth="1"/>
    <col min="260" max="261" width="11.42578125" style="105"/>
    <col min="262" max="262" width="25.5703125" style="105" customWidth="1"/>
    <col min="263" max="506" width="11.42578125" style="105"/>
    <col min="507" max="507" width="17" style="105" customWidth="1"/>
    <col min="508" max="508" width="13.28515625" style="105" customWidth="1"/>
    <col min="509" max="509" width="11.42578125" style="105"/>
    <col min="510" max="510" width="22.140625" style="105" customWidth="1"/>
    <col min="511" max="511" width="22.85546875" style="105" customWidth="1"/>
    <col min="512" max="513" width="11.42578125" style="105"/>
    <col min="514" max="514" width="17" style="105" bestFit="1" customWidth="1"/>
    <col min="515" max="515" width="7.140625" style="105" bestFit="1" customWidth="1"/>
    <col min="516" max="517" width="11.42578125" style="105"/>
    <col min="518" max="518" width="25.5703125" style="105" customWidth="1"/>
    <col min="519" max="762" width="11.42578125" style="105"/>
    <col min="763" max="763" width="17" style="105" customWidth="1"/>
    <col min="764" max="764" width="13.28515625" style="105" customWidth="1"/>
    <col min="765" max="765" width="11.42578125" style="105"/>
    <col min="766" max="766" width="22.140625" style="105" customWidth="1"/>
    <col min="767" max="767" width="22.85546875" style="105" customWidth="1"/>
    <col min="768" max="769" width="11.42578125" style="105"/>
    <col min="770" max="770" width="17" style="105" bestFit="1" customWidth="1"/>
    <col min="771" max="771" width="7.140625" style="105" bestFit="1" customWidth="1"/>
    <col min="772" max="773" width="11.42578125" style="105"/>
    <col min="774" max="774" width="25.5703125" style="105" customWidth="1"/>
    <col min="775" max="1018" width="11.42578125" style="105"/>
    <col min="1019" max="1019" width="17" style="105" customWidth="1"/>
    <col min="1020" max="1020" width="13.28515625" style="105" customWidth="1"/>
    <col min="1021" max="1021" width="11.42578125" style="105"/>
    <col min="1022" max="1022" width="22.140625" style="105" customWidth="1"/>
    <col min="1023" max="1023" width="22.85546875" style="105" customWidth="1"/>
    <col min="1024" max="1025" width="11.42578125" style="105"/>
    <col min="1026" max="1026" width="17" style="105" bestFit="1" customWidth="1"/>
    <col min="1027" max="1027" width="7.140625" style="105" bestFit="1" customWidth="1"/>
    <col min="1028" max="1029" width="11.42578125" style="105"/>
    <col min="1030" max="1030" width="25.5703125" style="105" customWidth="1"/>
    <col min="1031" max="1274" width="11.42578125" style="105"/>
    <col min="1275" max="1275" width="17" style="105" customWidth="1"/>
    <col min="1276" max="1276" width="13.28515625" style="105" customWidth="1"/>
    <col min="1277" max="1277" width="11.42578125" style="105"/>
    <col min="1278" max="1278" width="22.140625" style="105" customWidth="1"/>
    <col min="1279" max="1279" width="22.85546875" style="105" customWidth="1"/>
    <col min="1280" max="1281" width="11.42578125" style="105"/>
    <col min="1282" max="1282" width="17" style="105" bestFit="1" customWidth="1"/>
    <col min="1283" max="1283" width="7.140625" style="105" bestFit="1" customWidth="1"/>
    <col min="1284" max="1285" width="11.42578125" style="105"/>
    <col min="1286" max="1286" width="25.5703125" style="105" customWidth="1"/>
    <col min="1287" max="1530" width="11.42578125" style="105"/>
    <col min="1531" max="1531" width="17" style="105" customWidth="1"/>
    <col min="1532" max="1532" width="13.28515625" style="105" customWidth="1"/>
    <col min="1533" max="1533" width="11.42578125" style="105"/>
    <col min="1534" max="1534" width="22.140625" style="105" customWidth="1"/>
    <col min="1535" max="1535" width="22.85546875" style="105" customWidth="1"/>
    <col min="1536" max="1537" width="11.42578125" style="105"/>
    <col min="1538" max="1538" width="17" style="105" bestFit="1" customWidth="1"/>
    <col min="1539" max="1539" width="7.140625" style="105" bestFit="1" customWidth="1"/>
    <col min="1540" max="1541" width="11.42578125" style="105"/>
    <col min="1542" max="1542" width="25.5703125" style="105" customWidth="1"/>
    <col min="1543" max="1786" width="11.42578125" style="105"/>
    <col min="1787" max="1787" width="17" style="105" customWidth="1"/>
    <col min="1788" max="1788" width="13.28515625" style="105" customWidth="1"/>
    <col min="1789" max="1789" width="11.42578125" style="105"/>
    <col min="1790" max="1790" width="22.140625" style="105" customWidth="1"/>
    <col min="1791" max="1791" width="22.85546875" style="105" customWidth="1"/>
    <col min="1792" max="1793" width="11.42578125" style="105"/>
    <col min="1794" max="1794" width="17" style="105" bestFit="1" customWidth="1"/>
    <col min="1795" max="1795" width="7.140625" style="105" bestFit="1" customWidth="1"/>
    <col min="1796" max="1797" width="11.42578125" style="105"/>
    <col min="1798" max="1798" width="25.5703125" style="105" customWidth="1"/>
    <col min="1799" max="2042" width="11.42578125" style="105"/>
    <col min="2043" max="2043" width="17" style="105" customWidth="1"/>
    <col min="2044" max="2044" width="13.28515625" style="105" customWidth="1"/>
    <col min="2045" max="2045" width="11.42578125" style="105"/>
    <col min="2046" max="2046" width="22.140625" style="105" customWidth="1"/>
    <col min="2047" max="2047" width="22.85546875" style="105" customWidth="1"/>
    <col min="2048" max="2049" width="11.42578125" style="105"/>
    <col min="2050" max="2050" width="17" style="105" bestFit="1" customWidth="1"/>
    <col min="2051" max="2051" width="7.140625" style="105" bestFit="1" customWidth="1"/>
    <col min="2052" max="2053" width="11.42578125" style="105"/>
    <col min="2054" max="2054" width="25.5703125" style="105" customWidth="1"/>
    <col min="2055" max="2298" width="11.42578125" style="105"/>
    <col min="2299" max="2299" width="17" style="105" customWidth="1"/>
    <col min="2300" max="2300" width="13.28515625" style="105" customWidth="1"/>
    <col min="2301" max="2301" width="11.42578125" style="105"/>
    <col min="2302" max="2302" width="22.140625" style="105" customWidth="1"/>
    <col min="2303" max="2303" width="22.85546875" style="105" customWidth="1"/>
    <col min="2304" max="2305" width="11.42578125" style="105"/>
    <col min="2306" max="2306" width="17" style="105" bestFit="1" customWidth="1"/>
    <col min="2307" max="2307" width="7.140625" style="105" bestFit="1" customWidth="1"/>
    <col min="2308" max="2309" width="11.42578125" style="105"/>
    <col min="2310" max="2310" width="25.5703125" style="105" customWidth="1"/>
    <col min="2311" max="2554" width="11.42578125" style="105"/>
    <col min="2555" max="2555" width="17" style="105" customWidth="1"/>
    <col min="2556" max="2556" width="13.28515625" style="105" customWidth="1"/>
    <col min="2557" max="2557" width="11.42578125" style="105"/>
    <col min="2558" max="2558" width="22.140625" style="105" customWidth="1"/>
    <col min="2559" max="2559" width="22.85546875" style="105" customWidth="1"/>
    <col min="2560" max="2561" width="11.42578125" style="105"/>
    <col min="2562" max="2562" width="17" style="105" bestFit="1" customWidth="1"/>
    <col min="2563" max="2563" width="7.140625" style="105" bestFit="1" customWidth="1"/>
    <col min="2564" max="2565" width="11.42578125" style="105"/>
    <col min="2566" max="2566" width="25.5703125" style="105" customWidth="1"/>
    <col min="2567" max="2810" width="11.42578125" style="105"/>
    <col min="2811" max="2811" width="17" style="105" customWidth="1"/>
    <col min="2812" max="2812" width="13.28515625" style="105" customWidth="1"/>
    <col min="2813" max="2813" width="11.42578125" style="105"/>
    <col min="2814" max="2814" width="22.140625" style="105" customWidth="1"/>
    <col min="2815" max="2815" width="22.85546875" style="105" customWidth="1"/>
    <col min="2816" max="2817" width="11.42578125" style="105"/>
    <col min="2818" max="2818" width="17" style="105" bestFit="1" customWidth="1"/>
    <col min="2819" max="2819" width="7.140625" style="105" bestFit="1" customWidth="1"/>
    <col min="2820" max="2821" width="11.42578125" style="105"/>
    <col min="2822" max="2822" width="25.5703125" style="105" customWidth="1"/>
    <col min="2823" max="3066" width="11.42578125" style="105"/>
    <col min="3067" max="3067" width="17" style="105" customWidth="1"/>
    <col min="3068" max="3068" width="13.28515625" style="105" customWidth="1"/>
    <col min="3069" max="3069" width="11.42578125" style="105"/>
    <col min="3070" max="3070" width="22.140625" style="105" customWidth="1"/>
    <col min="3071" max="3071" width="22.85546875" style="105" customWidth="1"/>
    <col min="3072" max="3073" width="11.42578125" style="105"/>
    <col min="3074" max="3074" width="17" style="105" bestFit="1" customWidth="1"/>
    <col min="3075" max="3075" width="7.140625" style="105" bestFit="1" customWidth="1"/>
    <col min="3076" max="3077" width="11.42578125" style="105"/>
    <col min="3078" max="3078" width="25.5703125" style="105" customWidth="1"/>
    <col min="3079" max="3322" width="11.42578125" style="105"/>
    <col min="3323" max="3323" width="17" style="105" customWidth="1"/>
    <col min="3324" max="3324" width="13.28515625" style="105" customWidth="1"/>
    <col min="3325" max="3325" width="11.42578125" style="105"/>
    <col min="3326" max="3326" width="22.140625" style="105" customWidth="1"/>
    <col min="3327" max="3327" width="22.85546875" style="105" customWidth="1"/>
    <col min="3328" max="3329" width="11.42578125" style="105"/>
    <col min="3330" max="3330" width="17" style="105" bestFit="1" customWidth="1"/>
    <col min="3331" max="3331" width="7.140625" style="105" bestFit="1" customWidth="1"/>
    <col min="3332" max="3333" width="11.42578125" style="105"/>
    <col min="3334" max="3334" width="25.5703125" style="105" customWidth="1"/>
    <col min="3335" max="3578" width="11.42578125" style="105"/>
    <col min="3579" max="3579" width="17" style="105" customWidth="1"/>
    <col min="3580" max="3580" width="13.28515625" style="105" customWidth="1"/>
    <col min="3581" max="3581" width="11.42578125" style="105"/>
    <col min="3582" max="3582" width="22.140625" style="105" customWidth="1"/>
    <col min="3583" max="3583" width="22.85546875" style="105" customWidth="1"/>
    <col min="3584" max="3585" width="11.42578125" style="105"/>
    <col min="3586" max="3586" width="17" style="105" bestFit="1" customWidth="1"/>
    <col min="3587" max="3587" width="7.140625" style="105" bestFit="1" customWidth="1"/>
    <col min="3588" max="3589" width="11.42578125" style="105"/>
    <col min="3590" max="3590" width="25.5703125" style="105" customWidth="1"/>
    <col min="3591" max="3834" width="11.42578125" style="105"/>
    <col min="3835" max="3835" width="17" style="105" customWidth="1"/>
    <col min="3836" max="3836" width="13.28515625" style="105" customWidth="1"/>
    <col min="3837" max="3837" width="11.42578125" style="105"/>
    <col min="3838" max="3838" width="22.140625" style="105" customWidth="1"/>
    <col min="3839" max="3839" width="22.85546875" style="105" customWidth="1"/>
    <col min="3840" max="3841" width="11.42578125" style="105"/>
    <col min="3842" max="3842" width="17" style="105" bestFit="1" customWidth="1"/>
    <col min="3843" max="3843" width="7.140625" style="105" bestFit="1" customWidth="1"/>
    <col min="3844" max="3845" width="11.42578125" style="105"/>
    <col min="3846" max="3846" width="25.5703125" style="105" customWidth="1"/>
    <col min="3847" max="4090" width="11.42578125" style="105"/>
    <col min="4091" max="4091" width="17" style="105" customWidth="1"/>
    <col min="4092" max="4092" width="13.28515625" style="105" customWidth="1"/>
    <col min="4093" max="4093" width="11.42578125" style="105"/>
    <col min="4094" max="4094" width="22.140625" style="105" customWidth="1"/>
    <col min="4095" max="4095" width="22.85546875" style="105" customWidth="1"/>
    <col min="4096" max="4097" width="11.42578125" style="105"/>
    <col min="4098" max="4098" width="17" style="105" bestFit="1" customWidth="1"/>
    <col min="4099" max="4099" width="7.140625" style="105" bestFit="1" customWidth="1"/>
    <col min="4100" max="4101" width="11.42578125" style="105"/>
    <col min="4102" max="4102" width="25.5703125" style="105" customWidth="1"/>
    <col min="4103" max="4346" width="11.42578125" style="105"/>
    <col min="4347" max="4347" width="17" style="105" customWidth="1"/>
    <col min="4348" max="4348" width="13.28515625" style="105" customWidth="1"/>
    <col min="4349" max="4349" width="11.42578125" style="105"/>
    <col min="4350" max="4350" width="22.140625" style="105" customWidth="1"/>
    <col min="4351" max="4351" width="22.85546875" style="105" customWidth="1"/>
    <col min="4352" max="4353" width="11.42578125" style="105"/>
    <col min="4354" max="4354" width="17" style="105" bestFit="1" customWidth="1"/>
    <col min="4355" max="4355" width="7.140625" style="105" bestFit="1" customWidth="1"/>
    <col min="4356" max="4357" width="11.42578125" style="105"/>
    <col min="4358" max="4358" width="25.5703125" style="105" customWidth="1"/>
    <col min="4359" max="4602" width="11.42578125" style="105"/>
    <col min="4603" max="4603" width="17" style="105" customWidth="1"/>
    <col min="4604" max="4604" width="13.28515625" style="105" customWidth="1"/>
    <col min="4605" max="4605" width="11.42578125" style="105"/>
    <col min="4606" max="4606" width="22.140625" style="105" customWidth="1"/>
    <col min="4607" max="4607" width="22.85546875" style="105" customWidth="1"/>
    <col min="4608" max="4609" width="11.42578125" style="105"/>
    <col min="4610" max="4610" width="17" style="105" bestFit="1" customWidth="1"/>
    <col min="4611" max="4611" width="7.140625" style="105" bestFit="1" customWidth="1"/>
    <col min="4612" max="4613" width="11.42578125" style="105"/>
    <col min="4614" max="4614" width="25.5703125" style="105" customWidth="1"/>
    <col min="4615" max="4858" width="11.42578125" style="105"/>
    <col min="4859" max="4859" width="17" style="105" customWidth="1"/>
    <col min="4860" max="4860" width="13.28515625" style="105" customWidth="1"/>
    <col min="4861" max="4861" width="11.42578125" style="105"/>
    <col min="4862" max="4862" width="22.140625" style="105" customWidth="1"/>
    <col min="4863" max="4863" width="22.85546875" style="105" customWidth="1"/>
    <col min="4864" max="4865" width="11.42578125" style="105"/>
    <col min="4866" max="4866" width="17" style="105" bestFit="1" customWidth="1"/>
    <col min="4867" max="4867" width="7.140625" style="105" bestFit="1" customWidth="1"/>
    <col min="4868" max="4869" width="11.42578125" style="105"/>
    <col min="4870" max="4870" width="25.5703125" style="105" customWidth="1"/>
    <col min="4871" max="5114" width="11.42578125" style="105"/>
    <col min="5115" max="5115" width="17" style="105" customWidth="1"/>
    <col min="5116" max="5116" width="13.28515625" style="105" customWidth="1"/>
    <col min="5117" max="5117" width="11.42578125" style="105"/>
    <col min="5118" max="5118" width="22.140625" style="105" customWidth="1"/>
    <col min="5119" max="5119" width="22.85546875" style="105" customWidth="1"/>
    <col min="5120" max="5121" width="11.42578125" style="105"/>
    <col min="5122" max="5122" width="17" style="105" bestFit="1" customWidth="1"/>
    <col min="5123" max="5123" width="7.140625" style="105" bestFit="1" customWidth="1"/>
    <col min="5124" max="5125" width="11.42578125" style="105"/>
    <col min="5126" max="5126" width="25.5703125" style="105" customWidth="1"/>
    <col min="5127" max="5370" width="11.42578125" style="105"/>
    <col min="5371" max="5371" width="17" style="105" customWidth="1"/>
    <col min="5372" max="5372" width="13.28515625" style="105" customWidth="1"/>
    <col min="5373" max="5373" width="11.42578125" style="105"/>
    <col min="5374" max="5374" width="22.140625" style="105" customWidth="1"/>
    <col min="5375" max="5375" width="22.85546875" style="105" customWidth="1"/>
    <col min="5376" max="5377" width="11.42578125" style="105"/>
    <col min="5378" max="5378" width="17" style="105" bestFit="1" customWidth="1"/>
    <col min="5379" max="5379" width="7.140625" style="105" bestFit="1" customWidth="1"/>
    <col min="5380" max="5381" width="11.42578125" style="105"/>
    <col min="5382" max="5382" width="25.5703125" style="105" customWidth="1"/>
    <col min="5383" max="5626" width="11.42578125" style="105"/>
    <col min="5627" max="5627" width="17" style="105" customWidth="1"/>
    <col min="5628" max="5628" width="13.28515625" style="105" customWidth="1"/>
    <col min="5629" max="5629" width="11.42578125" style="105"/>
    <col min="5630" max="5630" width="22.140625" style="105" customWidth="1"/>
    <col min="5631" max="5631" width="22.85546875" style="105" customWidth="1"/>
    <col min="5632" max="5633" width="11.42578125" style="105"/>
    <col min="5634" max="5634" width="17" style="105" bestFit="1" customWidth="1"/>
    <col min="5635" max="5635" width="7.140625" style="105" bestFit="1" customWidth="1"/>
    <col min="5636" max="5637" width="11.42578125" style="105"/>
    <col min="5638" max="5638" width="25.5703125" style="105" customWidth="1"/>
    <col min="5639" max="5882" width="11.42578125" style="105"/>
    <col min="5883" max="5883" width="17" style="105" customWidth="1"/>
    <col min="5884" max="5884" width="13.28515625" style="105" customWidth="1"/>
    <col min="5885" max="5885" width="11.42578125" style="105"/>
    <col min="5886" max="5886" width="22.140625" style="105" customWidth="1"/>
    <col min="5887" max="5887" width="22.85546875" style="105" customWidth="1"/>
    <col min="5888" max="5889" width="11.42578125" style="105"/>
    <col min="5890" max="5890" width="17" style="105" bestFit="1" customWidth="1"/>
    <col min="5891" max="5891" width="7.140625" style="105" bestFit="1" customWidth="1"/>
    <col min="5892" max="5893" width="11.42578125" style="105"/>
    <col min="5894" max="5894" width="25.5703125" style="105" customWidth="1"/>
    <col min="5895" max="6138" width="11.42578125" style="105"/>
    <col min="6139" max="6139" width="17" style="105" customWidth="1"/>
    <col min="6140" max="6140" width="13.28515625" style="105" customWidth="1"/>
    <col min="6141" max="6141" width="11.42578125" style="105"/>
    <col min="6142" max="6142" width="22.140625" style="105" customWidth="1"/>
    <col min="6143" max="6143" width="22.85546875" style="105" customWidth="1"/>
    <col min="6144" max="6145" width="11.42578125" style="105"/>
    <col min="6146" max="6146" width="17" style="105" bestFit="1" customWidth="1"/>
    <col min="6147" max="6147" width="7.140625" style="105" bestFit="1" customWidth="1"/>
    <col min="6148" max="6149" width="11.42578125" style="105"/>
    <col min="6150" max="6150" width="25.5703125" style="105" customWidth="1"/>
    <col min="6151" max="6394" width="11.42578125" style="105"/>
    <col min="6395" max="6395" width="17" style="105" customWidth="1"/>
    <col min="6396" max="6396" width="13.28515625" style="105" customWidth="1"/>
    <col min="6397" max="6397" width="11.42578125" style="105"/>
    <col min="6398" max="6398" width="22.140625" style="105" customWidth="1"/>
    <col min="6399" max="6399" width="22.85546875" style="105" customWidth="1"/>
    <col min="6400" max="6401" width="11.42578125" style="105"/>
    <col min="6402" max="6402" width="17" style="105" bestFit="1" customWidth="1"/>
    <col min="6403" max="6403" width="7.140625" style="105" bestFit="1" customWidth="1"/>
    <col min="6404" max="6405" width="11.42578125" style="105"/>
    <col min="6406" max="6406" width="25.5703125" style="105" customWidth="1"/>
    <col min="6407" max="6650" width="11.42578125" style="105"/>
    <col min="6651" max="6651" width="17" style="105" customWidth="1"/>
    <col min="6652" max="6652" width="13.28515625" style="105" customWidth="1"/>
    <col min="6653" max="6653" width="11.42578125" style="105"/>
    <col min="6654" max="6654" width="22.140625" style="105" customWidth="1"/>
    <col min="6655" max="6655" width="22.85546875" style="105" customWidth="1"/>
    <col min="6656" max="6657" width="11.42578125" style="105"/>
    <col min="6658" max="6658" width="17" style="105" bestFit="1" customWidth="1"/>
    <col min="6659" max="6659" width="7.140625" style="105" bestFit="1" customWidth="1"/>
    <col min="6660" max="6661" width="11.42578125" style="105"/>
    <col min="6662" max="6662" width="25.5703125" style="105" customWidth="1"/>
    <col min="6663" max="6906" width="11.42578125" style="105"/>
    <col min="6907" max="6907" width="17" style="105" customWidth="1"/>
    <col min="6908" max="6908" width="13.28515625" style="105" customWidth="1"/>
    <col min="6909" max="6909" width="11.42578125" style="105"/>
    <col min="6910" max="6910" width="22.140625" style="105" customWidth="1"/>
    <col min="6911" max="6911" width="22.85546875" style="105" customWidth="1"/>
    <col min="6912" max="6913" width="11.42578125" style="105"/>
    <col min="6914" max="6914" width="17" style="105" bestFit="1" customWidth="1"/>
    <col min="6915" max="6915" width="7.140625" style="105" bestFit="1" customWidth="1"/>
    <col min="6916" max="6917" width="11.42578125" style="105"/>
    <col min="6918" max="6918" width="25.5703125" style="105" customWidth="1"/>
    <col min="6919" max="7162" width="11.42578125" style="105"/>
    <col min="7163" max="7163" width="17" style="105" customWidth="1"/>
    <col min="7164" max="7164" width="13.28515625" style="105" customWidth="1"/>
    <col min="7165" max="7165" width="11.42578125" style="105"/>
    <col min="7166" max="7166" width="22.140625" style="105" customWidth="1"/>
    <col min="7167" max="7167" width="22.85546875" style="105" customWidth="1"/>
    <col min="7168" max="7169" width="11.42578125" style="105"/>
    <col min="7170" max="7170" width="17" style="105" bestFit="1" customWidth="1"/>
    <col min="7171" max="7171" width="7.140625" style="105" bestFit="1" customWidth="1"/>
    <col min="7172" max="7173" width="11.42578125" style="105"/>
    <col min="7174" max="7174" width="25.5703125" style="105" customWidth="1"/>
    <col min="7175" max="7418" width="11.42578125" style="105"/>
    <col min="7419" max="7419" width="17" style="105" customWidth="1"/>
    <col min="7420" max="7420" width="13.28515625" style="105" customWidth="1"/>
    <col min="7421" max="7421" width="11.42578125" style="105"/>
    <col min="7422" max="7422" width="22.140625" style="105" customWidth="1"/>
    <col min="7423" max="7423" width="22.85546875" style="105" customWidth="1"/>
    <col min="7424" max="7425" width="11.42578125" style="105"/>
    <col min="7426" max="7426" width="17" style="105" bestFit="1" customWidth="1"/>
    <col min="7427" max="7427" width="7.140625" style="105" bestFit="1" customWidth="1"/>
    <col min="7428" max="7429" width="11.42578125" style="105"/>
    <col min="7430" max="7430" width="25.5703125" style="105" customWidth="1"/>
    <col min="7431" max="7674" width="11.42578125" style="105"/>
    <col min="7675" max="7675" width="17" style="105" customWidth="1"/>
    <col min="7676" max="7676" width="13.28515625" style="105" customWidth="1"/>
    <col min="7677" max="7677" width="11.42578125" style="105"/>
    <col min="7678" max="7678" width="22.140625" style="105" customWidth="1"/>
    <col min="7679" max="7679" width="22.85546875" style="105" customWidth="1"/>
    <col min="7680" max="7681" width="11.42578125" style="105"/>
    <col min="7682" max="7682" width="17" style="105" bestFit="1" customWidth="1"/>
    <col min="7683" max="7683" width="7.140625" style="105" bestFit="1" customWidth="1"/>
    <col min="7684" max="7685" width="11.42578125" style="105"/>
    <col min="7686" max="7686" width="25.5703125" style="105" customWidth="1"/>
    <col min="7687" max="7930" width="11.42578125" style="105"/>
    <col min="7931" max="7931" width="17" style="105" customWidth="1"/>
    <col min="7932" max="7932" width="13.28515625" style="105" customWidth="1"/>
    <col min="7933" max="7933" width="11.42578125" style="105"/>
    <col min="7934" max="7934" width="22.140625" style="105" customWidth="1"/>
    <col min="7935" max="7935" width="22.85546875" style="105" customWidth="1"/>
    <col min="7936" max="7937" width="11.42578125" style="105"/>
    <col min="7938" max="7938" width="17" style="105" bestFit="1" customWidth="1"/>
    <col min="7939" max="7939" width="7.140625" style="105" bestFit="1" customWidth="1"/>
    <col min="7940" max="7941" width="11.42578125" style="105"/>
    <col min="7942" max="7942" width="25.5703125" style="105" customWidth="1"/>
    <col min="7943" max="8186" width="11.42578125" style="105"/>
    <col min="8187" max="8187" width="17" style="105" customWidth="1"/>
    <col min="8188" max="8188" width="13.28515625" style="105" customWidth="1"/>
    <col min="8189" max="8189" width="11.42578125" style="105"/>
    <col min="8190" max="8190" width="22.140625" style="105" customWidth="1"/>
    <col min="8191" max="8191" width="22.85546875" style="105" customWidth="1"/>
    <col min="8192" max="8193" width="11.42578125" style="105"/>
    <col min="8194" max="8194" width="17" style="105" bestFit="1" customWidth="1"/>
    <col min="8195" max="8195" width="7.140625" style="105" bestFit="1" customWidth="1"/>
    <col min="8196" max="8197" width="11.42578125" style="105"/>
    <col min="8198" max="8198" width="25.5703125" style="105" customWidth="1"/>
    <col min="8199" max="8442" width="11.42578125" style="105"/>
    <col min="8443" max="8443" width="17" style="105" customWidth="1"/>
    <col min="8444" max="8444" width="13.28515625" style="105" customWidth="1"/>
    <col min="8445" max="8445" width="11.42578125" style="105"/>
    <col min="8446" max="8446" width="22.140625" style="105" customWidth="1"/>
    <col min="8447" max="8447" width="22.85546875" style="105" customWidth="1"/>
    <col min="8448" max="8449" width="11.42578125" style="105"/>
    <col min="8450" max="8450" width="17" style="105" bestFit="1" customWidth="1"/>
    <col min="8451" max="8451" width="7.140625" style="105" bestFit="1" customWidth="1"/>
    <col min="8452" max="8453" width="11.42578125" style="105"/>
    <col min="8454" max="8454" width="25.5703125" style="105" customWidth="1"/>
    <col min="8455" max="8698" width="11.42578125" style="105"/>
    <col min="8699" max="8699" width="17" style="105" customWidth="1"/>
    <col min="8700" max="8700" width="13.28515625" style="105" customWidth="1"/>
    <col min="8701" max="8701" width="11.42578125" style="105"/>
    <col min="8702" max="8702" width="22.140625" style="105" customWidth="1"/>
    <col min="8703" max="8703" width="22.85546875" style="105" customWidth="1"/>
    <col min="8704" max="8705" width="11.42578125" style="105"/>
    <col min="8706" max="8706" width="17" style="105" bestFit="1" customWidth="1"/>
    <col min="8707" max="8707" width="7.140625" style="105" bestFit="1" customWidth="1"/>
    <col min="8708" max="8709" width="11.42578125" style="105"/>
    <col min="8710" max="8710" width="25.5703125" style="105" customWidth="1"/>
    <col min="8711" max="8954" width="11.42578125" style="105"/>
    <col min="8955" max="8955" width="17" style="105" customWidth="1"/>
    <col min="8956" max="8956" width="13.28515625" style="105" customWidth="1"/>
    <col min="8957" max="8957" width="11.42578125" style="105"/>
    <col min="8958" max="8958" width="22.140625" style="105" customWidth="1"/>
    <col min="8959" max="8959" width="22.85546875" style="105" customWidth="1"/>
    <col min="8960" max="8961" width="11.42578125" style="105"/>
    <col min="8962" max="8962" width="17" style="105" bestFit="1" customWidth="1"/>
    <col min="8963" max="8963" width="7.140625" style="105" bestFit="1" customWidth="1"/>
    <col min="8964" max="8965" width="11.42578125" style="105"/>
    <col min="8966" max="8966" width="25.5703125" style="105" customWidth="1"/>
    <col min="8967" max="9210" width="11.42578125" style="105"/>
    <col min="9211" max="9211" width="17" style="105" customWidth="1"/>
    <col min="9212" max="9212" width="13.28515625" style="105" customWidth="1"/>
    <col min="9213" max="9213" width="11.42578125" style="105"/>
    <col min="9214" max="9214" width="22.140625" style="105" customWidth="1"/>
    <col min="9215" max="9215" width="22.85546875" style="105" customWidth="1"/>
    <col min="9216" max="9217" width="11.42578125" style="105"/>
    <col min="9218" max="9218" width="17" style="105" bestFit="1" customWidth="1"/>
    <col min="9219" max="9219" width="7.140625" style="105" bestFit="1" customWidth="1"/>
    <col min="9220" max="9221" width="11.42578125" style="105"/>
    <col min="9222" max="9222" width="25.5703125" style="105" customWidth="1"/>
    <col min="9223" max="9466" width="11.42578125" style="105"/>
    <col min="9467" max="9467" width="17" style="105" customWidth="1"/>
    <col min="9468" max="9468" width="13.28515625" style="105" customWidth="1"/>
    <col min="9469" max="9469" width="11.42578125" style="105"/>
    <col min="9470" max="9470" width="22.140625" style="105" customWidth="1"/>
    <col min="9471" max="9471" width="22.85546875" style="105" customWidth="1"/>
    <col min="9472" max="9473" width="11.42578125" style="105"/>
    <col min="9474" max="9474" width="17" style="105" bestFit="1" customWidth="1"/>
    <col min="9475" max="9475" width="7.140625" style="105" bestFit="1" customWidth="1"/>
    <col min="9476" max="9477" width="11.42578125" style="105"/>
    <col min="9478" max="9478" width="25.5703125" style="105" customWidth="1"/>
    <col min="9479" max="9722" width="11.42578125" style="105"/>
    <col min="9723" max="9723" width="17" style="105" customWidth="1"/>
    <col min="9724" max="9724" width="13.28515625" style="105" customWidth="1"/>
    <col min="9725" max="9725" width="11.42578125" style="105"/>
    <col min="9726" max="9726" width="22.140625" style="105" customWidth="1"/>
    <col min="9727" max="9727" width="22.85546875" style="105" customWidth="1"/>
    <col min="9728" max="9729" width="11.42578125" style="105"/>
    <col min="9730" max="9730" width="17" style="105" bestFit="1" customWidth="1"/>
    <col min="9731" max="9731" width="7.140625" style="105" bestFit="1" customWidth="1"/>
    <col min="9732" max="9733" width="11.42578125" style="105"/>
    <col min="9734" max="9734" width="25.5703125" style="105" customWidth="1"/>
    <col min="9735" max="9978" width="11.42578125" style="105"/>
    <col min="9979" max="9979" width="17" style="105" customWidth="1"/>
    <col min="9980" max="9980" width="13.28515625" style="105" customWidth="1"/>
    <col min="9981" max="9981" width="11.42578125" style="105"/>
    <col min="9982" max="9982" width="22.140625" style="105" customWidth="1"/>
    <col min="9983" max="9983" width="22.85546875" style="105" customWidth="1"/>
    <col min="9984" max="9985" width="11.42578125" style="105"/>
    <col min="9986" max="9986" width="17" style="105" bestFit="1" customWidth="1"/>
    <col min="9987" max="9987" width="7.140625" style="105" bestFit="1" customWidth="1"/>
    <col min="9988" max="9989" width="11.42578125" style="105"/>
    <col min="9990" max="9990" width="25.5703125" style="105" customWidth="1"/>
    <col min="9991" max="10234" width="11.42578125" style="105"/>
    <col min="10235" max="10235" width="17" style="105" customWidth="1"/>
    <col min="10236" max="10236" width="13.28515625" style="105" customWidth="1"/>
    <col min="10237" max="10237" width="11.42578125" style="105"/>
    <col min="10238" max="10238" width="22.140625" style="105" customWidth="1"/>
    <col min="10239" max="10239" width="22.85546875" style="105" customWidth="1"/>
    <col min="10240" max="10241" width="11.42578125" style="105"/>
    <col min="10242" max="10242" width="17" style="105" bestFit="1" customWidth="1"/>
    <col min="10243" max="10243" width="7.140625" style="105" bestFit="1" customWidth="1"/>
    <col min="10244" max="10245" width="11.42578125" style="105"/>
    <col min="10246" max="10246" width="25.5703125" style="105" customWidth="1"/>
    <col min="10247" max="10490" width="11.42578125" style="105"/>
    <col min="10491" max="10491" width="17" style="105" customWidth="1"/>
    <col min="10492" max="10492" width="13.28515625" style="105" customWidth="1"/>
    <col min="10493" max="10493" width="11.42578125" style="105"/>
    <col min="10494" max="10494" width="22.140625" style="105" customWidth="1"/>
    <col min="10495" max="10495" width="22.85546875" style="105" customWidth="1"/>
    <col min="10496" max="10497" width="11.42578125" style="105"/>
    <col min="10498" max="10498" width="17" style="105" bestFit="1" customWidth="1"/>
    <col min="10499" max="10499" width="7.140625" style="105" bestFit="1" customWidth="1"/>
    <col min="10500" max="10501" width="11.42578125" style="105"/>
    <col min="10502" max="10502" width="25.5703125" style="105" customWidth="1"/>
    <col min="10503" max="10746" width="11.42578125" style="105"/>
    <col min="10747" max="10747" width="17" style="105" customWidth="1"/>
    <col min="10748" max="10748" width="13.28515625" style="105" customWidth="1"/>
    <col min="10749" max="10749" width="11.42578125" style="105"/>
    <col min="10750" max="10750" width="22.140625" style="105" customWidth="1"/>
    <col min="10751" max="10751" width="22.85546875" style="105" customWidth="1"/>
    <col min="10752" max="10753" width="11.42578125" style="105"/>
    <col min="10754" max="10754" width="17" style="105" bestFit="1" customWidth="1"/>
    <col min="10755" max="10755" width="7.140625" style="105" bestFit="1" customWidth="1"/>
    <col min="10756" max="10757" width="11.42578125" style="105"/>
    <col min="10758" max="10758" width="25.5703125" style="105" customWidth="1"/>
    <col min="10759" max="11002" width="11.42578125" style="105"/>
    <col min="11003" max="11003" width="17" style="105" customWidth="1"/>
    <col min="11004" max="11004" width="13.28515625" style="105" customWidth="1"/>
    <col min="11005" max="11005" width="11.42578125" style="105"/>
    <col min="11006" max="11006" width="22.140625" style="105" customWidth="1"/>
    <col min="11007" max="11007" width="22.85546875" style="105" customWidth="1"/>
    <col min="11008" max="11009" width="11.42578125" style="105"/>
    <col min="11010" max="11010" width="17" style="105" bestFit="1" customWidth="1"/>
    <col min="11011" max="11011" width="7.140625" style="105" bestFit="1" customWidth="1"/>
    <col min="11012" max="11013" width="11.42578125" style="105"/>
    <col min="11014" max="11014" width="25.5703125" style="105" customWidth="1"/>
    <col min="11015" max="11258" width="11.42578125" style="105"/>
    <col min="11259" max="11259" width="17" style="105" customWidth="1"/>
    <col min="11260" max="11260" width="13.28515625" style="105" customWidth="1"/>
    <col min="11261" max="11261" width="11.42578125" style="105"/>
    <col min="11262" max="11262" width="22.140625" style="105" customWidth="1"/>
    <col min="11263" max="11263" width="22.85546875" style="105" customWidth="1"/>
    <col min="11264" max="11265" width="11.42578125" style="105"/>
    <col min="11266" max="11266" width="17" style="105" bestFit="1" customWidth="1"/>
    <col min="11267" max="11267" width="7.140625" style="105" bestFit="1" customWidth="1"/>
    <col min="11268" max="11269" width="11.42578125" style="105"/>
    <col min="11270" max="11270" width="25.5703125" style="105" customWidth="1"/>
    <col min="11271" max="11514" width="11.42578125" style="105"/>
    <col min="11515" max="11515" width="17" style="105" customWidth="1"/>
    <col min="11516" max="11516" width="13.28515625" style="105" customWidth="1"/>
    <col min="11517" max="11517" width="11.42578125" style="105"/>
    <col min="11518" max="11518" width="22.140625" style="105" customWidth="1"/>
    <col min="11519" max="11519" width="22.85546875" style="105" customWidth="1"/>
    <col min="11520" max="11521" width="11.42578125" style="105"/>
    <col min="11522" max="11522" width="17" style="105" bestFit="1" customWidth="1"/>
    <col min="11523" max="11523" width="7.140625" style="105" bestFit="1" customWidth="1"/>
    <col min="11524" max="11525" width="11.42578125" style="105"/>
    <col min="11526" max="11526" width="25.5703125" style="105" customWidth="1"/>
    <col min="11527" max="11770" width="11.42578125" style="105"/>
    <col min="11771" max="11771" width="17" style="105" customWidth="1"/>
    <col min="11772" max="11772" width="13.28515625" style="105" customWidth="1"/>
    <col min="11773" max="11773" width="11.42578125" style="105"/>
    <col min="11774" max="11774" width="22.140625" style="105" customWidth="1"/>
    <col min="11775" max="11775" width="22.85546875" style="105" customWidth="1"/>
    <col min="11776" max="11777" width="11.42578125" style="105"/>
    <col min="11778" max="11778" width="17" style="105" bestFit="1" customWidth="1"/>
    <col min="11779" max="11779" width="7.140625" style="105" bestFit="1" customWidth="1"/>
    <col min="11780" max="11781" width="11.42578125" style="105"/>
    <col min="11782" max="11782" width="25.5703125" style="105" customWidth="1"/>
    <col min="11783" max="12026" width="11.42578125" style="105"/>
    <col min="12027" max="12027" width="17" style="105" customWidth="1"/>
    <col min="12028" max="12028" width="13.28515625" style="105" customWidth="1"/>
    <col min="12029" max="12029" width="11.42578125" style="105"/>
    <col min="12030" max="12030" width="22.140625" style="105" customWidth="1"/>
    <col min="12031" max="12031" width="22.85546875" style="105" customWidth="1"/>
    <col min="12032" max="12033" width="11.42578125" style="105"/>
    <col min="12034" max="12034" width="17" style="105" bestFit="1" customWidth="1"/>
    <col min="12035" max="12035" width="7.140625" style="105" bestFit="1" customWidth="1"/>
    <col min="12036" max="12037" width="11.42578125" style="105"/>
    <col min="12038" max="12038" width="25.5703125" style="105" customWidth="1"/>
    <col min="12039" max="12282" width="11.42578125" style="105"/>
    <col min="12283" max="12283" width="17" style="105" customWidth="1"/>
    <col min="12284" max="12284" width="13.28515625" style="105" customWidth="1"/>
    <col min="12285" max="12285" width="11.42578125" style="105"/>
    <col min="12286" max="12286" width="22.140625" style="105" customWidth="1"/>
    <col min="12287" max="12287" width="22.85546875" style="105" customWidth="1"/>
    <col min="12288" max="12289" width="11.42578125" style="105"/>
    <col min="12290" max="12290" width="17" style="105" bestFit="1" customWidth="1"/>
    <col min="12291" max="12291" width="7.140625" style="105" bestFit="1" customWidth="1"/>
    <col min="12292" max="12293" width="11.42578125" style="105"/>
    <col min="12294" max="12294" width="25.5703125" style="105" customWidth="1"/>
    <col min="12295" max="12538" width="11.42578125" style="105"/>
    <col min="12539" max="12539" width="17" style="105" customWidth="1"/>
    <col min="12540" max="12540" width="13.28515625" style="105" customWidth="1"/>
    <col min="12541" max="12541" width="11.42578125" style="105"/>
    <col min="12542" max="12542" width="22.140625" style="105" customWidth="1"/>
    <col min="12543" max="12543" width="22.85546875" style="105" customWidth="1"/>
    <col min="12544" max="12545" width="11.42578125" style="105"/>
    <col min="12546" max="12546" width="17" style="105" bestFit="1" customWidth="1"/>
    <col min="12547" max="12547" width="7.140625" style="105" bestFit="1" customWidth="1"/>
    <col min="12548" max="12549" width="11.42578125" style="105"/>
    <col min="12550" max="12550" width="25.5703125" style="105" customWidth="1"/>
    <col min="12551" max="12794" width="11.42578125" style="105"/>
    <col min="12795" max="12795" width="17" style="105" customWidth="1"/>
    <col min="12796" max="12796" width="13.28515625" style="105" customWidth="1"/>
    <col min="12797" max="12797" width="11.42578125" style="105"/>
    <col min="12798" max="12798" width="22.140625" style="105" customWidth="1"/>
    <col min="12799" max="12799" width="22.85546875" style="105" customWidth="1"/>
    <col min="12800" max="12801" width="11.42578125" style="105"/>
    <col min="12802" max="12802" width="17" style="105" bestFit="1" customWidth="1"/>
    <col min="12803" max="12803" width="7.140625" style="105" bestFit="1" customWidth="1"/>
    <col min="12804" max="12805" width="11.42578125" style="105"/>
    <col min="12806" max="12806" width="25.5703125" style="105" customWidth="1"/>
    <col min="12807" max="13050" width="11.42578125" style="105"/>
    <col min="13051" max="13051" width="17" style="105" customWidth="1"/>
    <col min="13052" max="13052" width="13.28515625" style="105" customWidth="1"/>
    <col min="13053" max="13053" width="11.42578125" style="105"/>
    <col min="13054" max="13054" width="22.140625" style="105" customWidth="1"/>
    <col min="13055" max="13055" width="22.85546875" style="105" customWidth="1"/>
    <col min="13056" max="13057" width="11.42578125" style="105"/>
    <col min="13058" max="13058" width="17" style="105" bestFit="1" customWidth="1"/>
    <col min="13059" max="13059" width="7.140625" style="105" bestFit="1" customWidth="1"/>
    <col min="13060" max="13061" width="11.42578125" style="105"/>
    <col min="13062" max="13062" width="25.5703125" style="105" customWidth="1"/>
    <col min="13063" max="13306" width="11.42578125" style="105"/>
    <col min="13307" max="13307" width="17" style="105" customWidth="1"/>
    <col min="13308" max="13308" width="13.28515625" style="105" customWidth="1"/>
    <col min="13309" max="13309" width="11.42578125" style="105"/>
    <col min="13310" max="13310" width="22.140625" style="105" customWidth="1"/>
    <col min="13311" max="13311" width="22.85546875" style="105" customWidth="1"/>
    <col min="13312" max="13313" width="11.42578125" style="105"/>
    <col min="13314" max="13314" width="17" style="105" bestFit="1" customWidth="1"/>
    <col min="13315" max="13315" width="7.140625" style="105" bestFit="1" customWidth="1"/>
    <col min="13316" max="13317" width="11.42578125" style="105"/>
    <col min="13318" max="13318" width="25.5703125" style="105" customWidth="1"/>
    <col min="13319" max="13562" width="11.42578125" style="105"/>
    <col min="13563" max="13563" width="17" style="105" customWidth="1"/>
    <col min="13564" max="13564" width="13.28515625" style="105" customWidth="1"/>
    <col min="13565" max="13565" width="11.42578125" style="105"/>
    <col min="13566" max="13566" width="22.140625" style="105" customWidth="1"/>
    <col min="13567" max="13567" width="22.85546875" style="105" customWidth="1"/>
    <col min="13568" max="13569" width="11.42578125" style="105"/>
    <col min="13570" max="13570" width="17" style="105" bestFit="1" customWidth="1"/>
    <col min="13571" max="13571" width="7.140625" style="105" bestFit="1" customWidth="1"/>
    <col min="13572" max="13573" width="11.42578125" style="105"/>
    <col min="13574" max="13574" width="25.5703125" style="105" customWidth="1"/>
    <col min="13575" max="13818" width="11.42578125" style="105"/>
    <col min="13819" max="13819" width="17" style="105" customWidth="1"/>
    <col min="13820" max="13820" width="13.28515625" style="105" customWidth="1"/>
    <col min="13821" max="13821" width="11.42578125" style="105"/>
    <col min="13822" max="13822" width="22.140625" style="105" customWidth="1"/>
    <col min="13823" max="13823" width="22.85546875" style="105" customWidth="1"/>
    <col min="13824" max="13825" width="11.42578125" style="105"/>
    <col min="13826" max="13826" width="17" style="105" bestFit="1" customWidth="1"/>
    <col min="13827" max="13827" width="7.140625" style="105" bestFit="1" customWidth="1"/>
    <col min="13828" max="13829" width="11.42578125" style="105"/>
    <col min="13830" max="13830" width="25.5703125" style="105" customWidth="1"/>
    <col min="13831" max="14074" width="11.42578125" style="105"/>
    <col min="14075" max="14075" width="17" style="105" customWidth="1"/>
    <col min="14076" max="14076" width="13.28515625" style="105" customWidth="1"/>
    <col min="14077" max="14077" width="11.42578125" style="105"/>
    <col min="14078" max="14078" width="22.140625" style="105" customWidth="1"/>
    <col min="14079" max="14079" width="22.85546875" style="105" customWidth="1"/>
    <col min="14080" max="14081" width="11.42578125" style="105"/>
    <col min="14082" max="14082" width="17" style="105" bestFit="1" customWidth="1"/>
    <col min="14083" max="14083" width="7.140625" style="105" bestFit="1" customWidth="1"/>
    <col min="14084" max="14085" width="11.42578125" style="105"/>
    <col min="14086" max="14086" width="25.5703125" style="105" customWidth="1"/>
    <col min="14087" max="14330" width="11.42578125" style="105"/>
    <col min="14331" max="14331" width="17" style="105" customWidth="1"/>
    <col min="14332" max="14332" width="13.28515625" style="105" customWidth="1"/>
    <col min="14333" max="14333" width="11.42578125" style="105"/>
    <col min="14334" max="14334" width="22.140625" style="105" customWidth="1"/>
    <col min="14335" max="14335" width="22.85546875" style="105" customWidth="1"/>
    <col min="14336" max="14337" width="11.42578125" style="105"/>
    <col min="14338" max="14338" width="17" style="105" bestFit="1" customWidth="1"/>
    <col min="14339" max="14339" width="7.140625" style="105" bestFit="1" customWidth="1"/>
    <col min="14340" max="14341" width="11.42578125" style="105"/>
    <col min="14342" max="14342" width="25.5703125" style="105" customWidth="1"/>
    <col min="14343" max="14586" width="11.42578125" style="105"/>
    <col min="14587" max="14587" width="17" style="105" customWidth="1"/>
    <col min="14588" max="14588" width="13.28515625" style="105" customWidth="1"/>
    <col min="14589" max="14589" width="11.42578125" style="105"/>
    <col min="14590" max="14590" width="22.140625" style="105" customWidth="1"/>
    <col min="14591" max="14591" width="22.85546875" style="105" customWidth="1"/>
    <col min="14592" max="14593" width="11.42578125" style="105"/>
    <col min="14594" max="14594" width="17" style="105" bestFit="1" customWidth="1"/>
    <col min="14595" max="14595" width="7.140625" style="105" bestFit="1" customWidth="1"/>
    <col min="14596" max="14597" width="11.42578125" style="105"/>
    <col min="14598" max="14598" width="25.5703125" style="105" customWidth="1"/>
    <col min="14599" max="14842" width="11.42578125" style="105"/>
    <col min="14843" max="14843" width="17" style="105" customWidth="1"/>
    <col min="14844" max="14844" width="13.28515625" style="105" customWidth="1"/>
    <col min="14845" max="14845" width="11.42578125" style="105"/>
    <col min="14846" max="14846" width="22.140625" style="105" customWidth="1"/>
    <col min="14847" max="14847" width="22.85546875" style="105" customWidth="1"/>
    <col min="14848" max="14849" width="11.42578125" style="105"/>
    <col min="14850" max="14850" width="17" style="105" bestFit="1" customWidth="1"/>
    <col min="14851" max="14851" width="7.140625" style="105" bestFit="1" customWidth="1"/>
    <col min="14852" max="14853" width="11.42578125" style="105"/>
    <col min="14854" max="14854" width="25.5703125" style="105" customWidth="1"/>
    <col min="14855" max="15098" width="11.42578125" style="105"/>
    <col min="15099" max="15099" width="17" style="105" customWidth="1"/>
    <col min="15100" max="15100" width="13.28515625" style="105" customWidth="1"/>
    <col min="15101" max="15101" width="11.42578125" style="105"/>
    <col min="15102" max="15102" width="22.140625" style="105" customWidth="1"/>
    <col min="15103" max="15103" width="22.85546875" style="105" customWidth="1"/>
    <col min="15104" max="15105" width="11.42578125" style="105"/>
    <col min="15106" max="15106" width="17" style="105" bestFit="1" customWidth="1"/>
    <col min="15107" max="15107" width="7.140625" style="105" bestFit="1" customWidth="1"/>
    <col min="15108" max="15109" width="11.42578125" style="105"/>
    <col min="15110" max="15110" width="25.5703125" style="105" customWidth="1"/>
    <col min="15111" max="15354" width="11.42578125" style="105"/>
    <col min="15355" max="15355" width="17" style="105" customWidth="1"/>
    <col min="15356" max="15356" width="13.28515625" style="105" customWidth="1"/>
    <col min="15357" max="15357" width="11.42578125" style="105"/>
    <col min="15358" max="15358" width="22.140625" style="105" customWidth="1"/>
    <col min="15359" max="15359" width="22.85546875" style="105" customWidth="1"/>
    <col min="15360" max="15361" width="11.42578125" style="105"/>
    <col min="15362" max="15362" width="17" style="105" bestFit="1" customWidth="1"/>
    <col min="15363" max="15363" width="7.140625" style="105" bestFit="1" customWidth="1"/>
    <col min="15364" max="15365" width="11.42578125" style="105"/>
    <col min="15366" max="15366" width="25.5703125" style="105" customWidth="1"/>
    <col min="15367" max="15610" width="11.42578125" style="105"/>
    <col min="15611" max="15611" width="17" style="105" customWidth="1"/>
    <col min="15612" max="15612" width="13.28515625" style="105" customWidth="1"/>
    <col min="15613" max="15613" width="11.42578125" style="105"/>
    <col min="15614" max="15614" width="22.140625" style="105" customWidth="1"/>
    <col min="15615" max="15615" width="22.85546875" style="105" customWidth="1"/>
    <col min="15616" max="15617" width="11.42578125" style="105"/>
    <col min="15618" max="15618" width="17" style="105" bestFit="1" customWidth="1"/>
    <col min="15619" max="15619" width="7.140625" style="105" bestFit="1" customWidth="1"/>
    <col min="15620" max="15621" width="11.42578125" style="105"/>
    <col min="15622" max="15622" width="25.5703125" style="105" customWidth="1"/>
    <col min="15623" max="15866" width="11.42578125" style="105"/>
    <col min="15867" max="15867" width="17" style="105" customWidth="1"/>
    <col min="15868" max="15868" width="13.28515625" style="105" customWidth="1"/>
    <col min="15869" max="15869" width="11.42578125" style="105"/>
    <col min="15870" max="15870" width="22.140625" style="105" customWidth="1"/>
    <col min="15871" max="15871" width="22.85546875" style="105" customWidth="1"/>
    <col min="15872" max="15873" width="11.42578125" style="105"/>
    <col min="15874" max="15874" width="17" style="105" bestFit="1" customWidth="1"/>
    <col min="15875" max="15875" width="7.140625" style="105" bestFit="1" customWidth="1"/>
    <col min="15876" max="15877" width="11.42578125" style="105"/>
    <col min="15878" max="15878" width="25.5703125" style="105" customWidth="1"/>
    <col min="15879" max="16122" width="11.42578125" style="105"/>
    <col min="16123" max="16123" width="17" style="105" customWidth="1"/>
    <col min="16124" max="16124" width="13.28515625" style="105" customWidth="1"/>
    <col min="16125" max="16125" width="11.42578125" style="105"/>
    <col min="16126" max="16126" width="22.140625" style="105" customWidth="1"/>
    <col min="16127" max="16127" width="22.85546875" style="105" customWidth="1"/>
    <col min="16128" max="16129" width="11.42578125" style="105"/>
    <col min="16130" max="16130" width="17" style="105" bestFit="1" customWidth="1"/>
    <col min="16131" max="16131" width="7.140625" style="105" bestFit="1" customWidth="1"/>
    <col min="16132" max="16133" width="11.42578125" style="105"/>
    <col min="16134" max="16134" width="25.5703125" style="105" customWidth="1"/>
    <col min="16135" max="16384" width="11.42578125" style="105"/>
  </cols>
  <sheetData>
    <row r="1" spans="1:12" ht="14.1" customHeight="1" thickBot="1">
      <c r="A1" s="126" t="s">
        <v>97</v>
      </c>
      <c r="B1" s="126"/>
      <c r="C1" s="126"/>
      <c r="D1" s="126"/>
      <c r="E1" s="126"/>
      <c r="F1" s="104"/>
      <c r="G1" s="104"/>
    </row>
    <row r="2" spans="1:12" ht="14.1" customHeight="1">
      <c r="A2" s="104"/>
      <c r="B2" s="104"/>
      <c r="C2" s="104"/>
      <c r="D2" s="104"/>
      <c r="E2" s="104"/>
      <c r="F2" s="104"/>
      <c r="G2" s="82" t="s">
        <v>112</v>
      </c>
    </row>
    <row r="3" spans="1:12" ht="14.1" customHeight="1">
      <c r="A3" s="106"/>
      <c r="B3" s="107"/>
      <c r="C3" s="107"/>
      <c r="D3" s="108"/>
      <c r="E3" s="104"/>
      <c r="F3" s="104"/>
      <c r="G3" s="104"/>
      <c r="H3" s="104"/>
    </row>
    <row r="4" spans="1:12" ht="14.1" customHeight="1">
      <c r="A4" s="109"/>
      <c r="B4" s="107"/>
      <c r="C4" s="107"/>
      <c r="D4" s="108"/>
      <c r="E4" s="104"/>
      <c r="F4" s="104"/>
      <c r="G4" s="104"/>
      <c r="H4" s="104"/>
    </row>
    <row r="5" spans="1:12" ht="14.1" customHeight="1">
      <c r="A5" s="110"/>
      <c r="B5" s="108"/>
      <c r="C5" s="108"/>
      <c r="D5" s="108"/>
      <c r="E5" s="104"/>
      <c r="F5" s="104"/>
      <c r="G5" s="104"/>
      <c r="H5" s="104"/>
    </row>
    <row r="6" spans="1:12" ht="14.1" customHeight="1">
      <c r="A6" s="106" t="s">
        <v>266</v>
      </c>
      <c r="B6" s="108"/>
      <c r="C6" s="108"/>
      <c r="D6" s="108"/>
      <c r="E6" s="104"/>
      <c r="F6" s="104"/>
      <c r="G6" s="104"/>
      <c r="H6" s="104"/>
    </row>
    <row r="7" spans="1:12" ht="14.1" customHeight="1">
      <c r="A7" s="106" t="s">
        <v>261</v>
      </c>
      <c r="B7" s="111"/>
      <c r="C7" s="111"/>
      <c r="D7" s="111"/>
      <c r="E7" s="111"/>
      <c r="F7" s="104"/>
      <c r="G7" s="104"/>
      <c r="H7" s="104"/>
    </row>
    <row r="8" spans="1:12" ht="14.1" customHeight="1">
      <c r="A8" s="111"/>
      <c r="B8" s="111"/>
      <c r="C8" s="111"/>
      <c r="D8" s="111"/>
      <c r="E8" s="111"/>
      <c r="F8" s="104"/>
      <c r="G8" s="112"/>
      <c r="H8" s="104"/>
      <c r="J8" s="221"/>
      <c r="K8" s="221"/>
    </row>
    <row r="9" spans="1:12" ht="14.1" customHeight="1">
      <c r="B9" s="113"/>
      <c r="C9" s="113"/>
      <c r="D9" s="113"/>
      <c r="E9" s="113"/>
      <c r="F9" s="104"/>
      <c r="G9" s="114" t="s">
        <v>86</v>
      </c>
      <c r="H9" s="320" t="s">
        <v>270</v>
      </c>
      <c r="I9" s="321"/>
      <c r="J9" s="320" t="s">
        <v>271</v>
      </c>
      <c r="K9" s="321"/>
    </row>
    <row r="10" spans="1:12" ht="14.1" customHeight="1">
      <c r="A10" s="111"/>
      <c r="B10" s="111"/>
      <c r="C10" s="111"/>
      <c r="D10" s="111"/>
      <c r="E10" s="111"/>
      <c r="F10" s="117"/>
      <c r="G10" s="118" t="s">
        <v>269</v>
      </c>
      <c r="H10" s="119">
        <v>2017</v>
      </c>
      <c r="I10" s="119">
        <v>2016</v>
      </c>
      <c r="J10" s="118">
        <v>2017</v>
      </c>
      <c r="K10" s="220">
        <v>2016</v>
      </c>
    </row>
    <row r="11" spans="1:12" ht="14.1" customHeight="1">
      <c r="A11" s="111"/>
      <c r="B11" s="111"/>
      <c r="C11" s="111"/>
      <c r="D11" s="111"/>
      <c r="E11" s="111"/>
      <c r="F11" s="117"/>
      <c r="G11" s="218" t="s">
        <v>200</v>
      </c>
      <c r="H11" s="286">
        <v>5138083</v>
      </c>
      <c r="I11" s="286">
        <v>5077338</v>
      </c>
      <c r="J11" s="290">
        <f>SUM(J12:J29)</f>
        <v>1</v>
      </c>
      <c r="K11" s="222">
        <f>SUM(K12:K29)</f>
        <v>1.0000001969536003</v>
      </c>
      <c r="L11" s="219"/>
    </row>
    <row r="12" spans="1:12" ht="14.1" customHeight="1">
      <c r="A12" s="111"/>
      <c r="B12" s="111"/>
      <c r="C12" s="111"/>
      <c r="D12" s="111"/>
      <c r="E12" s="111"/>
      <c r="F12" s="104"/>
      <c r="G12" s="118" t="s">
        <v>154</v>
      </c>
      <c r="H12" s="287">
        <v>39318</v>
      </c>
      <c r="I12" s="288">
        <v>43222</v>
      </c>
      <c r="J12" s="192">
        <f t="shared" ref="J12:J29" si="0">H12/$H$11</f>
        <v>7.6522703117096399E-3</v>
      </c>
      <c r="K12" s="222">
        <f t="shared" ref="K12:K29" si="1">I12/$I$11</f>
        <v>8.5127285203388074E-3</v>
      </c>
      <c r="L12" s="219"/>
    </row>
    <row r="13" spans="1:12" ht="14.1" customHeight="1">
      <c r="A13" s="111"/>
      <c r="B13" s="111"/>
      <c r="C13" s="111"/>
      <c r="D13" s="111"/>
      <c r="E13" s="111"/>
      <c r="F13" s="104"/>
      <c r="G13" s="120" t="s">
        <v>142</v>
      </c>
      <c r="H13" s="288">
        <v>41512</v>
      </c>
      <c r="I13" s="288">
        <v>34378</v>
      </c>
      <c r="J13" s="192">
        <f t="shared" si="0"/>
        <v>8.0792778162594881E-3</v>
      </c>
      <c r="K13" s="222">
        <f t="shared" si="1"/>
        <v>6.7708708776134264E-3</v>
      </c>
      <c r="L13" s="219"/>
    </row>
    <row r="14" spans="1:12" ht="14.1" customHeight="1">
      <c r="A14" s="111"/>
      <c r="B14" s="111"/>
      <c r="C14" s="111"/>
      <c r="D14" s="111"/>
      <c r="E14" s="111"/>
      <c r="F14" s="104"/>
      <c r="G14" s="118" t="s">
        <v>157</v>
      </c>
      <c r="H14" s="287">
        <v>58784</v>
      </c>
      <c r="I14" s="288">
        <v>53141</v>
      </c>
      <c r="J14" s="192">
        <f t="shared" si="0"/>
        <v>1.1440842820172426E-2</v>
      </c>
      <c r="K14" s="222">
        <f t="shared" si="1"/>
        <v>1.0466311283589944E-2</v>
      </c>
      <c r="L14" s="219"/>
    </row>
    <row r="15" spans="1:12" ht="14.1" customHeight="1">
      <c r="A15" s="121"/>
      <c r="B15" s="111"/>
      <c r="C15" s="111"/>
      <c r="D15" s="111"/>
      <c r="E15" s="111"/>
      <c r="F15" s="104"/>
      <c r="G15" s="120" t="s">
        <v>145</v>
      </c>
      <c r="H15" s="287">
        <v>77201</v>
      </c>
      <c r="I15" s="288">
        <v>77347</v>
      </c>
      <c r="J15" s="192">
        <f t="shared" si="0"/>
        <v>1.5025253581929292E-2</v>
      </c>
      <c r="K15" s="222">
        <f t="shared" si="1"/>
        <v>1.5233770137028499E-2</v>
      </c>
      <c r="L15" s="219"/>
    </row>
    <row r="16" spans="1:12" ht="14.1" customHeight="1">
      <c r="A16" s="122"/>
      <c r="B16" s="111"/>
      <c r="C16" s="111"/>
      <c r="D16" s="111"/>
      <c r="E16" s="111"/>
      <c r="F16" s="104"/>
      <c r="G16" s="118" t="s">
        <v>151</v>
      </c>
      <c r="H16" s="288">
        <v>99782</v>
      </c>
      <c r="I16" s="288">
        <v>101482</v>
      </c>
      <c r="J16" s="192">
        <f t="shared" si="0"/>
        <v>1.9420083326797174E-2</v>
      </c>
      <c r="K16" s="222">
        <f t="shared" si="1"/>
        <v>1.9987245284832329E-2</v>
      </c>
      <c r="L16" s="219"/>
    </row>
    <row r="17" spans="1:12" ht="14.1" customHeight="1">
      <c r="A17" s="111"/>
      <c r="B17" s="111"/>
      <c r="C17" s="111"/>
      <c r="D17" s="111"/>
      <c r="E17" s="111"/>
      <c r="F17" s="104"/>
      <c r="G17" s="120" t="s">
        <v>152</v>
      </c>
      <c r="H17" s="287">
        <v>100155</v>
      </c>
      <c r="I17" s="288">
        <v>78815</v>
      </c>
      <c r="J17" s="192">
        <f t="shared" si="0"/>
        <v>1.9492678495072968E-2</v>
      </c>
      <c r="K17" s="222">
        <f t="shared" si="1"/>
        <v>1.552289802254646E-2</v>
      </c>
      <c r="L17" s="219"/>
    </row>
    <row r="18" spans="1:12" ht="14.1" customHeight="1">
      <c r="A18" s="111"/>
      <c r="B18" s="111"/>
      <c r="C18" s="111"/>
      <c r="D18" s="111"/>
      <c r="E18" s="111"/>
      <c r="F18" s="104"/>
      <c r="G18" s="120" t="s">
        <v>148</v>
      </c>
      <c r="H18" s="287">
        <v>102455</v>
      </c>
      <c r="I18" s="288">
        <v>94111</v>
      </c>
      <c r="J18" s="192">
        <f t="shared" si="0"/>
        <v>1.9940316261921033E-2</v>
      </c>
      <c r="K18" s="222">
        <f t="shared" si="1"/>
        <v>1.8535500295627356E-2</v>
      </c>
      <c r="L18" s="219"/>
    </row>
    <row r="19" spans="1:12" ht="14.1" customHeight="1">
      <c r="A19" s="111"/>
      <c r="B19" s="111"/>
      <c r="C19" s="111"/>
      <c r="D19" s="111"/>
      <c r="E19" s="111"/>
      <c r="F19" s="104"/>
      <c r="G19" s="118" t="s">
        <v>156</v>
      </c>
      <c r="H19" s="287">
        <v>136649</v>
      </c>
      <c r="I19" s="288">
        <v>120541</v>
      </c>
      <c r="J19" s="192">
        <f t="shared" si="0"/>
        <v>2.6595327479139595E-2</v>
      </c>
      <c r="K19" s="222">
        <f t="shared" si="1"/>
        <v>2.3740983956553611E-2</v>
      </c>
      <c r="L19" s="219"/>
    </row>
    <row r="20" spans="1:12" ht="14.1" customHeight="1">
      <c r="A20" s="104"/>
      <c r="B20" s="104"/>
      <c r="C20" s="104"/>
      <c r="D20" s="104"/>
      <c r="E20" s="104"/>
      <c r="F20" s="104"/>
      <c r="G20" s="118" t="s">
        <v>149</v>
      </c>
      <c r="H20" s="288">
        <v>157959</v>
      </c>
      <c r="I20" s="288">
        <v>129303</v>
      </c>
      <c r="J20" s="192">
        <f t="shared" si="0"/>
        <v>3.0742788701544916E-2</v>
      </c>
      <c r="K20" s="222">
        <f t="shared" si="1"/>
        <v>2.5466691404038889E-2</v>
      </c>
      <c r="L20" s="219"/>
    </row>
    <row r="21" spans="1:12" ht="14.1" customHeight="1">
      <c r="A21" s="104"/>
      <c r="B21" s="104"/>
      <c r="C21" s="104"/>
      <c r="D21" s="104"/>
      <c r="E21" s="104"/>
      <c r="F21" s="104"/>
      <c r="G21" s="120" t="s">
        <v>140</v>
      </c>
      <c r="H21" s="288">
        <v>234342</v>
      </c>
      <c r="I21" s="288">
        <v>212844</v>
      </c>
      <c r="J21" s="192">
        <f t="shared" si="0"/>
        <v>4.560883893856911E-2</v>
      </c>
      <c r="K21" s="222">
        <f t="shared" si="1"/>
        <v>4.1920392142496717E-2</v>
      </c>
      <c r="L21" s="219"/>
    </row>
    <row r="22" spans="1:12" ht="14.1" customHeight="1">
      <c r="A22" s="104"/>
      <c r="B22" s="104"/>
      <c r="C22" s="104"/>
      <c r="D22" s="104"/>
      <c r="E22" s="104"/>
      <c r="F22" s="104"/>
      <c r="G22" s="120" t="s">
        <v>147</v>
      </c>
      <c r="H22" s="287">
        <v>246934</v>
      </c>
      <c r="I22" s="288">
        <v>231835</v>
      </c>
      <c r="J22" s="192">
        <f t="shared" si="0"/>
        <v>4.8059558399504251E-2</v>
      </c>
      <c r="K22" s="222">
        <f t="shared" si="1"/>
        <v>4.5660737969384746E-2</v>
      </c>
      <c r="L22" s="219"/>
    </row>
    <row r="23" spans="1:12" ht="14.1" customHeight="1">
      <c r="A23" s="104"/>
      <c r="B23" s="104"/>
      <c r="C23" s="104"/>
      <c r="D23" s="104"/>
      <c r="E23" s="104"/>
      <c r="F23" s="104"/>
      <c r="G23" s="120" t="s">
        <v>141</v>
      </c>
      <c r="H23" s="288">
        <v>390177</v>
      </c>
      <c r="I23" s="288">
        <v>347646</v>
      </c>
      <c r="J23" s="192">
        <f t="shared" si="0"/>
        <v>7.5938243893685642E-2</v>
      </c>
      <c r="K23" s="222">
        <f t="shared" si="1"/>
        <v>6.8470131395625036E-2</v>
      </c>
      <c r="L23" s="219"/>
    </row>
    <row r="24" spans="1:12" ht="14.1" customHeight="1">
      <c r="A24" s="104"/>
      <c r="B24" s="104"/>
      <c r="C24" s="104"/>
      <c r="D24" s="104"/>
      <c r="E24" s="104"/>
      <c r="F24" s="104"/>
      <c r="G24" s="120" t="s">
        <v>155</v>
      </c>
      <c r="H24" s="287">
        <v>433959</v>
      </c>
      <c r="I24" s="288">
        <v>356743</v>
      </c>
      <c r="J24" s="192">
        <f t="shared" si="0"/>
        <v>8.4459320723312567E-2</v>
      </c>
      <c r="K24" s="222">
        <f t="shared" si="1"/>
        <v>7.0261818299274151E-2</v>
      </c>
      <c r="L24" s="219"/>
    </row>
    <row r="25" spans="1:12" ht="14.1" customHeight="1">
      <c r="A25" s="104"/>
      <c r="B25" s="104"/>
      <c r="C25" s="104"/>
      <c r="D25" s="104"/>
      <c r="E25" s="104"/>
      <c r="F25" s="104"/>
      <c r="G25" s="118" t="s">
        <v>150</v>
      </c>
      <c r="H25" s="287">
        <v>449685</v>
      </c>
      <c r="I25" s="288">
        <v>419814</v>
      </c>
      <c r="J25" s="192">
        <f t="shared" si="0"/>
        <v>8.75199952978572E-2</v>
      </c>
      <c r="K25" s="222">
        <f t="shared" si="1"/>
        <v>8.2683878835720606E-2</v>
      </c>
      <c r="L25" s="219"/>
    </row>
    <row r="26" spans="1:12" ht="14.1" customHeight="1">
      <c r="A26" s="104"/>
      <c r="B26" s="104"/>
      <c r="C26" s="104"/>
      <c r="D26" s="104"/>
      <c r="E26" s="104"/>
      <c r="F26" s="104"/>
      <c r="G26" s="118" t="s">
        <v>143</v>
      </c>
      <c r="H26" s="287">
        <v>468942</v>
      </c>
      <c r="I26" s="288">
        <v>638263</v>
      </c>
      <c r="J26" s="192">
        <f t="shared" si="0"/>
        <v>9.1267891157071609E-2</v>
      </c>
      <c r="K26" s="222">
        <f t="shared" si="1"/>
        <v>0.1257081959089586</v>
      </c>
      <c r="L26" s="219"/>
    </row>
    <row r="27" spans="1:12" ht="14.1" customHeight="1">
      <c r="A27" s="104"/>
      <c r="B27" s="104"/>
      <c r="C27" s="104"/>
      <c r="D27" s="104"/>
      <c r="E27" s="104"/>
      <c r="F27" s="104"/>
      <c r="G27" s="120" t="s">
        <v>146</v>
      </c>
      <c r="H27" s="287">
        <v>512297</v>
      </c>
      <c r="I27" s="288">
        <v>577119</v>
      </c>
      <c r="J27" s="192">
        <f t="shared" si="0"/>
        <v>9.9705863062157618E-2</v>
      </c>
      <c r="K27" s="222">
        <f t="shared" si="1"/>
        <v>0.11366566496065458</v>
      </c>
      <c r="L27" s="219"/>
    </row>
    <row r="28" spans="1:12" ht="14.1" customHeight="1">
      <c r="A28" s="104"/>
      <c r="B28" s="104"/>
      <c r="C28" s="104"/>
      <c r="D28" s="104"/>
      <c r="E28" s="104"/>
      <c r="F28" s="104"/>
      <c r="G28" s="118" t="s">
        <v>153</v>
      </c>
      <c r="H28" s="288">
        <v>651066</v>
      </c>
      <c r="I28" s="288">
        <v>604284</v>
      </c>
      <c r="J28" s="192">
        <f t="shared" si="0"/>
        <v>0.12671379578726152</v>
      </c>
      <c r="K28" s="222">
        <f t="shared" si="1"/>
        <v>0.1190159095179403</v>
      </c>
      <c r="L28" s="219"/>
    </row>
    <row r="29" spans="1:12" ht="14.1" customHeight="1">
      <c r="A29" s="104"/>
      <c r="B29" s="104"/>
      <c r="C29" s="104"/>
      <c r="D29" s="104"/>
      <c r="E29" s="104"/>
      <c r="F29" s="104"/>
      <c r="G29" s="195" t="s">
        <v>144</v>
      </c>
      <c r="H29" s="289">
        <v>936866</v>
      </c>
      <c r="I29" s="297">
        <v>956451</v>
      </c>
      <c r="J29" s="188">
        <f t="shared" si="0"/>
        <v>0.18233765394603396</v>
      </c>
      <c r="K29" s="189">
        <f t="shared" si="1"/>
        <v>0.18837646814137646</v>
      </c>
      <c r="L29" s="219"/>
    </row>
    <row r="30" spans="1:12" ht="14.1" customHeight="1">
      <c r="A30" s="104"/>
      <c r="B30" s="124"/>
      <c r="C30" s="104"/>
      <c r="D30" s="104"/>
      <c r="E30" s="104"/>
      <c r="F30" s="124"/>
      <c r="G30" s="125"/>
      <c r="H30" s="123"/>
      <c r="I30" s="123"/>
      <c r="J30" s="223"/>
      <c r="K30" s="223"/>
    </row>
    <row r="31" spans="1:12" ht="14.1" customHeight="1">
      <c r="A31" s="104"/>
      <c r="B31" s="104"/>
      <c r="C31" s="104"/>
      <c r="D31" s="104"/>
      <c r="E31" s="104"/>
      <c r="F31" s="104"/>
      <c r="G31" s="196"/>
      <c r="H31" s="192"/>
      <c r="I31" s="192"/>
      <c r="J31" s="223"/>
      <c r="K31" s="223"/>
    </row>
    <row r="32" spans="1:12" ht="14.1" customHeight="1">
      <c r="G32" s="196"/>
      <c r="H32" s="192"/>
      <c r="I32" s="192"/>
      <c r="J32" s="223"/>
      <c r="K32" s="223"/>
    </row>
    <row r="33" spans="8:9" ht="14.1" customHeight="1">
      <c r="H33" s="190"/>
      <c r="I33" s="190"/>
    </row>
    <row r="34" spans="8:9" ht="14.1" customHeight="1"/>
    <row r="35" spans="8:9" ht="14.1" customHeight="1"/>
    <row r="36" spans="8:9" ht="14.1" customHeight="1"/>
    <row r="37" spans="8:9" ht="14.1" customHeight="1"/>
    <row r="38" spans="8:9" ht="14.1" customHeight="1"/>
    <row r="39" spans="8:9" ht="14.1" customHeight="1"/>
    <row r="40" spans="8:9" ht="14.1" customHeight="1"/>
  </sheetData>
  <sortState ref="G12:K29">
    <sortCondition ref="H12:H29"/>
  </sortState>
  <mergeCells count="2">
    <mergeCell ref="H9:I9"/>
    <mergeCell ref="J9:K9"/>
  </mergeCells>
  <hyperlinks>
    <hyperlink ref="G2" location="'Índice Cap_3'!B8" display="Volver al índice"/>
  </hyperlinks>
  <pageMargins left="0.59055118110236227" right="0.59055118110236227" top="0.98425196850393704" bottom="0.98425196850393704" header="0" footer="0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"/>
  <sheetViews>
    <sheetView workbookViewId="0">
      <selection activeCell="H1" sqref="H1:H2"/>
    </sheetView>
  </sheetViews>
  <sheetFormatPr baseColWidth="10" defaultRowHeight="15"/>
  <cols>
    <col min="1" max="1" width="17" style="105" customWidth="1"/>
    <col min="2" max="2" width="13.28515625" style="105" customWidth="1"/>
    <col min="3" max="3" width="11.42578125" style="105"/>
    <col min="4" max="4" width="22.140625" style="105" customWidth="1"/>
    <col min="5" max="5" width="28" style="105" customWidth="1"/>
    <col min="6" max="6" width="5.5703125" style="105" customWidth="1"/>
    <col min="7" max="7" width="25" style="105" customWidth="1"/>
    <col min="8" max="8" width="17" style="105" bestFit="1" customWidth="1"/>
    <col min="9" max="9" width="5.7109375" style="105" bestFit="1" customWidth="1"/>
    <col min="10" max="11" width="6.42578125" style="105" bestFit="1" customWidth="1"/>
    <col min="12" max="250" width="11.42578125" style="105"/>
    <col min="251" max="251" width="17" style="105" customWidth="1"/>
    <col min="252" max="252" width="13.28515625" style="105" customWidth="1"/>
    <col min="253" max="253" width="11.42578125" style="105"/>
    <col min="254" max="254" width="22.140625" style="105" customWidth="1"/>
    <col min="255" max="255" width="22.85546875" style="105" customWidth="1"/>
    <col min="256" max="257" width="11.42578125" style="105"/>
    <col min="258" max="258" width="17" style="105" bestFit="1" customWidth="1"/>
    <col min="259" max="259" width="7.140625" style="105" bestFit="1" customWidth="1"/>
    <col min="260" max="261" width="11.42578125" style="105"/>
    <col min="262" max="262" width="25.5703125" style="105" customWidth="1"/>
    <col min="263" max="506" width="11.42578125" style="105"/>
    <col min="507" max="507" width="17" style="105" customWidth="1"/>
    <col min="508" max="508" width="13.28515625" style="105" customWidth="1"/>
    <col min="509" max="509" width="11.42578125" style="105"/>
    <col min="510" max="510" width="22.140625" style="105" customWidth="1"/>
    <col min="511" max="511" width="22.85546875" style="105" customWidth="1"/>
    <col min="512" max="513" width="11.42578125" style="105"/>
    <col min="514" max="514" width="17" style="105" bestFit="1" customWidth="1"/>
    <col min="515" max="515" width="7.140625" style="105" bestFit="1" customWidth="1"/>
    <col min="516" max="517" width="11.42578125" style="105"/>
    <col min="518" max="518" width="25.5703125" style="105" customWidth="1"/>
    <col min="519" max="762" width="11.42578125" style="105"/>
    <col min="763" max="763" width="17" style="105" customWidth="1"/>
    <col min="764" max="764" width="13.28515625" style="105" customWidth="1"/>
    <col min="765" max="765" width="11.42578125" style="105"/>
    <col min="766" max="766" width="22.140625" style="105" customWidth="1"/>
    <col min="767" max="767" width="22.85546875" style="105" customWidth="1"/>
    <col min="768" max="769" width="11.42578125" style="105"/>
    <col min="770" max="770" width="17" style="105" bestFit="1" customWidth="1"/>
    <col min="771" max="771" width="7.140625" style="105" bestFit="1" customWidth="1"/>
    <col min="772" max="773" width="11.42578125" style="105"/>
    <col min="774" max="774" width="25.5703125" style="105" customWidth="1"/>
    <col min="775" max="1018" width="11.42578125" style="105"/>
    <col min="1019" max="1019" width="17" style="105" customWidth="1"/>
    <col min="1020" max="1020" width="13.28515625" style="105" customWidth="1"/>
    <col min="1021" max="1021" width="11.42578125" style="105"/>
    <col min="1022" max="1022" width="22.140625" style="105" customWidth="1"/>
    <col min="1023" max="1023" width="22.85546875" style="105" customWidth="1"/>
    <col min="1024" max="1025" width="11.42578125" style="105"/>
    <col min="1026" max="1026" width="17" style="105" bestFit="1" customWidth="1"/>
    <col min="1027" max="1027" width="7.140625" style="105" bestFit="1" customWidth="1"/>
    <col min="1028" max="1029" width="11.42578125" style="105"/>
    <col min="1030" max="1030" width="25.5703125" style="105" customWidth="1"/>
    <col min="1031" max="1274" width="11.42578125" style="105"/>
    <col min="1275" max="1275" width="17" style="105" customWidth="1"/>
    <col min="1276" max="1276" width="13.28515625" style="105" customWidth="1"/>
    <col min="1277" max="1277" width="11.42578125" style="105"/>
    <col min="1278" max="1278" width="22.140625" style="105" customWidth="1"/>
    <col min="1279" max="1279" width="22.85546875" style="105" customWidth="1"/>
    <col min="1280" max="1281" width="11.42578125" style="105"/>
    <col min="1282" max="1282" width="17" style="105" bestFit="1" customWidth="1"/>
    <col min="1283" max="1283" width="7.140625" style="105" bestFit="1" customWidth="1"/>
    <col min="1284" max="1285" width="11.42578125" style="105"/>
    <col min="1286" max="1286" width="25.5703125" style="105" customWidth="1"/>
    <col min="1287" max="1530" width="11.42578125" style="105"/>
    <col min="1531" max="1531" width="17" style="105" customWidth="1"/>
    <col min="1532" max="1532" width="13.28515625" style="105" customWidth="1"/>
    <col min="1533" max="1533" width="11.42578125" style="105"/>
    <col min="1534" max="1534" width="22.140625" style="105" customWidth="1"/>
    <col min="1535" max="1535" width="22.85546875" style="105" customWidth="1"/>
    <col min="1536" max="1537" width="11.42578125" style="105"/>
    <col min="1538" max="1538" width="17" style="105" bestFit="1" customWidth="1"/>
    <col min="1539" max="1539" width="7.140625" style="105" bestFit="1" customWidth="1"/>
    <col min="1540" max="1541" width="11.42578125" style="105"/>
    <col min="1542" max="1542" width="25.5703125" style="105" customWidth="1"/>
    <col min="1543" max="1786" width="11.42578125" style="105"/>
    <col min="1787" max="1787" width="17" style="105" customWidth="1"/>
    <col min="1788" max="1788" width="13.28515625" style="105" customWidth="1"/>
    <col min="1789" max="1789" width="11.42578125" style="105"/>
    <col min="1790" max="1790" width="22.140625" style="105" customWidth="1"/>
    <col min="1791" max="1791" width="22.85546875" style="105" customWidth="1"/>
    <col min="1792" max="1793" width="11.42578125" style="105"/>
    <col min="1794" max="1794" width="17" style="105" bestFit="1" customWidth="1"/>
    <col min="1795" max="1795" width="7.140625" style="105" bestFit="1" customWidth="1"/>
    <col min="1796" max="1797" width="11.42578125" style="105"/>
    <col min="1798" max="1798" width="25.5703125" style="105" customWidth="1"/>
    <col min="1799" max="2042" width="11.42578125" style="105"/>
    <col min="2043" max="2043" width="17" style="105" customWidth="1"/>
    <col min="2044" max="2044" width="13.28515625" style="105" customWidth="1"/>
    <col min="2045" max="2045" width="11.42578125" style="105"/>
    <col min="2046" max="2046" width="22.140625" style="105" customWidth="1"/>
    <col min="2047" max="2047" width="22.85546875" style="105" customWidth="1"/>
    <col min="2048" max="2049" width="11.42578125" style="105"/>
    <col min="2050" max="2050" width="17" style="105" bestFit="1" customWidth="1"/>
    <col min="2051" max="2051" width="7.140625" style="105" bestFit="1" customWidth="1"/>
    <col min="2052" max="2053" width="11.42578125" style="105"/>
    <col min="2054" max="2054" width="25.5703125" style="105" customWidth="1"/>
    <col min="2055" max="2298" width="11.42578125" style="105"/>
    <col min="2299" max="2299" width="17" style="105" customWidth="1"/>
    <col min="2300" max="2300" width="13.28515625" style="105" customWidth="1"/>
    <col min="2301" max="2301" width="11.42578125" style="105"/>
    <col min="2302" max="2302" width="22.140625" style="105" customWidth="1"/>
    <col min="2303" max="2303" width="22.85546875" style="105" customWidth="1"/>
    <col min="2304" max="2305" width="11.42578125" style="105"/>
    <col min="2306" max="2306" width="17" style="105" bestFit="1" customWidth="1"/>
    <col min="2307" max="2307" width="7.140625" style="105" bestFit="1" customWidth="1"/>
    <col min="2308" max="2309" width="11.42578125" style="105"/>
    <col min="2310" max="2310" width="25.5703125" style="105" customWidth="1"/>
    <col min="2311" max="2554" width="11.42578125" style="105"/>
    <col min="2555" max="2555" width="17" style="105" customWidth="1"/>
    <col min="2556" max="2556" width="13.28515625" style="105" customWidth="1"/>
    <col min="2557" max="2557" width="11.42578125" style="105"/>
    <col min="2558" max="2558" width="22.140625" style="105" customWidth="1"/>
    <col min="2559" max="2559" width="22.85546875" style="105" customWidth="1"/>
    <col min="2560" max="2561" width="11.42578125" style="105"/>
    <col min="2562" max="2562" width="17" style="105" bestFit="1" customWidth="1"/>
    <col min="2563" max="2563" width="7.140625" style="105" bestFit="1" customWidth="1"/>
    <col min="2564" max="2565" width="11.42578125" style="105"/>
    <col min="2566" max="2566" width="25.5703125" style="105" customWidth="1"/>
    <col min="2567" max="2810" width="11.42578125" style="105"/>
    <col min="2811" max="2811" width="17" style="105" customWidth="1"/>
    <col min="2812" max="2812" width="13.28515625" style="105" customWidth="1"/>
    <col min="2813" max="2813" width="11.42578125" style="105"/>
    <col min="2814" max="2814" width="22.140625" style="105" customWidth="1"/>
    <col min="2815" max="2815" width="22.85546875" style="105" customWidth="1"/>
    <col min="2816" max="2817" width="11.42578125" style="105"/>
    <col min="2818" max="2818" width="17" style="105" bestFit="1" customWidth="1"/>
    <col min="2819" max="2819" width="7.140625" style="105" bestFit="1" customWidth="1"/>
    <col min="2820" max="2821" width="11.42578125" style="105"/>
    <col min="2822" max="2822" width="25.5703125" style="105" customWidth="1"/>
    <col min="2823" max="3066" width="11.42578125" style="105"/>
    <col min="3067" max="3067" width="17" style="105" customWidth="1"/>
    <col min="3068" max="3068" width="13.28515625" style="105" customWidth="1"/>
    <col min="3069" max="3069" width="11.42578125" style="105"/>
    <col min="3070" max="3070" width="22.140625" style="105" customWidth="1"/>
    <col min="3071" max="3071" width="22.85546875" style="105" customWidth="1"/>
    <col min="3072" max="3073" width="11.42578125" style="105"/>
    <col min="3074" max="3074" width="17" style="105" bestFit="1" customWidth="1"/>
    <col min="3075" max="3075" width="7.140625" style="105" bestFit="1" customWidth="1"/>
    <col min="3076" max="3077" width="11.42578125" style="105"/>
    <col min="3078" max="3078" width="25.5703125" style="105" customWidth="1"/>
    <col min="3079" max="3322" width="11.42578125" style="105"/>
    <col min="3323" max="3323" width="17" style="105" customWidth="1"/>
    <col min="3324" max="3324" width="13.28515625" style="105" customWidth="1"/>
    <col min="3325" max="3325" width="11.42578125" style="105"/>
    <col min="3326" max="3326" width="22.140625" style="105" customWidth="1"/>
    <col min="3327" max="3327" width="22.85546875" style="105" customWidth="1"/>
    <col min="3328" max="3329" width="11.42578125" style="105"/>
    <col min="3330" max="3330" width="17" style="105" bestFit="1" customWidth="1"/>
    <col min="3331" max="3331" width="7.140625" style="105" bestFit="1" customWidth="1"/>
    <col min="3332" max="3333" width="11.42578125" style="105"/>
    <col min="3334" max="3334" width="25.5703125" style="105" customWidth="1"/>
    <col min="3335" max="3578" width="11.42578125" style="105"/>
    <col min="3579" max="3579" width="17" style="105" customWidth="1"/>
    <col min="3580" max="3580" width="13.28515625" style="105" customWidth="1"/>
    <col min="3581" max="3581" width="11.42578125" style="105"/>
    <col min="3582" max="3582" width="22.140625" style="105" customWidth="1"/>
    <col min="3583" max="3583" width="22.85546875" style="105" customWidth="1"/>
    <col min="3584" max="3585" width="11.42578125" style="105"/>
    <col min="3586" max="3586" width="17" style="105" bestFit="1" customWidth="1"/>
    <col min="3587" max="3587" width="7.140625" style="105" bestFit="1" customWidth="1"/>
    <col min="3588" max="3589" width="11.42578125" style="105"/>
    <col min="3590" max="3590" width="25.5703125" style="105" customWidth="1"/>
    <col min="3591" max="3834" width="11.42578125" style="105"/>
    <col min="3835" max="3835" width="17" style="105" customWidth="1"/>
    <col min="3836" max="3836" width="13.28515625" style="105" customWidth="1"/>
    <col min="3837" max="3837" width="11.42578125" style="105"/>
    <col min="3838" max="3838" width="22.140625" style="105" customWidth="1"/>
    <col min="3839" max="3839" width="22.85546875" style="105" customWidth="1"/>
    <col min="3840" max="3841" width="11.42578125" style="105"/>
    <col min="3842" max="3842" width="17" style="105" bestFit="1" customWidth="1"/>
    <col min="3843" max="3843" width="7.140625" style="105" bestFit="1" customWidth="1"/>
    <col min="3844" max="3845" width="11.42578125" style="105"/>
    <col min="3846" max="3846" width="25.5703125" style="105" customWidth="1"/>
    <col min="3847" max="4090" width="11.42578125" style="105"/>
    <col min="4091" max="4091" width="17" style="105" customWidth="1"/>
    <col min="4092" max="4092" width="13.28515625" style="105" customWidth="1"/>
    <col min="4093" max="4093" width="11.42578125" style="105"/>
    <col min="4094" max="4094" width="22.140625" style="105" customWidth="1"/>
    <col min="4095" max="4095" width="22.85546875" style="105" customWidth="1"/>
    <col min="4096" max="4097" width="11.42578125" style="105"/>
    <col min="4098" max="4098" width="17" style="105" bestFit="1" customWidth="1"/>
    <col min="4099" max="4099" width="7.140625" style="105" bestFit="1" customWidth="1"/>
    <col min="4100" max="4101" width="11.42578125" style="105"/>
    <col min="4102" max="4102" width="25.5703125" style="105" customWidth="1"/>
    <col min="4103" max="4346" width="11.42578125" style="105"/>
    <col min="4347" max="4347" width="17" style="105" customWidth="1"/>
    <col min="4348" max="4348" width="13.28515625" style="105" customWidth="1"/>
    <col min="4349" max="4349" width="11.42578125" style="105"/>
    <col min="4350" max="4350" width="22.140625" style="105" customWidth="1"/>
    <col min="4351" max="4351" width="22.85546875" style="105" customWidth="1"/>
    <col min="4352" max="4353" width="11.42578125" style="105"/>
    <col min="4354" max="4354" width="17" style="105" bestFit="1" customWidth="1"/>
    <col min="4355" max="4355" width="7.140625" style="105" bestFit="1" customWidth="1"/>
    <col min="4356" max="4357" width="11.42578125" style="105"/>
    <col min="4358" max="4358" width="25.5703125" style="105" customWidth="1"/>
    <col min="4359" max="4602" width="11.42578125" style="105"/>
    <col min="4603" max="4603" width="17" style="105" customWidth="1"/>
    <col min="4604" max="4604" width="13.28515625" style="105" customWidth="1"/>
    <col min="4605" max="4605" width="11.42578125" style="105"/>
    <col min="4606" max="4606" width="22.140625" style="105" customWidth="1"/>
    <col min="4607" max="4607" width="22.85546875" style="105" customWidth="1"/>
    <col min="4608" max="4609" width="11.42578125" style="105"/>
    <col min="4610" max="4610" width="17" style="105" bestFit="1" customWidth="1"/>
    <col min="4611" max="4611" width="7.140625" style="105" bestFit="1" customWidth="1"/>
    <col min="4612" max="4613" width="11.42578125" style="105"/>
    <col min="4614" max="4614" width="25.5703125" style="105" customWidth="1"/>
    <col min="4615" max="4858" width="11.42578125" style="105"/>
    <col min="4859" max="4859" width="17" style="105" customWidth="1"/>
    <col min="4860" max="4860" width="13.28515625" style="105" customWidth="1"/>
    <col min="4861" max="4861" width="11.42578125" style="105"/>
    <col min="4862" max="4862" width="22.140625" style="105" customWidth="1"/>
    <col min="4863" max="4863" width="22.85546875" style="105" customWidth="1"/>
    <col min="4864" max="4865" width="11.42578125" style="105"/>
    <col min="4866" max="4866" width="17" style="105" bestFit="1" customWidth="1"/>
    <col min="4867" max="4867" width="7.140625" style="105" bestFit="1" customWidth="1"/>
    <col min="4868" max="4869" width="11.42578125" style="105"/>
    <col min="4870" max="4870" width="25.5703125" style="105" customWidth="1"/>
    <col min="4871" max="5114" width="11.42578125" style="105"/>
    <col min="5115" max="5115" width="17" style="105" customWidth="1"/>
    <col min="5116" max="5116" width="13.28515625" style="105" customWidth="1"/>
    <col min="5117" max="5117" width="11.42578125" style="105"/>
    <col min="5118" max="5118" width="22.140625" style="105" customWidth="1"/>
    <col min="5119" max="5119" width="22.85546875" style="105" customWidth="1"/>
    <col min="5120" max="5121" width="11.42578125" style="105"/>
    <col min="5122" max="5122" width="17" style="105" bestFit="1" customWidth="1"/>
    <col min="5123" max="5123" width="7.140625" style="105" bestFit="1" customWidth="1"/>
    <col min="5124" max="5125" width="11.42578125" style="105"/>
    <col min="5126" max="5126" width="25.5703125" style="105" customWidth="1"/>
    <col min="5127" max="5370" width="11.42578125" style="105"/>
    <col min="5371" max="5371" width="17" style="105" customWidth="1"/>
    <col min="5372" max="5372" width="13.28515625" style="105" customWidth="1"/>
    <col min="5373" max="5373" width="11.42578125" style="105"/>
    <col min="5374" max="5374" width="22.140625" style="105" customWidth="1"/>
    <col min="5375" max="5375" width="22.85546875" style="105" customWidth="1"/>
    <col min="5376" max="5377" width="11.42578125" style="105"/>
    <col min="5378" max="5378" width="17" style="105" bestFit="1" customWidth="1"/>
    <col min="5379" max="5379" width="7.140625" style="105" bestFit="1" customWidth="1"/>
    <col min="5380" max="5381" width="11.42578125" style="105"/>
    <col min="5382" max="5382" width="25.5703125" style="105" customWidth="1"/>
    <col min="5383" max="5626" width="11.42578125" style="105"/>
    <col min="5627" max="5627" width="17" style="105" customWidth="1"/>
    <col min="5628" max="5628" width="13.28515625" style="105" customWidth="1"/>
    <col min="5629" max="5629" width="11.42578125" style="105"/>
    <col min="5630" max="5630" width="22.140625" style="105" customWidth="1"/>
    <col min="5631" max="5631" width="22.85546875" style="105" customWidth="1"/>
    <col min="5632" max="5633" width="11.42578125" style="105"/>
    <col min="5634" max="5634" width="17" style="105" bestFit="1" customWidth="1"/>
    <col min="5635" max="5635" width="7.140625" style="105" bestFit="1" customWidth="1"/>
    <col min="5636" max="5637" width="11.42578125" style="105"/>
    <col min="5638" max="5638" width="25.5703125" style="105" customWidth="1"/>
    <col min="5639" max="5882" width="11.42578125" style="105"/>
    <col min="5883" max="5883" width="17" style="105" customWidth="1"/>
    <col min="5884" max="5884" width="13.28515625" style="105" customWidth="1"/>
    <col min="5885" max="5885" width="11.42578125" style="105"/>
    <col min="5886" max="5886" width="22.140625" style="105" customWidth="1"/>
    <col min="5887" max="5887" width="22.85546875" style="105" customWidth="1"/>
    <col min="5888" max="5889" width="11.42578125" style="105"/>
    <col min="5890" max="5890" width="17" style="105" bestFit="1" customWidth="1"/>
    <col min="5891" max="5891" width="7.140625" style="105" bestFit="1" customWidth="1"/>
    <col min="5892" max="5893" width="11.42578125" style="105"/>
    <col min="5894" max="5894" width="25.5703125" style="105" customWidth="1"/>
    <col min="5895" max="6138" width="11.42578125" style="105"/>
    <col min="6139" max="6139" width="17" style="105" customWidth="1"/>
    <col min="6140" max="6140" width="13.28515625" style="105" customWidth="1"/>
    <col min="6141" max="6141" width="11.42578125" style="105"/>
    <col min="6142" max="6142" width="22.140625" style="105" customWidth="1"/>
    <col min="6143" max="6143" width="22.85546875" style="105" customWidth="1"/>
    <col min="6144" max="6145" width="11.42578125" style="105"/>
    <col min="6146" max="6146" width="17" style="105" bestFit="1" customWidth="1"/>
    <col min="6147" max="6147" width="7.140625" style="105" bestFit="1" customWidth="1"/>
    <col min="6148" max="6149" width="11.42578125" style="105"/>
    <col min="6150" max="6150" width="25.5703125" style="105" customWidth="1"/>
    <col min="6151" max="6394" width="11.42578125" style="105"/>
    <col min="6395" max="6395" width="17" style="105" customWidth="1"/>
    <col min="6396" max="6396" width="13.28515625" style="105" customWidth="1"/>
    <col min="6397" max="6397" width="11.42578125" style="105"/>
    <col min="6398" max="6398" width="22.140625" style="105" customWidth="1"/>
    <col min="6399" max="6399" width="22.85546875" style="105" customWidth="1"/>
    <col min="6400" max="6401" width="11.42578125" style="105"/>
    <col min="6402" max="6402" width="17" style="105" bestFit="1" customWidth="1"/>
    <col min="6403" max="6403" width="7.140625" style="105" bestFit="1" customWidth="1"/>
    <col min="6404" max="6405" width="11.42578125" style="105"/>
    <col min="6406" max="6406" width="25.5703125" style="105" customWidth="1"/>
    <col min="6407" max="6650" width="11.42578125" style="105"/>
    <col min="6651" max="6651" width="17" style="105" customWidth="1"/>
    <col min="6652" max="6652" width="13.28515625" style="105" customWidth="1"/>
    <col min="6653" max="6653" width="11.42578125" style="105"/>
    <col min="6654" max="6654" width="22.140625" style="105" customWidth="1"/>
    <col min="6655" max="6655" width="22.85546875" style="105" customWidth="1"/>
    <col min="6656" max="6657" width="11.42578125" style="105"/>
    <col min="6658" max="6658" width="17" style="105" bestFit="1" customWidth="1"/>
    <col min="6659" max="6659" width="7.140625" style="105" bestFit="1" customWidth="1"/>
    <col min="6660" max="6661" width="11.42578125" style="105"/>
    <col min="6662" max="6662" width="25.5703125" style="105" customWidth="1"/>
    <col min="6663" max="6906" width="11.42578125" style="105"/>
    <col min="6907" max="6907" width="17" style="105" customWidth="1"/>
    <col min="6908" max="6908" width="13.28515625" style="105" customWidth="1"/>
    <col min="6909" max="6909" width="11.42578125" style="105"/>
    <col min="6910" max="6910" width="22.140625" style="105" customWidth="1"/>
    <col min="6911" max="6911" width="22.85546875" style="105" customWidth="1"/>
    <col min="6912" max="6913" width="11.42578125" style="105"/>
    <col min="6914" max="6914" width="17" style="105" bestFit="1" customWidth="1"/>
    <col min="6915" max="6915" width="7.140625" style="105" bestFit="1" customWidth="1"/>
    <col min="6916" max="6917" width="11.42578125" style="105"/>
    <col min="6918" max="6918" width="25.5703125" style="105" customWidth="1"/>
    <col min="6919" max="7162" width="11.42578125" style="105"/>
    <col min="7163" max="7163" width="17" style="105" customWidth="1"/>
    <col min="7164" max="7164" width="13.28515625" style="105" customWidth="1"/>
    <col min="7165" max="7165" width="11.42578125" style="105"/>
    <col min="7166" max="7166" width="22.140625" style="105" customWidth="1"/>
    <col min="7167" max="7167" width="22.85546875" style="105" customWidth="1"/>
    <col min="7168" max="7169" width="11.42578125" style="105"/>
    <col min="7170" max="7170" width="17" style="105" bestFit="1" customWidth="1"/>
    <col min="7171" max="7171" width="7.140625" style="105" bestFit="1" customWidth="1"/>
    <col min="7172" max="7173" width="11.42578125" style="105"/>
    <col min="7174" max="7174" width="25.5703125" style="105" customWidth="1"/>
    <col min="7175" max="7418" width="11.42578125" style="105"/>
    <col min="7419" max="7419" width="17" style="105" customWidth="1"/>
    <col min="7420" max="7420" width="13.28515625" style="105" customWidth="1"/>
    <col min="7421" max="7421" width="11.42578125" style="105"/>
    <col min="7422" max="7422" width="22.140625" style="105" customWidth="1"/>
    <col min="7423" max="7423" width="22.85546875" style="105" customWidth="1"/>
    <col min="7424" max="7425" width="11.42578125" style="105"/>
    <col min="7426" max="7426" width="17" style="105" bestFit="1" customWidth="1"/>
    <col min="7427" max="7427" width="7.140625" style="105" bestFit="1" customWidth="1"/>
    <col min="7428" max="7429" width="11.42578125" style="105"/>
    <col min="7430" max="7430" width="25.5703125" style="105" customWidth="1"/>
    <col min="7431" max="7674" width="11.42578125" style="105"/>
    <col min="7675" max="7675" width="17" style="105" customWidth="1"/>
    <col min="7676" max="7676" width="13.28515625" style="105" customWidth="1"/>
    <col min="7677" max="7677" width="11.42578125" style="105"/>
    <col min="7678" max="7678" width="22.140625" style="105" customWidth="1"/>
    <col min="7679" max="7679" width="22.85546875" style="105" customWidth="1"/>
    <col min="7680" max="7681" width="11.42578125" style="105"/>
    <col min="7682" max="7682" width="17" style="105" bestFit="1" customWidth="1"/>
    <col min="7683" max="7683" width="7.140625" style="105" bestFit="1" customWidth="1"/>
    <col min="7684" max="7685" width="11.42578125" style="105"/>
    <col min="7686" max="7686" width="25.5703125" style="105" customWidth="1"/>
    <col min="7687" max="7930" width="11.42578125" style="105"/>
    <col min="7931" max="7931" width="17" style="105" customWidth="1"/>
    <col min="7932" max="7932" width="13.28515625" style="105" customWidth="1"/>
    <col min="7933" max="7933" width="11.42578125" style="105"/>
    <col min="7934" max="7934" width="22.140625" style="105" customWidth="1"/>
    <col min="7935" max="7935" width="22.85546875" style="105" customWidth="1"/>
    <col min="7936" max="7937" width="11.42578125" style="105"/>
    <col min="7938" max="7938" width="17" style="105" bestFit="1" customWidth="1"/>
    <col min="7939" max="7939" width="7.140625" style="105" bestFit="1" customWidth="1"/>
    <col min="7940" max="7941" width="11.42578125" style="105"/>
    <col min="7942" max="7942" width="25.5703125" style="105" customWidth="1"/>
    <col min="7943" max="8186" width="11.42578125" style="105"/>
    <col min="8187" max="8187" width="17" style="105" customWidth="1"/>
    <col min="8188" max="8188" width="13.28515625" style="105" customWidth="1"/>
    <col min="8189" max="8189" width="11.42578125" style="105"/>
    <col min="8190" max="8190" width="22.140625" style="105" customWidth="1"/>
    <col min="8191" max="8191" width="22.85546875" style="105" customWidth="1"/>
    <col min="8192" max="8193" width="11.42578125" style="105"/>
    <col min="8194" max="8194" width="17" style="105" bestFit="1" customWidth="1"/>
    <col min="8195" max="8195" width="7.140625" style="105" bestFit="1" customWidth="1"/>
    <col min="8196" max="8197" width="11.42578125" style="105"/>
    <col min="8198" max="8198" width="25.5703125" style="105" customWidth="1"/>
    <col min="8199" max="8442" width="11.42578125" style="105"/>
    <col min="8443" max="8443" width="17" style="105" customWidth="1"/>
    <col min="8444" max="8444" width="13.28515625" style="105" customWidth="1"/>
    <col min="8445" max="8445" width="11.42578125" style="105"/>
    <col min="8446" max="8446" width="22.140625" style="105" customWidth="1"/>
    <col min="8447" max="8447" width="22.85546875" style="105" customWidth="1"/>
    <col min="8448" max="8449" width="11.42578125" style="105"/>
    <col min="8450" max="8450" width="17" style="105" bestFit="1" customWidth="1"/>
    <col min="8451" max="8451" width="7.140625" style="105" bestFit="1" customWidth="1"/>
    <col min="8452" max="8453" width="11.42578125" style="105"/>
    <col min="8454" max="8454" width="25.5703125" style="105" customWidth="1"/>
    <col min="8455" max="8698" width="11.42578125" style="105"/>
    <col min="8699" max="8699" width="17" style="105" customWidth="1"/>
    <col min="8700" max="8700" width="13.28515625" style="105" customWidth="1"/>
    <col min="8701" max="8701" width="11.42578125" style="105"/>
    <col min="8702" max="8702" width="22.140625" style="105" customWidth="1"/>
    <col min="8703" max="8703" width="22.85546875" style="105" customWidth="1"/>
    <col min="8704" max="8705" width="11.42578125" style="105"/>
    <col min="8706" max="8706" width="17" style="105" bestFit="1" customWidth="1"/>
    <col min="8707" max="8707" width="7.140625" style="105" bestFit="1" customWidth="1"/>
    <col min="8708" max="8709" width="11.42578125" style="105"/>
    <col min="8710" max="8710" width="25.5703125" style="105" customWidth="1"/>
    <col min="8711" max="8954" width="11.42578125" style="105"/>
    <col min="8955" max="8955" width="17" style="105" customWidth="1"/>
    <col min="8956" max="8956" width="13.28515625" style="105" customWidth="1"/>
    <col min="8957" max="8957" width="11.42578125" style="105"/>
    <col min="8958" max="8958" width="22.140625" style="105" customWidth="1"/>
    <col min="8959" max="8959" width="22.85546875" style="105" customWidth="1"/>
    <col min="8960" max="8961" width="11.42578125" style="105"/>
    <col min="8962" max="8962" width="17" style="105" bestFit="1" customWidth="1"/>
    <col min="8963" max="8963" width="7.140625" style="105" bestFit="1" customWidth="1"/>
    <col min="8964" max="8965" width="11.42578125" style="105"/>
    <col min="8966" max="8966" width="25.5703125" style="105" customWidth="1"/>
    <col min="8967" max="9210" width="11.42578125" style="105"/>
    <col min="9211" max="9211" width="17" style="105" customWidth="1"/>
    <col min="9212" max="9212" width="13.28515625" style="105" customWidth="1"/>
    <col min="9213" max="9213" width="11.42578125" style="105"/>
    <col min="9214" max="9214" width="22.140625" style="105" customWidth="1"/>
    <col min="9215" max="9215" width="22.85546875" style="105" customWidth="1"/>
    <col min="9216" max="9217" width="11.42578125" style="105"/>
    <col min="9218" max="9218" width="17" style="105" bestFit="1" customWidth="1"/>
    <col min="9219" max="9219" width="7.140625" style="105" bestFit="1" customWidth="1"/>
    <col min="9220" max="9221" width="11.42578125" style="105"/>
    <col min="9222" max="9222" width="25.5703125" style="105" customWidth="1"/>
    <col min="9223" max="9466" width="11.42578125" style="105"/>
    <col min="9467" max="9467" width="17" style="105" customWidth="1"/>
    <col min="9468" max="9468" width="13.28515625" style="105" customWidth="1"/>
    <col min="9469" max="9469" width="11.42578125" style="105"/>
    <col min="9470" max="9470" width="22.140625" style="105" customWidth="1"/>
    <col min="9471" max="9471" width="22.85546875" style="105" customWidth="1"/>
    <col min="9472" max="9473" width="11.42578125" style="105"/>
    <col min="9474" max="9474" width="17" style="105" bestFit="1" customWidth="1"/>
    <col min="9475" max="9475" width="7.140625" style="105" bestFit="1" customWidth="1"/>
    <col min="9476" max="9477" width="11.42578125" style="105"/>
    <col min="9478" max="9478" width="25.5703125" style="105" customWidth="1"/>
    <col min="9479" max="9722" width="11.42578125" style="105"/>
    <col min="9723" max="9723" width="17" style="105" customWidth="1"/>
    <col min="9724" max="9724" width="13.28515625" style="105" customWidth="1"/>
    <col min="9725" max="9725" width="11.42578125" style="105"/>
    <col min="9726" max="9726" width="22.140625" style="105" customWidth="1"/>
    <col min="9727" max="9727" width="22.85546875" style="105" customWidth="1"/>
    <col min="9728" max="9729" width="11.42578125" style="105"/>
    <col min="9730" max="9730" width="17" style="105" bestFit="1" customWidth="1"/>
    <col min="9731" max="9731" width="7.140625" style="105" bestFit="1" customWidth="1"/>
    <col min="9732" max="9733" width="11.42578125" style="105"/>
    <col min="9734" max="9734" width="25.5703125" style="105" customWidth="1"/>
    <col min="9735" max="9978" width="11.42578125" style="105"/>
    <col min="9979" max="9979" width="17" style="105" customWidth="1"/>
    <col min="9980" max="9980" width="13.28515625" style="105" customWidth="1"/>
    <col min="9981" max="9981" width="11.42578125" style="105"/>
    <col min="9982" max="9982" width="22.140625" style="105" customWidth="1"/>
    <col min="9983" max="9983" width="22.85546875" style="105" customWidth="1"/>
    <col min="9984" max="9985" width="11.42578125" style="105"/>
    <col min="9986" max="9986" width="17" style="105" bestFit="1" customWidth="1"/>
    <col min="9987" max="9987" width="7.140625" style="105" bestFit="1" customWidth="1"/>
    <col min="9988" max="9989" width="11.42578125" style="105"/>
    <col min="9990" max="9990" width="25.5703125" style="105" customWidth="1"/>
    <col min="9991" max="10234" width="11.42578125" style="105"/>
    <col min="10235" max="10235" width="17" style="105" customWidth="1"/>
    <col min="10236" max="10236" width="13.28515625" style="105" customWidth="1"/>
    <col min="10237" max="10237" width="11.42578125" style="105"/>
    <col min="10238" max="10238" width="22.140625" style="105" customWidth="1"/>
    <col min="10239" max="10239" width="22.85546875" style="105" customWidth="1"/>
    <col min="10240" max="10241" width="11.42578125" style="105"/>
    <col min="10242" max="10242" width="17" style="105" bestFit="1" customWidth="1"/>
    <col min="10243" max="10243" width="7.140625" style="105" bestFit="1" customWidth="1"/>
    <col min="10244" max="10245" width="11.42578125" style="105"/>
    <col min="10246" max="10246" width="25.5703125" style="105" customWidth="1"/>
    <col min="10247" max="10490" width="11.42578125" style="105"/>
    <col min="10491" max="10491" width="17" style="105" customWidth="1"/>
    <col min="10492" max="10492" width="13.28515625" style="105" customWidth="1"/>
    <col min="10493" max="10493" width="11.42578125" style="105"/>
    <col min="10494" max="10494" width="22.140625" style="105" customWidth="1"/>
    <col min="10495" max="10495" width="22.85546875" style="105" customWidth="1"/>
    <col min="10496" max="10497" width="11.42578125" style="105"/>
    <col min="10498" max="10498" width="17" style="105" bestFit="1" customWidth="1"/>
    <col min="10499" max="10499" width="7.140625" style="105" bestFit="1" customWidth="1"/>
    <col min="10500" max="10501" width="11.42578125" style="105"/>
    <col min="10502" max="10502" width="25.5703125" style="105" customWidth="1"/>
    <col min="10503" max="10746" width="11.42578125" style="105"/>
    <col min="10747" max="10747" width="17" style="105" customWidth="1"/>
    <col min="10748" max="10748" width="13.28515625" style="105" customWidth="1"/>
    <col min="10749" max="10749" width="11.42578125" style="105"/>
    <col min="10750" max="10750" width="22.140625" style="105" customWidth="1"/>
    <col min="10751" max="10751" width="22.85546875" style="105" customWidth="1"/>
    <col min="10752" max="10753" width="11.42578125" style="105"/>
    <col min="10754" max="10754" width="17" style="105" bestFit="1" customWidth="1"/>
    <col min="10755" max="10755" width="7.140625" style="105" bestFit="1" customWidth="1"/>
    <col min="10756" max="10757" width="11.42578125" style="105"/>
    <col min="10758" max="10758" width="25.5703125" style="105" customWidth="1"/>
    <col min="10759" max="11002" width="11.42578125" style="105"/>
    <col min="11003" max="11003" width="17" style="105" customWidth="1"/>
    <col min="11004" max="11004" width="13.28515625" style="105" customWidth="1"/>
    <col min="11005" max="11005" width="11.42578125" style="105"/>
    <col min="11006" max="11006" width="22.140625" style="105" customWidth="1"/>
    <col min="11007" max="11007" width="22.85546875" style="105" customWidth="1"/>
    <col min="11008" max="11009" width="11.42578125" style="105"/>
    <col min="11010" max="11010" width="17" style="105" bestFit="1" customWidth="1"/>
    <col min="11011" max="11011" width="7.140625" style="105" bestFit="1" customWidth="1"/>
    <col min="11012" max="11013" width="11.42578125" style="105"/>
    <col min="11014" max="11014" width="25.5703125" style="105" customWidth="1"/>
    <col min="11015" max="11258" width="11.42578125" style="105"/>
    <col min="11259" max="11259" width="17" style="105" customWidth="1"/>
    <col min="11260" max="11260" width="13.28515625" style="105" customWidth="1"/>
    <col min="11261" max="11261" width="11.42578125" style="105"/>
    <col min="11262" max="11262" width="22.140625" style="105" customWidth="1"/>
    <col min="11263" max="11263" width="22.85546875" style="105" customWidth="1"/>
    <col min="11264" max="11265" width="11.42578125" style="105"/>
    <col min="11266" max="11266" width="17" style="105" bestFit="1" customWidth="1"/>
    <col min="11267" max="11267" width="7.140625" style="105" bestFit="1" customWidth="1"/>
    <col min="11268" max="11269" width="11.42578125" style="105"/>
    <col min="11270" max="11270" width="25.5703125" style="105" customWidth="1"/>
    <col min="11271" max="11514" width="11.42578125" style="105"/>
    <col min="11515" max="11515" width="17" style="105" customWidth="1"/>
    <col min="11516" max="11516" width="13.28515625" style="105" customWidth="1"/>
    <col min="11517" max="11517" width="11.42578125" style="105"/>
    <col min="11518" max="11518" width="22.140625" style="105" customWidth="1"/>
    <col min="11519" max="11519" width="22.85546875" style="105" customWidth="1"/>
    <col min="11520" max="11521" width="11.42578125" style="105"/>
    <col min="11522" max="11522" width="17" style="105" bestFit="1" customWidth="1"/>
    <col min="11523" max="11523" width="7.140625" style="105" bestFit="1" customWidth="1"/>
    <col min="11524" max="11525" width="11.42578125" style="105"/>
    <col min="11526" max="11526" width="25.5703125" style="105" customWidth="1"/>
    <col min="11527" max="11770" width="11.42578125" style="105"/>
    <col min="11771" max="11771" width="17" style="105" customWidth="1"/>
    <col min="11772" max="11772" width="13.28515625" style="105" customWidth="1"/>
    <col min="11773" max="11773" width="11.42578125" style="105"/>
    <col min="11774" max="11774" width="22.140625" style="105" customWidth="1"/>
    <col min="11775" max="11775" width="22.85546875" style="105" customWidth="1"/>
    <col min="11776" max="11777" width="11.42578125" style="105"/>
    <col min="11778" max="11778" width="17" style="105" bestFit="1" customWidth="1"/>
    <col min="11779" max="11779" width="7.140625" style="105" bestFit="1" customWidth="1"/>
    <col min="11780" max="11781" width="11.42578125" style="105"/>
    <col min="11782" max="11782" width="25.5703125" style="105" customWidth="1"/>
    <col min="11783" max="12026" width="11.42578125" style="105"/>
    <col min="12027" max="12027" width="17" style="105" customWidth="1"/>
    <col min="12028" max="12028" width="13.28515625" style="105" customWidth="1"/>
    <col min="12029" max="12029" width="11.42578125" style="105"/>
    <col min="12030" max="12030" width="22.140625" style="105" customWidth="1"/>
    <col min="12031" max="12031" width="22.85546875" style="105" customWidth="1"/>
    <col min="12032" max="12033" width="11.42578125" style="105"/>
    <col min="12034" max="12034" width="17" style="105" bestFit="1" customWidth="1"/>
    <col min="12035" max="12035" width="7.140625" style="105" bestFit="1" customWidth="1"/>
    <col min="12036" max="12037" width="11.42578125" style="105"/>
    <col min="12038" max="12038" width="25.5703125" style="105" customWidth="1"/>
    <col min="12039" max="12282" width="11.42578125" style="105"/>
    <col min="12283" max="12283" width="17" style="105" customWidth="1"/>
    <col min="12284" max="12284" width="13.28515625" style="105" customWidth="1"/>
    <col min="12285" max="12285" width="11.42578125" style="105"/>
    <col min="12286" max="12286" width="22.140625" style="105" customWidth="1"/>
    <col min="12287" max="12287" width="22.85546875" style="105" customWidth="1"/>
    <col min="12288" max="12289" width="11.42578125" style="105"/>
    <col min="12290" max="12290" width="17" style="105" bestFit="1" customWidth="1"/>
    <col min="12291" max="12291" width="7.140625" style="105" bestFit="1" customWidth="1"/>
    <col min="12292" max="12293" width="11.42578125" style="105"/>
    <col min="12294" max="12294" width="25.5703125" style="105" customWidth="1"/>
    <col min="12295" max="12538" width="11.42578125" style="105"/>
    <col min="12539" max="12539" width="17" style="105" customWidth="1"/>
    <col min="12540" max="12540" width="13.28515625" style="105" customWidth="1"/>
    <col min="12541" max="12541" width="11.42578125" style="105"/>
    <col min="12542" max="12542" width="22.140625" style="105" customWidth="1"/>
    <col min="12543" max="12543" width="22.85546875" style="105" customWidth="1"/>
    <col min="12544" max="12545" width="11.42578125" style="105"/>
    <col min="12546" max="12546" width="17" style="105" bestFit="1" customWidth="1"/>
    <col min="12547" max="12547" width="7.140625" style="105" bestFit="1" customWidth="1"/>
    <col min="12548" max="12549" width="11.42578125" style="105"/>
    <col min="12550" max="12550" width="25.5703125" style="105" customWidth="1"/>
    <col min="12551" max="12794" width="11.42578125" style="105"/>
    <col min="12795" max="12795" width="17" style="105" customWidth="1"/>
    <col min="12796" max="12796" width="13.28515625" style="105" customWidth="1"/>
    <col min="12797" max="12797" width="11.42578125" style="105"/>
    <col min="12798" max="12798" width="22.140625" style="105" customWidth="1"/>
    <col min="12799" max="12799" width="22.85546875" style="105" customWidth="1"/>
    <col min="12800" max="12801" width="11.42578125" style="105"/>
    <col min="12802" max="12802" width="17" style="105" bestFit="1" customWidth="1"/>
    <col min="12803" max="12803" width="7.140625" style="105" bestFit="1" customWidth="1"/>
    <col min="12804" max="12805" width="11.42578125" style="105"/>
    <col min="12806" max="12806" width="25.5703125" style="105" customWidth="1"/>
    <col min="12807" max="13050" width="11.42578125" style="105"/>
    <col min="13051" max="13051" width="17" style="105" customWidth="1"/>
    <col min="13052" max="13052" width="13.28515625" style="105" customWidth="1"/>
    <col min="13053" max="13053" width="11.42578125" style="105"/>
    <col min="13054" max="13054" width="22.140625" style="105" customWidth="1"/>
    <col min="13055" max="13055" width="22.85546875" style="105" customWidth="1"/>
    <col min="13056" max="13057" width="11.42578125" style="105"/>
    <col min="13058" max="13058" width="17" style="105" bestFit="1" customWidth="1"/>
    <col min="13059" max="13059" width="7.140625" style="105" bestFit="1" customWidth="1"/>
    <col min="13060" max="13061" width="11.42578125" style="105"/>
    <col min="13062" max="13062" width="25.5703125" style="105" customWidth="1"/>
    <col min="13063" max="13306" width="11.42578125" style="105"/>
    <col min="13307" max="13307" width="17" style="105" customWidth="1"/>
    <col min="13308" max="13308" width="13.28515625" style="105" customWidth="1"/>
    <col min="13309" max="13309" width="11.42578125" style="105"/>
    <col min="13310" max="13310" width="22.140625" style="105" customWidth="1"/>
    <col min="13311" max="13311" width="22.85546875" style="105" customWidth="1"/>
    <col min="13312" max="13313" width="11.42578125" style="105"/>
    <col min="13314" max="13314" width="17" style="105" bestFit="1" customWidth="1"/>
    <col min="13315" max="13315" width="7.140625" style="105" bestFit="1" customWidth="1"/>
    <col min="13316" max="13317" width="11.42578125" style="105"/>
    <col min="13318" max="13318" width="25.5703125" style="105" customWidth="1"/>
    <col min="13319" max="13562" width="11.42578125" style="105"/>
    <col min="13563" max="13563" width="17" style="105" customWidth="1"/>
    <col min="13564" max="13564" width="13.28515625" style="105" customWidth="1"/>
    <col min="13565" max="13565" width="11.42578125" style="105"/>
    <col min="13566" max="13566" width="22.140625" style="105" customWidth="1"/>
    <col min="13567" max="13567" width="22.85546875" style="105" customWidth="1"/>
    <col min="13568" max="13569" width="11.42578125" style="105"/>
    <col min="13570" max="13570" width="17" style="105" bestFit="1" customWidth="1"/>
    <col min="13571" max="13571" width="7.140625" style="105" bestFit="1" customWidth="1"/>
    <col min="13572" max="13573" width="11.42578125" style="105"/>
    <col min="13574" max="13574" width="25.5703125" style="105" customWidth="1"/>
    <col min="13575" max="13818" width="11.42578125" style="105"/>
    <col min="13819" max="13819" width="17" style="105" customWidth="1"/>
    <col min="13820" max="13820" width="13.28515625" style="105" customWidth="1"/>
    <col min="13821" max="13821" width="11.42578125" style="105"/>
    <col min="13822" max="13822" width="22.140625" style="105" customWidth="1"/>
    <col min="13823" max="13823" width="22.85546875" style="105" customWidth="1"/>
    <col min="13824" max="13825" width="11.42578125" style="105"/>
    <col min="13826" max="13826" width="17" style="105" bestFit="1" customWidth="1"/>
    <col min="13827" max="13827" width="7.140625" style="105" bestFit="1" customWidth="1"/>
    <col min="13828" max="13829" width="11.42578125" style="105"/>
    <col min="13830" max="13830" width="25.5703125" style="105" customWidth="1"/>
    <col min="13831" max="14074" width="11.42578125" style="105"/>
    <col min="14075" max="14075" width="17" style="105" customWidth="1"/>
    <col min="14076" max="14076" width="13.28515625" style="105" customWidth="1"/>
    <col min="14077" max="14077" width="11.42578125" style="105"/>
    <col min="14078" max="14078" width="22.140625" style="105" customWidth="1"/>
    <col min="14079" max="14079" width="22.85546875" style="105" customWidth="1"/>
    <col min="14080" max="14081" width="11.42578125" style="105"/>
    <col min="14082" max="14082" width="17" style="105" bestFit="1" customWidth="1"/>
    <col min="14083" max="14083" width="7.140625" style="105" bestFit="1" customWidth="1"/>
    <col min="14084" max="14085" width="11.42578125" style="105"/>
    <col min="14086" max="14086" width="25.5703125" style="105" customWidth="1"/>
    <col min="14087" max="14330" width="11.42578125" style="105"/>
    <col min="14331" max="14331" width="17" style="105" customWidth="1"/>
    <col min="14332" max="14332" width="13.28515625" style="105" customWidth="1"/>
    <col min="14333" max="14333" width="11.42578125" style="105"/>
    <col min="14334" max="14334" width="22.140625" style="105" customWidth="1"/>
    <col min="14335" max="14335" width="22.85546875" style="105" customWidth="1"/>
    <col min="14336" max="14337" width="11.42578125" style="105"/>
    <col min="14338" max="14338" width="17" style="105" bestFit="1" customWidth="1"/>
    <col min="14339" max="14339" width="7.140625" style="105" bestFit="1" customWidth="1"/>
    <col min="14340" max="14341" width="11.42578125" style="105"/>
    <col min="14342" max="14342" width="25.5703125" style="105" customWidth="1"/>
    <col min="14343" max="14586" width="11.42578125" style="105"/>
    <col min="14587" max="14587" width="17" style="105" customWidth="1"/>
    <col min="14588" max="14588" width="13.28515625" style="105" customWidth="1"/>
    <col min="14589" max="14589" width="11.42578125" style="105"/>
    <col min="14590" max="14590" width="22.140625" style="105" customWidth="1"/>
    <col min="14591" max="14591" width="22.85546875" style="105" customWidth="1"/>
    <col min="14592" max="14593" width="11.42578125" style="105"/>
    <col min="14594" max="14594" width="17" style="105" bestFit="1" customWidth="1"/>
    <col min="14595" max="14595" width="7.140625" style="105" bestFit="1" customWidth="1"/>
    <col min="14596" max="14597" width="11.42578125" style="105"/>
    <col min="14598" max="14598" width="25.5703125" style="105" customWidth="1"/>
    <col min="14599" max="14842" width="11.42578125" style="105"/>
    <col min="14843" max="14843" width="17" style="105" customWidth="1"/>
    <col min="14844" max="14844" width="13.28515625" style="105" customWidth="1"/>
    <col min="14845" max="14845" width="11.42578125" style="105"/>
    <col min="14846" max="14846" width="22.140625" style="105" customWidth="1"/>
    <col min="14847" max="14847" width="22.85546875" style="105" customWidth="1"/>
    <col min="14848" max="14849" width="11.42578125" style="105"/>
    <col min="14850" max="14850" width="17" style="105" bestFit="1" customWidth="1"/>
    <col min="14851" max="14851" width="7.140625" style="105" bestFit="1" customWidth="1"/>
    <col min="14852" max="14853" width="11.42578125" style="105"/>
    <col min="14854" max="14854" width="25.5703125" style="105" customWidth="1"/>
    <col min="14855" max="15098" width="11.42578125" style="105"/>
    <col min="15099" max="15099" width="17" style="105" customWidth="1"/>
    <col min="15100" max="15100" width="13.28515625" style="105" customWidth="1"/>
    <col min="15101" max="15101" width="11.42578125" style="105"/>
    <col min="15102" max="15102" width="22.140625" style="105" customWidth="1"/>
    <col min="15103" max="15103" width="22.85546875" style="105" customWidth="1"/>
    <col min="15104" max="15105" width="11.42578125" style="105"/>
    <col min="15106" max="15106" width="17" style="105" bestFit="1" customWidth="1"/>
    <col min="15107" max="15107" width="7.140625" style="105" bestFit="1" customWidth="1"/>
    <col min="15108" max="15109" width="11.42578125" style="105"/>
    <col min="15110" max="15110" width="25.5703125" style="105" customWidth="1"/>
    <col min="15111" max="15354" width="11.42578125" style="105"/>
    <col min="15355" max="15355" width="17" style="105" customWidth="1"/>
    <col min="15356" max="15356" width="13.28515625" style="105" customWidth="1"/>
    <col min="15357" max="15357" width="11.42578125" style="105"/>
    <col min="15358" max="15358" width="22.140625" style="105" customWidth="1"/>
    <col min="15359" max="15359" width="22.85546875" style="105" customWidth="1"/>
    <col min="15360" max="15361" width="11.42578125" style="105"/>
    <col min="15362" max="15362" width="17" style="105" bestFit="1" customWidth="1"/>
    <col min="15363" max="15363" width="7.140625" style="105" bestFit="1" customWidth="1"/>
    <col min="15364" max="15365" width="11.42578125" style="105"/>
    <col min="15366" max="15366" width="25.5703125" style="105" customWidth="1"/>
    <col min="15367" max="15610" width="11.42578125" style="105"/>
    <col min="15611" max="15611" width="17" style="105" customWidth="1"/>
    <col min="15612" max="15612" width="13.28515625" style="105" customWidth="1"/>
    <col min="15613" max="15613" width="11.42578125" style="105"/>
    <col min="15614" max="15614" width="22.140625" style="105" customWidth="1"/>
    <col min="15615" max="15615" width="22.85546875" style="105" customWidth="1"/>
    <col min="15616" max="15617" width="11.42578125" style="105"/>
    <col min="15618" max="15618" width="17" style="105" bestFit="1" customWidth="1"/>
    <col min="15619" max="15619" width="7.140625" style="105" bestFit="1" customWidth="1"/>
    <col min="15620" max="15621" width="11.42578125" style="105"/>
    <col min="15622" max="15622" width="25.5703125" style="105" customWidth="1"/>
    <col min="15623" max="15866" width="11.42578125" style="105"/>
    <col min="15867" max="15867" width="17" style="105" customWidth="1"/>
    <col min="15868" max="15868" width="13.28515625" style="105" customWidth="1"/>
    <col min="15869" max="15869" width="11.42578125" style="105"/>
    <col min="15870" max="15870" width="22.140625" style="105" customWidth="1"/>
    <col min="15871" max="15871" width="22.85546875" style="105" customWidth="1"/>
    <col min="15872" max="15873" width="11.42578125" style="105"/>
    <col min="15874" max="15874" width="17" style="105" bestFit="1" customWidth="1"/>
    <col min="15875" max="15875" width="7.140625" style="105" bestFit="1" customWidth="1"/>
    <col min="15876" max="15877" width="11.42578125" style="105"/>
    <col min="15878" max="15878" width="25.5703125" style="105" customWidth="1"/>
    <col min="15879" max="16122" width="11.42578125" style="105"/>
    <col min="16123" max="16123" width="17" style="105" customWidth="1"/>
    <col min="16124" max="16124" width="13.28515625" style="105" customWidth="1"/>
    <col min="16125" max="16125" width="11.42578125" style="105"/>
    <col min="16126" max="16126" width="22.140625" style="105" customWidth="1"/>
    <col min="16127" max="16127" width="22.85546875" style="105" customWidth="1"/>
    <col min="16128" max="16129" width="11.42578125" style="105"/>
    <col min="16130" max="16130" width="17" style="105" bestFit="1" customWidth="1"/>
    <col min="16131" max="16131" width="7.140625" style="105" bestFit="1" customWidth="1"/>
    <col min="16132" max="16133" width="11.42578125" style="105"/>
    <col min="16134" max="16134" width="25.5703125" style="105" customWidth="1"/>
    <col min="16135" max="16384" width="11.42578125" style="105"/>
  </cols>
  <sheetData>
    <row r="1" spans="1:12" ht="14.1" customHeight="1" thickBot="1">
      <c r="A1" s="102" t="s">
        <v>97</v>
      </c>
      <c r="B1" s="103"/>
      <c r="C1" s="103"/>
      <c r="D1" s="103"/>
      <c r="E1" s="103"/>
      <c r="F1" s="104"/>
      <c r="G1" s="104"/>
    </row>
    <row r="2" spans="1:12" ht="14.1" customHeight="1">
      <c r="A2" s="104"/>
      <c r="B2" s="104"/>
      <c r="C2" s="104"/>
      <c r="D2" s="104"/>
      <c r="E2" s="104"/>
      <c r="F2" s="104"/>
      <c r="G2" s="82" t="s">
        <v>112</v>
      </c>
    </row>
    <row r="3" spans="1:12" ht="14.1" customHeight="1">
      <c r="A3" s="106"/>
      <c r="B3" s="107"/>
      <c r="C3" s="107"/>
      <c r="D3" s="108"/>
      <c r="E3" s="104"/>
      <c r="F3" s="104"/>
      <c r="G3" s="104"/>
      <c r="H3" s="104"/>
    </row>
    <row r="4" spans="1:12" ht="14.1" customHeight="1">
      <c r="A4" s="109"/>
      <c r="B4" s="107"/>
      <c r="C4" s="107"/>
      <c r="D4" s="108"/>
      <c r="E4" s="104"/>
      <c r="F4" s="104"/>
      <c r="G4" s="104"/>
      <c r="H4" s="104"/>
    </row>
    <row r="5" spans="1:12" ht="14.1" customHeight="1">
      <c r="A5" s="110"/>
      <c r="B5" s="108"/>
      <c r="C5" s="108"/>
      <c r="D5" s="108"/>
      <c r="E5" s="104"/>
      <c r="F5" s="104"/>
      <c r="G5" s="104"/>
      <c r="H5" s="104"/>
    </row>
    <row r="6" spans="1:12" ht="14.1" customHeight="1">
      <c r="A6" s="106" t="s">
        <v>267</v>
      </c>
      <c r="B6" s="108"/>
      <c r="C6" s="108"/>
      <c r="D6" s="108"/>
      <c r="E6" s="104"/>
      <c r="F6" s="104"/>
      <c r="G6" s="104"/>
      <c r="H6" s="104"/>
    </row>
    <row r="7" spans="1:12" ht="14.1" customHeight="1">
      <c r="A7" s="109"/>
      <c r="B7" s="111"/>
      <c r="C7" s="111"/>
      <c r="D7" s="111"/>
      <c r="E7" s="111"/>
      <c r="F7" s="104"/>
      <c r="G7" s="104"/>
      <c r="H7" s="104"/>
    </row>
    <row r="8" spans="1:12" ht="14.1" customHeight="1">
      <c r="A8" s="111"/>
      <c r="B8" s="111"/>
      <c r="C8" s="111"/>
      <c r="D8" s="111"/>
      <c r="E8" s="111"/>
      <c r="F8" s="104"/>
      <c r="G8" s="112"/>
      <c r="H8" s="104"/>
      <c r="J8" s="221"/>
      <c r="K8" s="221"/>
    </row>
    <row r="9" spans="1:12" ht="14.1" customHeight="1">
      <c r="B9" s="113"/>
      <c r="C9" s="113"/>
      <c r="D9" s="113"/>
      <c r="E9" s="113"/>
      <c r="F9" s="104"/>
      <c r="G9" s="114" t="s">
        <v>86</v>
      </c>
      <c r="H9" s="320" t="s">
        <v>270</v>
      </c>
      <c r="I9" s="321"/>
      <c r="J9" s="320" t="s">
        <v>271</v>
      </c>
      <c r="K9" s="321"/>
    </row>
    <row r="10" spans="1:12" ht="14.1" customHeight="1">
      <c r="A10" s="111"/>
      <c r="B10" s="111"/>
      <c r="C10" s="111"/>
      <c r="D10" s="111"/>
      <c r="E10" s="111"/>
      <c r="F10" s="117"/>
      <c r="G10" s="118" t="s">
        <v>272</v>
      </c>
      <c r="H10" s="119">
        <v>2017</v>
      </c>
      <c r="I10" s="119">
        <v>2016</v>
      </c>
      <c r="J10" s="118">
        <v>2017</v>
      </c>
      <c r="K10" s="220">
        <v>2016</v>
      </c>
    </row>
    <row r="11" spans="1:12" ht="14.1" customHeight="1">
      <c r="A11" s="111"/>
      <c r="B11" s="111"/>
      <c r="C11" s="111"/>
      <c r="D11" s="111"/>
      <c r="E11" s="111"/>
      <c r="F11" s="117"/>
      <c r="G11" s="218" t="s">
        <v>164</v>
      </c>
      <c r="H11" s="291">
        <v>24288</v>
      </c>
      <c r="I11" s="291">
        <v>23252</v>
      </c>
      <c r="J11" s="290">
        <f>SUM(J12:J29)</f>
        <v>0.999917654808959</v>
      </c>
      <c r="K11" s="296">
        <f>SUM(K12:K29)</f>
        <v>1</v>
      </c>
    </row>
    <row r="12" spans="1:12" ht="14.1" customHeight="1">
      <c r="A12" s="111"/>
      <c r="B12" s="111"/>
      <c r="C12" s="111"/>
      <c r="D12" s="111"/>
      <c r="E12" s="111"/>
      <c r="F12" s="104"/>
      <c r="G12" s="118" t="s">
        <v>142</v>
      </c>
      <c r="H12" s="292">
        <v>189</v>
      </c>
      <c r="I12" s="293">
        <v>162</v>
      </c>
      <c r="J12" s="192">
        <f t="shared" ref="J12:J29" si="0">H12/$H$11</f>
        <v>7.781620553359684E-3</v>
      </c>
      <c r="K12" s="222">
        <f t="shared" ref="K12:K29" si="1">I12/$I$11</f>
        <v>6.9671426113882681E-3</v>
      </c>
      <c r="L12" s="219"/>
    </row>
    <row r="13" spans="1:12" ht="14.1" customHeight="1">
      <c r="A13" s="111"/>
      <c r="B13" s="111"/>
      <c r="C13" s="111"/>
      <c r="D13" s="111"/>
      <c r="E13" s="111"/>
      <c r="F13" s="104"/>
      <c r="G13" s="118" t="s">
        <v>154</v>
      </c>
      <c r="H13" s="292">
        <v>194</v>
      </c>
      <c r="I13" s="293">
        <v>215</v>
      </c>
      <c r="J13" s="192">
        <f t="shared" si="0"/>
        <v>7.987483530961792E-3</v>
      </c>
      <c r="K13" s="222">
        <f t="shared" si="1"/>
        <v>9.2465164286943055E-3</v>
      </c>
      <c r="L13" s="219"/>
    </row>
    <row r="14" spans="1:12" ht="14.1" customHeight="1">
      <c r="A14" s="111"/>
      <c r="B14" s="111"/>
      <c r="C14" s="111"/>
      <c r="D14" s="111"/>
      <c r="E14" s="111"/>
      <c r="F14" s="104"/>
      <c r="G14" s="120" t="s">
        <v>157</v>
      </c>
      <c r="H14" s="292">
        <v>525</v>
      </c>
      <c r="I14" s="293">
        <v>482</v>
      </c>
      <c r="J14" s="192">
        <f t="shared" si="0"/>
        <v>2.1615612648221344E-2</v>
      </c>
      <c r="K14" s="222">
        <f t="shared" si="1"/>
        <v>2.0729399621537931E-2</v>
      </c>
      <c r="L14" s="219"/>
    </row>
    <row r="15" spans="1:12" ht="14.1" customHeight="1">
      <c r="A15" s="121"/>
      <c r="B15" s="111"/>
      <c r="C15" s="111"/>
      <c r="D15" s="111"/>
      <c r="E15" s="111"/>
      <c r="F15" s="104"/>
      <c r="G15" s="120" t="s">
        <v>149</v>
      </c>
      <c r="H15" s="293">
        <v>526</v>
      </c>
      <c r="I15" s="293">
        <v>455</v>
      </c>
      <c r="J15" s="192">
        <f t="shared" si="0"/>
        <v>2.1656785243741764E-2</v>
      </c>
      <c r="K15" s="222">
        <f t="shared" si="1"/>
        <v>1.9568209186306553E-2</v>
      </c>
      <c r="L15" s="219"/>
    </row>
    <row r="16" spans="1:12" ht="14.1" customHeight="1">
      <c r="A16" s="122"/>
      <c r="B16" s="111"/>
      <c r="C16" s="111"/>
      <c r="D16" s="111"/>
      <c r="E16" s="111"/>
      <c r="F16" s="104"/>
      <c r="G16" s="120" t="s">
        <v>145</v>
      </c>
      <c r="H16" s="292">
        <v>657</v>
      </c>
      <c r="I16" s="293">
        <v>707</v>
      </c>
      <c r="J16" s="192">
        <f t="shared" si="0"/>
        <v>2.7050395256916996E-2</v>
      </c>
      <c r="K16" s="222">
        <f t="shared" si="1"/>
        <v>3.0405986581799414E-2</v>
      </c>
      <c r="L16" s="219"/>
    </row>
    <row r="17" spans="1:12" ht="14.1" customHeight="1">
      <c r="A17" s="111"/>
      <c r="B17" s="111"/>
      <c r="C17" s="111"/>
      <c r="D17" s="111"/>
      <c r="E17" s="111"/>
      <c r="F17" s="104"/>
      <c r="G17" s="120" t="s">
        <v>151</v>
      </c>
      <c r="H17" s="293">
        <v>758</v>
      </c>
      <c r="I17" s="293">
        <v>793</v>
      </c>
      <c r="J17" s="192">
        <f t="shared" si="0"/>
        <v>3.120882740447958E-2</v>
      </c>
      <c r="K17" s="222">
        <f t="shared" si="1"/>
        <v>3.4104593153277137E-2</v>
      </c>
      <c r="L17" s="219"/>
    </row>
    <row r="18" spans="1:12" ht="14.1" customHeight="1">
      <c r="A18" s="111"/>
      <c r="B18" s="111"/>
      <c r="C18" s="111"/>
      <c r="D18" s="111"/>
      <c r="E18" s="111"/>
      <c r="F18" s="104"/>
      <c r="G18" s="118" t="s">
        <v>148</v>
      </c>
      <c r="H18" s="293">
        <v>854</v>
      </c>
      <c r="I18" s="293">
        <v>832</v>
      </c>
      <c r="J18" s="192">
        <f t="shared" si="0"/>
        <v>3.5161396574440056E-2</v>
      </c>
      <c r="K18" s="222">
        <f t="shared" si="1"/>
        <v>3.5781868226389131E-2</v>
      </c>
      <c r="L18" s="219"/>
    </row>
    <row r="19" spans="1:12" ht="14.1" customHeight="1">
      <c r="A19" s="111"/>
      <c r="B19" s="111"/>
      <c r="C19" s="111"/>
      <c r="D19" s="111"/>
      <c r="E19" s="111"/>
      <c r="F19" s="104"/>
      <c r="G19" s="120" t="s">
        <v>152</v>
      </c>
      <c r="H19" s="292">
        <v>901</v>
      </c>
      <c r="I19" s="293">
        <v>776</v>
      </c>
      <c r="J19" s="192">
        <f t="shared" si="0"/>
        <v>3.7096508563899872E-2</v>
      </c>
      <c r="K19" s="222">
        <f t="shared" si="1"/>
        <v>3.3373473249612935E-2</v>
      </c>
      <c r="L19" s="219"/>
    </row>
    <row r="20" spans="1:12" ht="14.1" customHeight="1">
      <c r="A20" s="104"/>
      <c r="B20" s="104"/>
      <c r="C20" s="104"/>
      <c r="D20" s="104"/>
      <c r="E20" s="104"/>
      <c r="F20" s="104"/>
      <c r="G20" s="118" t="s">
        <v>140</v>
      </c>
      <c r="H20" s="292">
        <v>920</v>
      </c>
      <c r="I20" s="293">
        <v>839</v>
      </c>
      <c r="J20" s="192">
        <f t="shared" si="0"/>
        <v>3.787878787878788E-2</v>
      </c>
      <c r="K20" s="222">
        <f t="shared" si="1"/>
        <v>3.6082917598486149E-2</v>
      </c>
      <c r="L20" s="219"/>
    </row>
    <row r="21" spans="1:12" ht="14.1" customHeight="1">
      <c r="A21" s="104"/>
      <c r="B21" s="104"/>
      <c r="C21" s="104"/>
      <c r="D21" s="104"/>
      <c r="E21" s="104"/>
      <c r="F21" s="104"/>
      <c r="G21" s="118" t="s">
        <v>147</v>
      </c>
      <c r="H21" s="292">
        <v>1136</v>
      </c>
      <c r="I21" s="293">
        <v>935</v>
      </c>
      <c r="J21" s="192">
        <f t="shared" si="0"/>
        <v>4.6772068511198944E-2</v>
      </c>
      <c r="K21" s="222">
        <f t="shared" si="1"/>
        <v>4.0211594701531052E-2</v>
      </c>
      <c r="L21" s="219"/>
    </row>
    <row r="22" spans="1:12" ht="14.1" customHeight="1">
      <c r="A22" s="104"/>
      <c r="B22" s="104"/>
      <c r="C22" s="104"/>
      <c r="D22" s="104"/>
      <c r="E22" s="104"/>
      <c r="F22" s="104"/>
      <c r="G22" s="118" t="s">
        <v>156</v>
      </c>
      <c r="H22" s="293">
        <v>1196</v>
      </c>
      <c r="I22" s="293">
        <v>1118</v>
      </c>
      <c r="J22" s="192">
        <f t="shared" si="0"/>
        <v>4.924242424242424E-2</v>
      </c>
      <c r="K22" s="222">
        <f t="shared" si="1"/>
        <v>4.8081885429210387E-2</v>
      </c>
      <c r="L22" s="219"/>
    </row>
    <row r="23" spans="1:12" ht="14.1" customHeight="1">
      <c r="A23" s="104"/>
      <c r="B23" s="104"/>
      <c r="C23" s="104"/>
      <c r="D23" s="104"/>
      <c r="E23" s="104"/>
      <c r="F23" s="104"/>
      <c r="G23" s="120" t="s">
        <v>141</v>
      </c>
      <c r="H23" s="293">
        <v>1219</v>
      </c>
      <c r="I23" s="293">
        <v>1131</v>
      </c>
      <c r="J23" s="192">
        <f t="shared" si="0"/>
        <v>5.0189393939393936E-2</v>
      </c>
      <c r="K23" s="222">
        <f t="shared" si="1"/>
        <v>4.8640977120247723E-2</v>
      </c>
      <c r="L23" s="219"/>
    </row>
    <row r="24" spans="1:12" ht="14.1" customHeight="1">
      <c r="A24" s="104"/>
      <c r="B24" s="104"/>
      <c r="C24" s="104"/>
      <c r="D24" s="104"/>
      <c r="E24" s="104"/>
      <c r="F24" s="104"/>
      <c r="G24" s="120" t="s">
        <v>143</v>
      </c>
      <c r="H24" s="292">
        <v>2155</v>
      </c>
      <c r="I24" s="293">
        <v>2616</v>
      </c>
      <c r="J24" s="192">
        <f t="shared" si="0"/>
        <v>8.8726943346508561E-2</v>
      </c>
      <c r="K24" s="222">
        <f t="shared" si="1"/>
        <v>0.11250645105797351</v>
      </c>
      <c r="L24" s="219"/>
    </row>
    <row r="25" spans="1:12" ht="14.1" customHeight="1">
      <c r="A25" s="104"/>
      <c r="B25" s="104"/>
      <c r="C25" s="104"/>
      <c r="D25" s="104"/>
      <c r="E25" s="104"/>
      <c r="F25" s="104"/>
      <c r="G25" s="118" t="s">
        <v>153</v>
      </c>
      <c r="H25" s="292">
        <v>2267</v>
      </c>
      <c r="I25" s="293">
        <v>2016</v>
      </c>
      <c r="J25" s="192">
        <f t="shared" si="0"/>
        <v>9.3338274044795777E-2</v>
      </c>
      <c r="K25" s="222">
        <f t="shared" si="1"/>
        <v>8.6702219163942884E-2</v>
      </c>
      <c r="L25" s="219"/>
    </row>
    <row r="26" spans="1:12" ht="14.1" customHeight="1">
      <c r="A26" s="104"/>
      <c r="B26" s="104"/>
      <c r="C26" s="104"/>
      <c r="D26" s="104"/>
      <c r="E26" s="104"/>
      <c r="F26" s="104"/>
      <c r="G26" s="120" t="s">
        <v>155</v>
      </c>
      <c r="H26" s="292">
        <v>2298</v>
      </c>
      <c r="I26" s="293">
        <v>1956</v>
      </c>
      <c r="J26" s="192">
        <f t="shared" si="0"/>
        <v>9.4614624505928849E-2</v>
      </c>
      <c r="K26" s="222">
        <f t="shared" si="1"/>
        <v>8.4121795974539823E-2</v>
      </c>
      <c r="L26" s="219"/>
    </row>
    <row r="27" spans="1:12" ht="14.1" customHeight="1">
      <c r="A27" s="104"/>
      <c r="B27" s="104"/>
      <c r="C27" s="104"/>
      <c r="D27" s="104"/>
      <c r="E27" s="104"/>
      <c r="F27" s="104"/>
      <c r="G27" s="120" t="s">
        <v>150</v>
      </c>
      <c r="H27" s="292">
        <v>2400</v>
      </c>
      <c r="I27" s="293">
        <v>2213</v>
      </c>
      <c r="J27" s="192">
        <f t="shared" si="0"/>
        <v>9.8814229249011856E-2</v>
      </c>
      <c r="K27" s="222">
        <f t="shared" si="1"/>
        <v>9.5174608635816269E-2</v>
      </c>
      <c r="L27" s="219"/>
    </row>
    <row r="28" spans="1:12" ht="14.1" customHeight="1">
      <c r="A28" s="104"/>
      <c r="B28" s="104"/>
      <c r="C28" s="104"/>
      <c r="D28" s="104"/>
      <c r="E28" s="104"/>
      <c r="F28" s="104"/>
      <c r="G28" s="118" t="s">
        <v>144</v>
      </c>
      <c r="H28" s="293">
        <v>2700</v>
      </c>
      <c r="I28" s="293">
        <v>2646</v>
      </c>
      <c r="J28" s="192">
        <f t="shared" si="0"/>
        <v>0.11116600790513834</v>
      </c>
      <c r="K28" s="222">
        <f t="shared" si="1"/>
        <v>0.11379666265267503</v>
      </c>
      <c r="L28" s="219"/>
    </row>
    <row r="29" spans="1:12" ht="14.1" customHeight="1">
      <c r="A29" s="104"/>
      <c r="B29" s="104"/>
      <c r="C29" s="104"/>
      <c r="D29" s="104"/>
      <c r="E29" s="104"/>
      <c r="F29" s="104"/>
      <c r="G29" s="195" t="s">
        <v>146</v>
      </c>
      <c r="H29" s="294">
        <v>3391</v>
      </c>
      <c r="I29" s="295">
        <v>3360</v>
      </c>
      <c r="J29" s="188">
        <f t="shared" si="0"/>
        <v>0.13961627140974966</v>
      </c>
      <c r="K29" s="189">
        <f t="shared" si="1"/>
        <v>0.14450369860657147</v>
      </c>
      <c r="L29" s="219"/>
    </row>
    <row r="30" spans="1:12" ht="14.1" customHeight="1">
      <c r="A30" s="104"/>
      <c r="B30" s="124"/>
      <c r="C30" s="104"/>
      <c r="D30" s="104"/>
      <c r="E30" s="104"/>
      <c r="F30" s="124"/>
      <c r="G30" s="125"/>
      <c r="H30" s="123"/>
      <c r="I30" s="123"/>
      <c r="J30" s="223"/>
      <c r="K30" s="223"/>
    </row>
    <row r="31" spans="1:12" ht="14.1" customHeight="1">
      <c r="A31" s="104"/>
      <c r="B31" s="104"/>
      <c r="C31" s="104"/>
      <c r="D31" s="104"/>
      <c r="E31" s="104"/>
      <c r="F31" s="104"/>
      <c r="G31" s="196"/>
      <c r="H31" s="192"/>
      <c r="I31" s="192"/>
      <c r="J31" s="223"/>
      <c r="K31" s="223"/>
    </row>
    <row r="32" spans="1:12" ht="14.1" customHeight="1">
      <c r="G32" s="196"/>
      <c r="H32" s="192"/>
      <c r="I32" s="192"/>
      <c r="J32" s="223"/>
      <c r="K32" s="223"/>
    </row>
    <row r="33" spans="8:9" ht="14.1" customHeight="1">
      <c r="H33" s="190"/>
      <c r="I33" s="190"/>
    </row>
    <row r="34" spans="8:9" ht="14.1" customHeight="1"/>
    <row r="35" spans="8:9" ht="14.1" customHeight="1"/>
    <row r="36" spans="8:9" ht="14.1" customHeight="1"/>
    <row r="37" spans="8:9" ht="14.1" customHeight="1"/>
    <row r="38" spans="8:9" ht="14.1" customHeight="1"/>
    <row r="39" spans="8:9" ht="14.1" customHeight="1"/>
    <row r="40" spans="8:9" ht="14.1" customHeight="1"/>
  </sheetData>
  <sortState ref="G12:K29">
    <sortCondition ref="H12:H29"/>
  </sortState>
  <mergeCells count="2">
    <mergeCell ref="H9:I9"/>
    <mergeCell ref="J9:K9"/>
  </mergeCells>
  <hyperlinks>
    <hyperlink ref="G2" location="'Índice Cap_3'!B8" display="Volver al índice"/>
  </hyperlinks>
  <pageMargins left="0.59055118110236227" right="0.59055118110236227" top="0.98425196850393704" bottom="0.98425196850393704" header="0" footer="0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1"/>
  <dimension ref="A1:AB127"/>
  <sheetViews>
    <sheetView zoomScaleNormal="100" zoomScaleSheetLayoutView="75" workbookViewId="0">
      <selection activeCell="H1" sqref="H1:H2"/>
    </sheetView>
  </sheetViews>
  <sheetFormatPr baseColWidth="10" defaultRowHeight="16.5" customHeight="1"/>
  <cols>
    <col min="1" max="1" width="47.85546875" style="2" customWidth="1"/>
    <col min="2" max="5" width="8.5703125" style="2" customWidth="1"/>
    <col min="6" max="6" width="9.42578125" style="197" customWidth="1"/>
    <col min="7" max="7" width="5.5703125" style="210" customWidth="1"/>
    <col min="8" max="8" width="33.5703125" style="2" customWidth="1"/>
    <col min="9" max="9" width="11.7109375" style="2" customWidth="1"/>
    <col min="10" max="10" width="11.7109375" style="2" bestFit="1" customWidth="1"/>
    <col min="11" max="16384" width="11.42578125" style="2"/>
  </cols>
  <sheetData>
    <row r="1" spans="1:18" ht="14.1" customHeight="1" thickBot="1">
      <c r="A1" s="1" t="s">
        <v>97</v>
      </c>
      <c r="B1" s="20"/>
      <c r="C1" s="20"/>
      <c r="D1" s="20"/>
      <c r="E1" s="20"/>
      <c r="F1" s="20"/>
      <c r="G1" s="19"/>
    </row>
    <row r="2" spans="1:18" ht="14.1" customHeight="1">
      <c r="H2" s="83" t="s">
        <v>112</v>
      </c>
    </row>
    <row r="3" spans="1:18" ht="14.1" customHeight="1">
      <c r="A3" s="15" t="s">
        <v>275</v>
      </c>
    </row>
    <row r="4" spans="1:18" ht="14.1" customHeight="1">
      <c r="A4" s="15"/>
    </row>
    <row r="5" spans="1:18" ht="14.1" customHeight="1">
      <c r="A5" s="16" t="s">
        <v>64</v>
      </c>
    </row>
    <row r="6" spans="1:18" ht="9.9499999999999993" customHeight="1">
      <c r="A6" s="17"/>
      <c r="B6" s="17"/>
      <c r="C6" s="18"/>
      <c r="D6" s="18"/>
      <c r="E6" s="18"/>
      <c r="F6" s="18"/>
      <c r="G6" s="18"/>
    </row>
    <row r="7" spans="1:18" s="10" customFormat="1" ht="14.1" customHeight="1">
      <c r="A7" s="46"/>
      <c r="B7" s="46">
        <v>2014</v>
      </c>
      <c r="C7" s="46">
        <v>2015</v>
      </c>
      <c r="D7" s="46">
        <v>2016</v>
      </c>
      <c r="E7" s="46">
        <v>2017</v>
      </c>
      <c r="F7" s="46">
        <v>2018</v>
      </c>
      <c r="G7" s="210"/>
      <c r="I7"/>
      <c r="J7"/>
      <c r="K7"/>
      <c r="L7"/>
      <c r="M7"/>
      <c r="N7"/>
      <c r="O7"/>
      <c r="P7"/>
      <c r="Q7"/>
    </row>
    <row r="8" spans="1:18" ht="12.95" customHeight="1">
      <c r="A8" s="4"/>
      <c r="B8" s="5"/>
      <c r="C8" s="5"/>
      <c r="D8" s="5"/>
      <c r="E8" s="5"/>
      <c r="F8" s="5"/>
      <c r="I8"/>
      <c r="J8"/>
      <c r="K8"/>
    </row>
    <row r="9" spans="1:18" ht="12.95" customHeight="1">
      <c r="A9" s="94" t="s">
        <v>35</v>
      </c>
      <c r="B9" s="34">
        <v>3911811</v>
      </c>
      <c r="C9" s="34">
        <v>4057149</v>
      </c>
      <c r="D9" s="34">
        <v>4077699</v>
      </c>
      <c r="E9" s="34">
        <v>4291084</v>
      </c>
      <c r="F9" s="34">
        <v>4266560</v>
      </c>
      <c r="G9" s="34"/>
      <c r="H9" s="34"/>
      <c r="I9" s="34"/>
      <c r="J9" s="34"/>
      <c r="K9" s="34"/>
      <c r="L9" s="34"/>
    </row>
    <row r="10" spans="1:18" ht="12.95" customHeight="1">
      <c r="A10" s="95" t="s">
        <v>62</v>
      </c>
      <c r="B10" s="34">
        <v>1881983</v>
      </c>
      <c r="C10" s="34">
        <v>1755797</v>
      </c>
      <c r="D10" s="34">
        <v>1699122</v>
      </c>
      <c r="E10" s="34">
        <v>1658041</v>
      </c>
      <c r="F10" s="34">
        <v>1664369</v>
      </c>
      <c r="G10" s="34"/>
      <c r="H10" s="95"/>
      <c r="I10" s="199"/>
      <c r="J10" s="34"/>
      <c r="K10" s="34"/>
      <c r="L10" s="34"/>
      <c r="M10"/>
      <c r="N10"/>
      <c r="O10"/>
      <c r="P10"/>
      <c r="Q10"/>
      <c r="R10"/>
    </row>
    <row r="11" spans="1:18" ht="12.95" customHeight="1">
      <c r="A11" s="95" t="s">
        <v>36</v>
      </c>
      <c r="B11" s="34">
        <v>77217</v>
      </c>
      <c r="C11" s="34">
        <v>66001</v>
      </c>
      <c r="D11" s="34">
        <v>70104</v>
      </c>
      <c r="E11" s="34">
        <v>74399</v>
      </c>
      <c r="F11" s="34">
        <v>75147</v>
      </c>
      <c r="G11" s="34"/>
      <c r="H11" s="95"/>
      <c r="I11" s="199"/>
      <c r="J11" s="34"/>
      <c r="K11" s="34"/>
      <c r="L11" s="34"/>
      <c r="M11"/>
      <c r="N11"/>
      <c r="O11"/>
      <c r="P11"/>
      <c r="Q11"/>
      <c r="R11"/>
    </row>
    <row r="12" spans="1:18" ht="12.95" customHeight="1">
      <c r="A12" s="95" t="s">
        <v>37</v>
      </c>
      <c r="B12" s="34">
        <v>340338</v>
      </c>
      <c r="C12" s="34">
        <v>379301</v>
      </c>
      <c r="D12" s="34">
        <v>402178</v>
      </c>
      <c r="E12" s="34">
        <v>416492</v>
      </c>
      <c r="F12" s="34">
        <v>398915</v>
      </c>
      <c r="G12" s="34"/>
      <c r="H12" s="95"/>
      <c r="I12" s="199"/>
      <c r="J12" s="34"/>
      <c r="K12" s="34"/>
      <c r="L12" s="34"/>
      <c r="M12"/>
      <c r="N12"/>
      <c r="O12"/>
      <c r="P12"/>
      <c r="Q12"/>
      <c r="R12"/>
    </row>
    <row r="13" spans="1:18" ht="12.95" customHeight="1">
      <c r="A13" s="95" t="s">
        <v>63</v>
      </c>
      <c r="B13" s="34">
        <v>158081</v>
      </c>
      <c r="C13" s="34">
        <v>183448</v>
      </c>
      <c r="D13" s="34">
        <v>212575</v>
      </c>
      <c r="E13" s="34">
        <v>225278</v>
      </c>
      <c r="F13" s="34">
        <v>232625</v>
      </c>
      <c r="G13" s="34"/>
      <c r="H13" s="95"/>
      <c r="I13" s="199"/>
      <c r="J13" s="34"/>
      <c r="K13" s="34"/>
      <c r="L13" s="34"/>
      <c r="M13"/>
      <c r="N13"/>
      <c r="O13"/>
      <c r="P13"/>
      <c r="Q13"/>
      <c r="R13"/>
    </row>
    <row r="14" spans="1:18" ht="12.95" customHeight="1">
      <c r="A14" s="95" t="s">
        <v>67</v>
      </c>
      <c r="B14" s="34">
        <v>71116</v>
      </c>
      <c r="C14" s="34">
        <v>69686</v>
      </c>
      <c r="D14" s="34">
        <v>66079</v>
      </c>
      <c r="E14" s="34">
        <v>72252</v>
      </c>
      <c r="F14" s="34">
        <v>81055</v>
      </c>
      <c r="G14" s="34"/>
      <c r="H14" s="95"/>
      <c r="I14" s="199"/>
      <c r="J14" s="34"/>
      <c r="K14" s="34"/>
      <c r="L14" s="34"/>
      <c r="M14"/>
      <c r="N14"/>
      <c r="O14"/>
      <c r="P14"/>
      <c r="Q14"/>
      <c r="R14"/>
    </row>
    <row r="15" spans="1:18" ht="12.95" customHeight="1">
      <c r="A15" s="95" t="s">
        <v>68</v>
      </c>
      <c r="B15" s="34">
        <v>145919</v>
      </c>
      <c r="C15" s="34">
        <v>150966</v>
      </c>
      <c r="D15" s="34">
        <v>147097</v>
      </c>
      <c r="E15" s="34">
        <v>151491</v>
      </c>
      <c r="F15" s="34">
        <v>146455</v>
      </c>
      <c r="G15" s="34"/>
      <c r="H15" s="95"/>
      <c r="I15" s="199"/>
      <c r="J15" s="34"/>
      <c r="K15" s="34"/>
      <c r="L15" s="34"/>
      <c r="M15"/>
      <c r="N15"/>
      <c r="O15"/>
      <c r="P15"/>
      <c r="Q15"/>
      <c r="R15"/>
    </row>
    <row r="16" spans="1:18" ht="12.95" customHeight="1">
      <c r="A16" s="95" t="s">
        <v>59</v>
      </c>
      <c r="B16" s="34">
        <v>313570</v>
      </c>
      <c r="C16" s="34">
        <v>324684</v>
      </c>
      <c r="D16" s="34">
        <v>345439</v>
      </c>
      <c r="E16" s="34">
        <v>351200</v>
      </c>
      <c r="F16" s="34">
        <v>381965</v>
      </c>
      <c r="G16" s="34"/>
      <c r="H16" s="95"/>
      <c r="I16" s="199"/>
      <c r="J16" s="34"/>
      <c r="K16" s="34"/>
      <c r="L16" s="34"/>
      <c r="M16"/>
      <c r="N16"/>
      <c r="O16"/>
      <c r="P16"/>
      <c r="Q16"/>
      <c r="R16"/>
    </row>
    <row r="17" spans="1:28" ht="12.95" customHeight="1">
      <c r="A17" s="95" t="s">
        <v>60</v>
      </c>
      <c r="B17" s="34">
        <v>87211</v>
      </c>
      <c r="C17" s="34">
        <v>85993</v>
      </c>
      <c r="D17" s="34">
        <v>86997</v>
      </c>
      <c r="E17" s="34">
        <v>92097</v>
      </c>
      <c r="F17" s="34">
        <v>96561</v>
      </c>
      <c r="G17" s="34"/>
      <c r="H17" s="95"/>
      <c r="I17" s="199"/>
      <c r="J17" s="34"/>
      <c r="K17" s="34"/>
      <c r="L17" s="34"/>
      <c r="M17"/>
      <c r="N17"/>
      <c r="O17"/>
      <c r="P17"/>
      <c r="Q17"/>
      <c r="R17"/>
    </row>
    <row r="18" spans="1:28" ht="12.95" customHeight="1">
      <c r="A18" s="95" t="s">
        <v>69</v>
      </c>
      <c r="B18" s="34">
        <v>68198</v>
      </c>
      <c r="C18" s="34">
        <v>74571</v>
      </c>
      <c r="D18" s="34">
        <v>69197</v>
      </c>
      <c r="E18" s="34">
        <v>75354</v>
      </c>
      <c r="F18" s="34">
        <v>70300</v>
      </c>
      <c r="G18" s="34"/>
      <c r="H18" s="95"/>
      <c r="I18" s="199"/>
      <c r="J18" s="34"/>
      <c r="K18" s="34"/>
      <c r="L18" s="34"/>
      <c r="M18"/>
      <c r="N18"/>
      <c r="O18"/>
      <c r="P18"/>
      <c r="Q18"/>
      <c r="R18"/>
    </row>
    <row r="19" spans="1:28" ht="12.95" customHeight="1">
      <c r="A19" s="95" t="s">
        <v>70</v>
      </c>
      <c r="B19" s="34">
        <v>324393</v>
      </c>
      <c r="C19" s="34">
        <v>364397</v>
      </c>
      <c r="D19" s="34">
        <v>356681</v>
      </c>
      <c r="E19" s="34">
        <v>399525</v>
      </c>
      <c r="F19" s="34">
        <v>389834</v>
      </c>
      <c r="G19" s="34"/>
      <c r="H19" s="95"/>
      <c r="I19" s="199"/>
      <c r="J19" s="34"/>
      <c r="K19" s="34"/>
      <c r="L19" s="34"/>
      <c r="M19"/>
      <c r="N19"/>
      <c r="O19"/>
      <c r="P19"/>
      <c r="Q19"/>
      <c r="R19"/>
    </row>
    <row r="20" spans="1:28" ht="12.95" customHeight="1">
      <c r="A20" s="95" t="s">
        <v>78</v>
      </c>
      <c r="B20" s="34">
        <v>24793</v>
      </c>
      <c r="C20" s="34">
        <v>32765</v>
      </c>
      <c r="D20" s="34">
        <v>32691</v>
      </c>
      <c r="E20" s="34">
        <v>31452</v>
      </c>
      <c r="F20" s="34">
        <v>34727</v>
      </c>
      <c r="G20" s="34"/>
      <c r="H20" s="95"/>
      <c r="I20" s="199"/>
      <c r="J20" s="34"/>
      <c r="K20" s="34"/>
      <c r="L20" s="34"/>
      <c r="M20"/>
      <c r="N20"/>
      <c r="O20"/>
      <c r="P20"/>
      <c r="Q20"/>
      <c r="R20"/>
    </row>
    <row r="21" spans="1:28" ht="12.95" customHeight="1">
      <c r="A21" s="95" t="s">
        <v>71</v>
      </c>
      <c r="B21" s="34">
        <v>61903</v>
      </c>
      <c r="C21" s="34">
        <v>90049</v>
      </c>
      <c r="D21" s="34">
        <v>75065</v>
      </c>
      <c r="E21" s="34">
        <v>149034</v>
      </c>
      <c r="F21" s="34">
        <v>140214</v>
      </c>
      <c r="G21" s="34"/>
      <c r="H21" s="95"/>
      <c r="I21" s="199"/>
      <c r="J21" s="34"/>
      <c r="K21" s="34"/>
      <c r="L21" s="34"/>
      <c r="M21"/>
      <c r="N21"/>
      <c r="O21"/>
      <c r="P21"/>
      <c r="Q21"/>
      <c r="R21"/>
    </row>
    <row r="22" spans="1:28" ht="12.95" customHeight="1">
      <c r="A22" s="95" t="s">
        <v>13</v>
      </c>
      <c r="B22" s="34">
        <v>146962</v>
      </c>
      <c r="C22" s="34">
        <v>211212</v>
      </c>
      <c r="D22" s="34">
        <v>245013</v>
      </c>
      <c r="E22" s="34">
        <v>240792</v>
      </c>
      <c r="F22" s="34">
        <v>229813</v>
      </c>
      <c r="G22" s="34"/>
      <c r="H22" s="95"/>
      <c r="I22" s="199"/>
      <c r="J22" s="34"/>
      <c r="K22" s="34"/>
      <c r="L22" s="34"/>
      <c r="M22"/>
      <c r="N22"/>
      <c r="O22"/>
      <c r="P22"/>
      <c r="Q22"/>
      <c r="R22"/>
    </row>
    <row r="23" spans="1:28" ht="12.95" customHeight="1">
      <c r="A23" s="95" t="s">
        <v>72</v>
      </c>
      <c r="B23" s="34">
        <v>93838</v>
      </c>
      <c r="C23" s="34">
        <v>97269</v>
      </c>
      <c r="D23" s="34">
        <v>97168</v>
      </c>
      <c r="E23" s="34">
        <v>103265</v>
      </c>
      <c r="F23" s="34">
        <v>106569</v>
      </c>
      <c r="G23" s="34"/>
      <c r="H23" s="95"/>
      <c r="I23" s="199"/>
      <c r="J23" s="34"/>
      <c r="K23" s="34"/>
      <c r="L23" s="34"/>
      <c r="M23"/>
      <c r="N23"/>
      <c r="O23"/>
      <c r="P23"/>
      <c r="Q23"/>
      <c r="R23"/>
    </row>
    <row r="24" spans="1:28" ht="12.95" customHeight="1">
      <c r="A24" s="95" t="s">
        <v>73</v>
      </c>
      <c r="B24" s="34">
        <v>34994</v>
      </c>
      <c r="C24" s="34">
        <v>40503</v>
      </c>
      <c r="D24" s="34">
        <v>39692</v>
      </c>
      <c r="E24" s="34">
        <v>37831</v>
      </c>
      <c r="F24" s="34">
        <v>37368</v>
      </c>
      <c r="G24" s="34"/>
      <c r="H24" s="95"/>
      <c r="I24" s="199"/>
      <c r="J24" s="34"/>
      <c r="K24" s="34"/>
      <c r="L24" s="34"/>
      <c r="M24"/>
      <c r="N24"/>
      <c r="O24"/>
      <c r="P24"/>
      <c r="Q24"/>
      <c r="R24"/>
    </row>
    <row r="25" spans="1:28" ht="12.95" customHeight="1">
      <c r="A25" s="95" t="s">
        <v>74</v>
      </c>
      <c r="B25" s="34">
        <v>81296</v>
      </c>
      <c r="C25" s="34">
        <v>130506</v>
      </c>
      <c r="D25" s="34">
        <v>132600</v>
      </c>
      <c r="E25" s="34">
        <v>212580</v>
      </c>
      <c r="F25" s="34">
        <v>180644</v>
      </c>
      <c r="G25" s="34"/>
      <c r="H25" s="95"/>
      <c r="I25" s="199"/>
      <c r="J25" s="34"/>
      <c r="K25" s="34"/>
      <c r="L25" s="34"/>
      <c r="M25"/>
      <c r="N25"/>
      <c r="O25"/>
      <c r="P25"/>
      <c r="Q25"/>
      <c r="R25"/>
    </row>
    <row r="26" spans="1:28" ht="12.95" customHeight="1">
      <c r="A26" s="6"/>
      <c r="B26" s="6"/>
      <c r="C26" s="44"/>
      <c r="D26" s="44"/>
      <c r="E26" s="44"/>
      <c r="F26" s="44"/>
      <c r="G26" s="44"/>
      <c r="J26" s="23"/>
    </row>
    <row r="27" spans="1:28" ht="14.1" customHeight="1">
      <c r="A27" s="24" t="s">
        <v>80</v>
      </c>
      <c r="B27" s="49"/>
      <c r="C27" s="49"/>
      <c r="D27" s="49"/>
      <c r="E27" s="49"/>
      <c r="F27" s="49"/>
      <c r="G27" s="4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5"/>
      <c r="V27" s="5"/>
      <c r="W27" s="5"/>
      <c r="X27" s="5"/>
      <c r="Y27" s="6"/>
      <c r="Z27" s="6"/>
      <c r="AA27" s="6"/>
      <c r="AB27" s="6"/>
    </row>
    <row r="28" spans="1:28" ht="14.1" customHeight="1">
      <c r="A28" s="85"/>
      <c r="B28" s="4"/>
      <c r="C28" s="4"/>
      <c r="D28" s="4"/>
      <c r="E28" s="4"/>
      <c r="F28" s="4"/>
      <c r="G28" s="4"/>
      <c r="H28" s="4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5"/>
      <c r="U28" s="5"/>
      <c r="V28" s="5"/>
      <c r="W28" s="5"/>
      <c r="X28" s="6"/>
      <c r="Y28" s="6"/>
      <c r="Z28" s="6"/>
      <c r="AA28" s="6"/>
    </row>
    <row r="29" spans="1:28" ht="14.1" customHeight="1">
      <c r="A29" s="25"/>
      <c r="B29" s="4"/>
      <c r="C29" s="4"/>
      <c r="D29" s="4"/>
      <c r="E29" s="4"/>
      <c r="F29" s="4"/>
      <c r="G29" s="4"/>
      <c r="H29" s="4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5"/>
      <c r="U29" s="5"/>
      <c r="V29" s="5"/>
      <c r="W29" s="5"/>
      <c r="X29" s="6"/>
      <c r="Y29" s="6"/>
      <c r="Z29" s="6"/>
      <c r="AA29" s="6"/>
    </row>
    <row r="30" spans="1:28" ht="14.1" customHeight="1">
      <c r="A30" s="25"/>
      <c r="B30" s="4"/>
      <c r="C30" s="4"/>
      <c r="D30" s="4"/>
      <c r="E30" s="4"/>
      <c r="F30" s="4"/>
      <c r="G30" s="4"/>
      <c r="H30" s="4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5"/>
      <c r="U30" s="5"/>
      <c r="V30" s="5"/>
      <c r="W30" s="5"/>
      <c r="X30" s="6"/>
      <c r="Y30" s="6"/>
      <c r="Z30" s="6"/>
      <c r="AA30" s="6"/>
    </row>
    <row r="31" spans="1:28" ht="14.1" customHeight="1">
      <c r="A31" s="307" t="s">
        <v>276</v>
      </c>
      <c r="B31" s="39"/>
      <c r="C31" s="39"/>
      <c r="D31" s="39"/>
      <c r="E31" s="39"/>
      <c r="F31" s="39"/>
      <c r="G31" s="39"/>
      <c r="H31" s="4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5"/>
      <c r="U31" s="5"/>
      <c r="V31" s="5"/>
      <c r="W31" s="5"/>
      <c r="X31" s="6"/>
      <c r="Y31" s="6"/>
      <c r="Z31" s="6"/>
      <c r="AA31" s="6"/>
    </row>
    <row r="32" spans="1:28" ht="14.1" customHeight="1">
      <c r="A32" s="38"/>
      <c r="B32" s="39"/>
      <c r="C32" s="39"/>
      <c r="D32" s="39"/>
      <c r="E32" s="39"/>
      <c r="F32" s="39"/>
      <c r="G32" s="39"/>
      <c r="H32" s="4"/>
      <c r="I32" s="6"/>
      <c r="J32" s="6" t="s">
        <v>85</v>
      </c>
      <c r="K32" s="6"/>
      <c r="L32" s="6"/>
      <c r="M32" s="6"/>
      <c r="N32" s="6"/>
      <c r="O32" s="6"/>
      <c r="P32" s="6"/>
      <c r="Q32" s="6"/>
      <c r="R32" s="6"/>
      <c r="S32" s="6"/>
      <c r="T32" s="5"/>
      <c r="U32" s="5"/>
      <c r="V32" s="5"/>
      <c r="W32" s="5"/>
      <c r="X32" s="6"/>
      <c r="Y32" s="6"/>
      <c r="Z32" s="6"/>
      <c r="AA32" s="6"/>
    </row>
    <row r="33" spans="1:28" ht="14.1" customHeight="1">
      <c r="A33" s="38"/>
      <c r="B33" s="39"/>
      <c r="C33" s="39"/>
      <c r="D33" s="39"/>
      <c r="E33" s="39"/>
      <c r="F33" s="39"/>
      <c r="G33" s="39"/>
      <c r="H33" s="65" t="s">
        <v>86</v>
      </c>
      <c r="I33" s="64"/>
      <c r="J33" s="224"/>
      <c r="K33" s="6"/>
      <c r="L33" s="6"/>
      <c r="M33" s="6"/>
      <c r="N33" s="6"/>
      <c r="O33" s="6"/>
      <c r="P33" s="6"/>
      <c r="Q33" s="6"/>
      <c r="R33" s="6"/>
      <c r="S33" s="6"/>
      <c r="T33" s="5"/>
      <c r="U33" s="5"/>
      <c r="V33" s="5"/>
      <c r="W33" s="5"/>
      <c r="X33" s="6"/>
      <c r="Y33" s="6"/>
      <c r="Z33" s="6"/>
      <c r="AA33" s="6"/>
    </row>
    <row r="34" spans="1:28" ht="14.1" customHeight="1">
      <c r="A34" s="38"/>
      <c r="B34" s="39"/>
      <c r="C34" s="39"/>
      <c r="D34" s="39"/>
      <c r="E34" s="39"/>
      <c r="F34" s="39"/>
      <c r="G34" s="39"/>
      <c r="H34" s="306" t="s">
        <v>273</v>
      </c>
      <c r="I34" s="5" t="s">
        <v>274</v>
      </c>
      <c r="J34" s="224"/>
      <c r="K34" s="94"/>
      <c r="L34" s="6"/>
      <c r="M34" s="6"/>
      <c r="N34" s="6"/>
      <c r="O34" s="6"/>
      <c r="P34" s="6"/>
      <c r="Q34" s="6"/>
      <c r="R34" s="6"/>
      <c r="S34" s="6"/>
      <c r="T34" s="5"/>
      <c r="U34" s="5"/>
      <c r="V34" s="5"/>
      <c r="W34" s="5"/>
      <c r="X34" s="6"/>
      <c r="Y34" s="6"/>
      <c r="Z34" s="6"/>
      <c r="AA34" s="6"/>
    </row>
    <row r="35" spans="1:28" ht="14.1" customHeight="1">
      <c r="A35" s="4"/>
      <c r="B35" s="4"/>
      <c r="C35" s="4"/>
      <c r="D35" s="4"/>
      <c r="E35" s="4"/>
      <c r="F35" s="4"/>
      <c r="G35" s="4"/>
      <c r="H35" s="43" t="s">
        <v>78</v>
      </c>
      <c r="I35" s="71">
        <v>8.1393441086027203E-3</v>
      </c>
      <c r="J35" s="225"/>
      <c r="K35" s="95"/>
      <c r="L35" s="66"/>
      <c r="M35" s="66"/>
      <c r="N35" s="73"/>
      <c r="O35" s="73"/>
      <c r="P35" s="6"/>
      <c r="Q35" s="6"/>
      <c r="R35" s="6"/>
      <c r="S35" s="6"/>
      <c r="T35" s="5"/>
      <c r="U35" s="5"/>
      <c r="V35" s="5"/>
      <c r="W35" s="5"/>
      <c r="X35" s="6"/>
      <c r="Y35" s="6"/>
      <c r="Z35" s="6"/>
      <c r="AA35" s="6"/>
    </row>
    <row r="36" spans="1:28" ht="14.1" customHeight="1">
      <c r="A36" s="4"/>
      <c r="B36" s="4"/>
      <c r="C36" s="4"/>
      <c r="D36" s="4"/>
      <c r="E36" s="4"/>
      <c r="F36" s="4"/>
      <c r="G36" s="4"/>
      <c r="H36" s="43" t="s">
        <v>73</v>
      </c>
      <c r="I36" s="71">
        <v>8.7583439585989641E-3</v>
      </c>
      <c r="J36" s="225"/>
      <c r="K36" s="95"/>
      <c r="L36" s="66"/>
      <c r="M36" s="66"/>
      <c r="N36" s="73"/>
      <c r="O36" s="73"/>
      <c r="P36" s="6"/>
      <c r="Q36" s="6"/>
      <c r="R36" s="6"/>
      <c r="S36" s="6"/>
      <c r="T36" s="5"/>
      <c r="U36" s="5"/>
      <c r="V36" s="5"/>
      <c r="W36" s="5"/>
      <c r="X36" s="6"/>
      <c r="Y36" s="6"/>
      <c r="Z36" s="6"/>
      <c r="AA36" s="6"/>
    </row>
    <row r="37" spans="1:28" ht="14.1" customHeight="1">
      <c r="A37" s="4"/>
      <c r="B37" s="4"/>
      <c r="C37" s="4"/>
      <c r="D37" s="4"/>
      <c r="E37" s="4"/>
      <c r="F37" s="4"/>
      <c r="G37" s="4"/>
      <c r="H37" s="43" t="s">
        <v>69</v>
      </c>
      <c r="I37" s="71">
        <v>1.6476974424360608E-2</v>
      </c>
      <c r="J37" s="225"/>
      <c r="K37" s="95"/>
      <c r="L37" s="66"/>
      <c r="M37" s="66"/>
      <c r="N37" s="73"/>
      <c r="O37" s="73"/>
      <c r="P37" s="6"/>
      <c r="Q37" s="6"/>
      <c r="R37" s="6"/>
      <c r="S37" s="6"/>
      <c r="T37" s="5"/>
      <c r="U37" s="5"/>
      <c r="V37" s="5"/>
      <c r="W37" s="5"/>
      <c r="X37" s="6"/>
      <c r="Y37" s="6"/>
      <c r="Z37" s="6"/>
      <c r="AA37" s="6"/>
    </row>
    <row r="38" spans="1:28" ht="14.1" customHeight="1">
      <c r="A38" s="27"/>
      <c r="B38" s="4"/>
      <c r="C38" s="4"/>
      <c r="D38" s="4"/>
      <c r="E38" s="4"/>
      <c r="F38" s="4"/>
      <c r="G38" s="4"/>
      <c r="H38" s="43" t="s">
        <v>36</v>
      </c>
      <c r="I38" s="71">
        <v>1.7613018450461263E-2</v>
      </c>
      <c r="J38" s="225"/>
      <c r="K38" s="95"/>
      <c r="L38" s="66"/>
      <c r="M38" s="66"/>
      <c r="N38" s="73"/>
      <c r="O38" s="73"/>
      <c r="P38" s="6"/>
      <c r="Q38" s="6"/>
      <c r="R38" s="6"/>
      <c r="S38" s="6"/>
      <c r="T38" s="5"/>
      <c r="U38" s="5"/>
      <c r="V38" s="5"/>
      <c r="W38" s="5"/>
      <c r="X38" s="6"/>
      <c r="Y38" s="6"/>
      <c r="Z38" s="6"/>
      <c r="AA38" s="6"/>
    </row>
    <row r="39" spans="1:28" s="3" customFormat="1" ht="14.1" customHeight="1">
      <c r="A39" s="27"/>
      <c r="B39" s="27"/>
      <c r="C39" s="27"/>
      <c r="D39" s="27"/>
      <c r="E39" s="27"/>
      <c r="F39" s="27"/>
      <c r="G39" s="27"/>
      <c r="H39" s="43" t="s">
        <v>67</v>
      </c>
      <c r="I39" s="71">
        <v>1.8997740568514214E-2</v>
      </c>
      <c r="J39" s="225"/>
      <c r="K39" s="95"/>
      <c r="L39" s="66"/>
      <c r="M39" s="66"/>
      <c r="N39" s="73"/>
      <c r="O39" s="73"/>
      <c r="P39" s="6"/>
      <c r="Q39" s="28"/>
      <c r="R39" s="28"/>
      <c r="S39" s="28"/>
      <c r="T39" s="29"/>
      <c r="U39" s="29"/>
      <c r="V39" s="29"/>
      <c r="W39" s="29"/>
      <c r="X39" s="28"/>
      <c r="Y39" s="28"/>
      <c r="Z39" s="28"/>
      <c r="AA39" s="28"/>
    </row>
    <row r="40" spans="1:28" ht="14.1" customHeight="1">
      <c r="A40" s="4"/>
      <c r="B40" s="4"/>
      <c r="C40" s="4"/>
      <c r="D40" s="4"/>
      <c r="E40" s="4"/>
      <c r="F40" s="4"/>
      <c r="G40" s="4"/>
      <c r="H40" s="43" t="s">
        <v>60</v>
      </c>
      <c r="I40" s="71">
        <v>2.2632050176254408E-2</v>
      </c>
      <c r="J40" s="225"/>
      <c r="K40" s="95"/>
      <c r="L40" s="66"/>
      <c r="M40" s="66"/>
      <c r="N40" s="73"/>
      <c r="O40" s="73"/>
      <c r="P40" s="6"/>
      <c r="Q40" s="6"/>
      <c r="R40" s="6"/>
      <c r="S40" s="6"/>
      <c r="T40" s="5"/>
      <c r="U40" s="5"/>
      <c r="V40" s="5"/>
      <c r="W40" s="5"/>
      <c r="X40" s="6"/>
      <c r="Y40" s="6"/>
      <c r="Z40" s="6"/>
      <c r="AA40" s="6"/>
    </row>
    <row r="41" spans="1:28" s="10" customFormat="1" ht="14.1" customHeight="1">
      <c r="A41" s="4"/>
      <c r="B41" s="4"/>
      <c r="C41" s="4"/>
      <c r="D41" s="4"/>
      <c r="E41" s="4"/>
      <c r="F41" s="4"/>
      <c r="G41" s="4"/>
      <c r="H41" s="43" t="s">
        <v>72</v>
      </c>
      <c r="I41" s="71">
        <v>2.4977733818345459E-2</v>
      </c>
      <c r="J41" s="225"/>
      <c r="K41" s="95"/>
      <c r="L41" s="66"/>
      <c r="M41" s="66"/>
      <c r="N41" s="73"/>
      <c r="O41" s="73"/>
      <c r="P41" s="6"/>
      <c r="Q41" s="31"/>
      <c r="R41" s="32"/>
      <c r="S41" s="30"/>
      <c r="T41" s="32"/>
      <c r="U41" s="32"/>
      <c r="V41" s="32"/>
      <c r="W41" s="32"/>
      <c r="X41" s="30"/>
      <c r="Y41" s="30"/>
      <c r="Z41" s="30"/>
      <c r="AA41" s="31"/>
    </row>
    <row r="42" spans="1:28" ht="14.1" customHeight="1">
      <c r="A42" s="33"/>
      <c r="B42" s="4"/>
      <c r="C42" s="4"/>
      <c r="D42" s="4"/>
      <c r="E42" s="4"/>
      <c r="F42" s="4"/>
      <c r="G42" s="4"/>
      <c r="H42" s="43" t="s">
        <v>71</v>
      </c>
      <c r="I42" s="71">
        <v>3.2863477836945924E-2</v>
      </c>
      <c r="J42" s="225"/>
      <c r="K42" s="95"/>
      <c r="L42" s="66"/>
      <c r="M42" s="66"/>
      <c r="N42" s="73"/>
      <c r="O42" s="73"/>
      <c r="P42" s="6"/>
      <c r="Q42" s="30"/>
      <c r="R42" s="45"/>
      <c r="S42" s="34"/>
      <c r="T42" s="34"/>
      <c r="U42" s="34"/>
      <c r="V42" s="34"/>
      <c r="W42" s="34"/>
      <c r="X42" s="34"/>
      <c r="Y42" s="34"/>
      <c r="Z42" s="34"/>
      <c r="AA42" s="30"/>
    </row>
    <row r="43" spans="1:28" ht="14.1" customHeight="1">
      <c r="A43" s="4"/>
      <c r="B43" s="4"/>
      <c r="C43" s="4"/>
      <c r="D43" s="4"/>
      <c r="E43" s="4"/>
      <c r="F43" s="4"/>
      <c r="G43" s="4"/>
      <c r="H43" s="43" t="s">
        <v>68</v>
      </c>
      <c r="I43" s="71">
        <v>3.432624878121953E-2</v>
      </c>
      <c r="J43" s="225"/>
      <c r="K43" s="95"/>
      <c r="L43" s="66"/>
      <c r="M43" s="66"/>
      <c r="N43" s="73"/>
      <c r="O43" s="73"/>
      <c r="P43" s="6"/>
      <c r="Q43" s="6"/>
      <c r="R43" s="6"/>
      <c r="S43" s="6"/>
      <c r="T43" s="5"/>
      <c r="U43" s="5"/>
      <c r="V43" s="5"/>
      <c r="W43" s="5"/>
      <c r="X43" s="6"/>
      <c r="Y43" s="6"/>
      <c r="Z43" s="6"/>
      <c r="AA43" s="6"/>
    </row>
    <row r="44" spans="1:28" ht="14.1" customHeight="1">
      <c r="A44" s="4"/>
      <c r="B44" s="4"/>
      <c r="C44" s="4"/>
      <c r="D44" s="4"/>
      <c r="E44" s="4"/>
      <c r="F44" s="4"/>
      <c r="G44" s="4"/>
      <c r="H44" s="43" t="s">
        <v>74</v>
      </c>
      <c r="I44" s="71">
        <v>4.2339495987399688E-2</v>
      </c>
      <c r="J44" s="225"/>
      <c r="K44" s="95"/>
      <c r="L44" s="66"/>
      <c r="M44" s="66"/>
      <c r="N44" s="73"/>
      <c r="O44" s="73"/>
      <c r="P44" s="6"/>
      <c r="Q44" s="6"/>
      <c r="R44" s="6"/>
      <c r="S44" s="6"/>
      <c r="T44" s="5"/>
      <c r="U44" s="5"/>
      <c r="V44" s="5"/>
      <c r="W44" s="5"/>
      <c r="X44" s="6"/>
      <c r="Y44" s="6"/>
      <c r="Z44" s="6"/>
      <c r="AA44" s="6"/>
    </row>
    <row r="45" spans="1:28" ht="14.1" customHeight="1">
      <c r="A45" s="4"/>
      <c r="B45" s="4"/>
      <c r="C45" s="4"/>
      <c r="D45" s="4"/>
      <c r="E45" s="4"/>
      <c r="F45" s="4"/>
      <c r="G45" s="4"/>
      <c r="H45" s="43" t="s">
        <v>13</v>
      </c>
      <c r="I45" s="71">
        <v>5.3863768469211731E-2</v>
      </c>
      <c r="J45" s="225"/>
      <c r="K45" s="95"/>
      <c r="L45" s="66"/>
      <c r="M45" s="66"/>
      <c r="N45" s="73"/>
      <c r="O45" s="73"/>
      <c r="P45" s="6"/>
      <c r="Q45" s="6"/>
      <c r="R45" s="6"/>
      <c r="S45" s="6"/>
      <c r="T45" s="5"/>
      <c r="U45" s="5"/>
      <c r="V45" s="5"/>
      <c r="W45" s="5"/>
      <c r="X45" s="6"/>
      <c r="Y45" s="6"/>
      <c r="Z45" s="6"/>
      <c r="AA45" s="6"/>
    </row>
    <row r="46" spans="1:28" ht="14.1" customHeight="1">
      <c r="A46" s="4"/>
      <c r="B46" s="4"/>
      <c r="C46" s="4"/>
      <c r="D46" s="4"/>
      <c r="E46" s="4"/>
      <c r="F46" s="4"/>
      <c r="G46" s="4"/>
      <c r="H46" s="43" t="s">
        <v>63</v>
      </c>
      <c r="I46" s="71">
        <v>5.4522847446186157E-2</v>
      </c>
      <c r="J46" s="225"/>
      <c r="K46" s="95"/>
      <c r="L46" s="66"/>
      <c r="M46" s="66"/>
      <c r="N46" s="73"/>
      <c r="O46" s="73"/>
      <c r="P46" s="6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</row>
    <row r="47" spans="1:28" ht="14.1" customHeight="1">
      <c r="A47" s="4"/>
      <c r="B47" s="4"/>
      <c r="C47" s="4"/>
      <c r="D47" s="4"/>
      <c r="E47" s="4"/>
      <c r="F47" s="4"/>
      <c r="G47" s="4"/>
      <c r="H47" s="43" t="s">
        <v>59</v>
      </c>
      <c r="I47" s="71">
        <v>8.9525285007125172E-2</v>
      </c>
      <c r="J47" s="225"/>
      <c r="K47" s="95"/>
      <c r="L47" s="66"/>
      <c r="M47" s="66"/>
      <c r="N47" s="73"/>
      <c r="O47" s="73"/>
      <c r="P47" s="6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</row>
    <row r="48" spans="1:28" ht="14.1" customHeight="1">
      <c r="A48" s="4"/>
      <c r="B48" s="4"/>
      <c r="C48" s="4"/>
      <c r="D48" s="4"/>
      <c r="E48" s="4"/>
      <c r="F48" s="4"/>
      <c r="G48" s="4"/>
      <c r="H48" s="43" t="s">
        <v>70</v>
      </c>
      <c r="I48" s="71">
        <v>9.1369627990699767E-2</v>
      </c>
      <c r="J48" s="225"/>
      <c r="K48" s="95"/>
      <c r="L48" s="66"/>
      <c r="M48" s="66"/>
      <c r="N48" s="73"/>
      <c r="O48" s="73"/>
      <c r="P48" s="6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</row>
    <row r="49" spans="1:28" ht="14.1" customHeight="1">
      <c r="A49" s="4"/>
      <c r="B49" s="4"/>
      <c r="C49" s="4"/>
      <c r="D49" s="4"/>
      <c r="E49" s="4"/>
      <c r="F49" s="4"/>
      <c r="G49" s="4"/>
      <c r="H49" s="43" t="s">
        <v>37</v>
      </c>
      <c r="I49" s="71">
        <v>9.3498040576014393E-2</v>
      </c>
      <c r="J49" s="225"/>
      <c r="K49" s="95"/>
      <c r="L49" s="66"/>
      <c r="M49" s="66"/>
      <c r="N49" s="73"/>
      <c r="O49" s="73"/>
      <c r="P49" s="6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</row>
    <row r="50" spans="1:28" ht="14.1" customHeight="1">
      <c r="A50" s="4"/>
      <c r="B50" s="4"/>
      <c r="C50" s="4"/>
      <c r="D50" s="4"/>
      <c r="E50" s="4"/>
      <c r="F50" s="4"/>
      <c r="G50" s="4"/>
      <c r="H50" s="43" t="s">
        <v>62</v>
      </c>
      <c r="I50" s="71">
        <v>0.39009623678091954</v>
      </c>
      <c r="J50" s="225"/>
      <c r="K50" s="95"/>
      <c r="L50" s="66"/>
      <c r="M50" s="66"/>
      <c r="N50" s="73"/>
      <c r="O50" s="73"/>
      <c r="P50" s="6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</row>
    <row r="51" spans="1:28" ht="14.1" customHeight="1">
      <c r="A51" s="4"/>
      <c r="B51" s="4"/>
      <c r="C51" s="4"/>
      <c r="D51" s="4"/>
      <c r="E51" s="4"/>
      <c r="F51" s="4"/>
      <c r="G51" s="4"/>
      <c r="H51" s="47"/>
      <c r="I51" s="48"/>
      <c r="J51" s="224"/>
      <c r="K51" s="6"/>
      <c r="L51" s="6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</row>
    <row r="52" spans="1:28" ht="14.1" customHeight="1">
      <c r="A52" s="4"/>
      <c r="B52" s="4"/>
      <c r="C52" s="4"/>
      <c r="D52" s="4"/>
      <c r="E52" s="4"/>
      <c r="F52" s="4"/>
      <c r="G52" s="4"/>
      <c r="J52" s="6"/>
      <c r="K52" s="6"/>
      <c r="L52" s="6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</row>
    <row r="53" spans="1:28" ht="14.1" customHeight="1">
      <c r="A53" s="4"/>
      <c r="B53" s="4"/>
      <c r="C53" s="4"/>
      <c r="D53" s="4"/>
      <c r="E53" s="4"/>
      <c r="F53" s="4"/>
      <c r="G53" s="4"/>
      <c r="J53" s="6"/>
      <c r="K53" s="6"/>
      <c r="L53" s="6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</row>
    <row r="54" spans="1:28" ht="14.1" customHeight="1">
      <c r="A54" s="4"/>
      <c r="B54" s="4"/>
      <c r="C54" s="4"/>
      <c r="D54" s="4"/>
      <c r="E54" s="4"/>
      <c r="F54" s="4"/>
      <c r="G54" s="4"/>
      <c r="J54" s="6"/>
      <c r="K54" s="6"/>
      <c r="L54" s="6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</row>
    <row r="55" spans="1:28" ht="14.1" customHeight="1">
      <c r="A55" s="4"/>
      <c r="B55" s="4"/>
      <c r="C55" s="4"/>
      <c r="D55" s="4"/>
      <c r="E55" s="4"/>
      <c r="F55" s="4"/>
      <c r="G55" s="4"/>
      <c r="J55" s="6"/>
      <c r="K55" s="6"/>
      <c r="L55" s="6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</row>
    <row r="56" spans="1:28" ht="14.1" customHeight="1">
      <c r="A56" s="4"/>
      <c r="B56" s="4"/>
      <c r="C56" s="4"/>
      <c r="D56" s="4"/>
      <c r="E56" s="4"/>
      <c r="F56" s="4"/>
      <c r="G56" s="4"/>
      <c r="J56" s="19"/>
      <c r="K56" s="6"/>
      <c r="L56" s="6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</row>
    <row r="57" spans="1:28" ht="14.1" customHeight="1">
      <c r="A57" s="4"/>
      <c r="B57" s="4"/>
      <c r="C57" s="4"/>
      <c r="D57" s="4"/>
      <c r="E57" s="4"/>
      <c r="F57" s="4"/>
      <c r="G57" s="4"/>
      <c r="J57" s="19"/>
      <c r="K57" s="6"/>
      <c r="L57" s="6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</row>
    <row r="58" spans="1:28" ht="14.1" customHeight="1">
      <c r="A58" s="4"/>
      <c r="B58" s="4"/>
      <c r="C58" s="4"/>
      <c r="D58" s="4"/>
      <c r="E58" s="4"/>
      <c r="F58" s="4"/>
      <c r="G58" s="4"/>
      <c r="J58" s="6"/>
      <c r="K58" s="6"/>
      <c r="L58" s="6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</row>
    <row r="59" spans="1:28" s="19" customFormat="1" ht="14.1" customHeight="1">
      <c r="A59" s="4"/>
      <c r="B59" s="4"/>
      <c r="C59" s="4"/>
      <c r="D59" s="4"/>
      <c r="E59" s="4"/>
      <c r="F59" s="4"/>
      <c r="G59" s="4"/>
      <c r="J59" s="6"/>
      <c r="K59" s="6"/>
      <c r="L59" s="6"/>
      <c r="M59" s="5"/>
      <c r="N59" s="5"/>
      <c r="O59" s="5"/>
      <c r="P59" s="5"/>
      <c r="Q59" s="5"/>
      <c r="R59" s="5"/>
      <c r="S59" s="6"/>
      <c r="T59" s="6"/>
      <c r="U59" s="5"/>
      <c r="V59" s="5"/>
      <c r="W59" s="5"/>
      <c r="X59" s="5"/>
      <c r="Y59" s="5"/>
      <c r="Z59" s="5"/>
      <c r="AA59" s="5"/>
      <c r="AB59" s="5"/>
    </row>
    <row r="60" spans="1:28" ht="14.1" customHeight="1">
      <c r="A60" s="4"/>
      <c r="B60" s="4"/>
      <c r="C60" s="4"/>
      <c r="D60" s="4"/>
      <c r="E60" s="4"/>
      <c r="F60" s="4"/>
      <c r="G60" s="4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5"/>
      <c r="V60" s="5"/>
      <c r="W60" s="5"/>
      <c r="X60" s="5"/>
      <c r="Y60" s="6"/>
      <c r="Z60" s="6"/>
      <c r="AA60" s="6"/>
      <c r="AB60" s="6"/>
    </row>
    <row r="61" spans="1:28" ht="14.1" customHeight="1">
      <c r="A61" s="26"/>
      <c r="B61" s="4"/>
      <c r="C61" s="4"/>
      <c r="D61" s="4"/>
      <c r="E61" s="4"/>
      <c r="F61" s="4"/>
      <c r="G61" s="4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5"/>
      <c r="V61" s="5"/>
      <c r="W61" s="5"/>
      <c r="X61" s="5"/>
      <c r="Y61" s="6"/>
      <c r="Z61" s="6"/>
      <c r="AA61" s="6"/>
      <c r="AB61" s="6"/>
    </row>
    <row r="62" spans="1:28" ht="14.1" customHeight="1">
      <c r="A62" s="35"/>
      <c r="B62" s="4"/>
      <c r="C62" s="4"/>
      <c r="D62" s="4"/>
      <c r="E62" s="4"/>
      <c r="F62" s="4"/>
      <c r="G62" s="4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5"/>
      <c r="V62" s="5"/>
      <c r="W62" s="5"/>
      <c r="X62" s="5"/>
      <c r="Y62" s="6"/>
      <c r="Z62" s="6"/>
      <c r="AA62" s="6"/>
      <c r="AB62" s="6"/>
    </row>
    <row r="63" spans="1:28" ht="14.1" customHeight="1">
      <c r="A63" s="4"/>
      <c r="B63" s="4"/>
      <c r="C63" s="4"/>
      <c r="D63" s="4"/>
      <c r="E63" s="4"/>
      <c r="F63" s="4"/>
      <c r="G63" s="4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5"/>
      <c r="V63" s="5"/>
      <c r="W63" s="5"/>
      <c r="X63" s="5"/>
      <c r="Y63" s="6"/>
      <c r="Z63" s="6"/>
      <c r="AA63" s="6"/>
      <c r="AB63" s="6"/>
    </row>
    <row r="64" spans="1:28" ht="14.1" customHeight="1">
      <c r="A64" s="4"/>
      <c r="B64" s="4"/>
      <c r="C64" s="4"/>
      <c r="D64" s="4"/>
      <c r="E64" s="4"/>
      <c r="F64" s="4"/>
      <c r="G64" s="4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5"/>
      <c r="V64" s="5"/>
      <c r="W64" s="5"/>
      <c r="X64" s="5"/>
      <c r="Y64" s="6"/>
      <c r="Z64" s="6"/>
      <c r="AA64" s="6"/>
      <c r="AB64" s="6"/>
    </row>
    <row r="65" spans="1:28" ht="14.1" customHeight="1">
      <c r="A65" s="4"/>
      <c r="B65" s="4"/>
      <c r="C65" s="4"/>
      <c r="D65" s="4"/>
      <c r="E65" s="4"/>
      <c r="F65" s="4"/>
      <c r="G65" s="4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5"/>
      <c r="V65" s="5"/>
      <c r="W65" s="5"/>
      <c r="X65" s="5"/>
      <c r="Y65" s="6"/>
      <c r="Z65" s="6"/>
      <c r="AA65" s="6"/>
      <c r="AB65" s="6"/>
    </row>
    <row r="66" spans="1:28" ht="14.1" customHeight="1"/>
    <row r="67" spans="1:28" ht="14.1" customHeight="1"/>
    <row r="68" spans="1:28" ht="14.1" customHeight="1"/>
    <row r="69" spans="1:28" ht="14.1" customHeight="1"/>
    <row r="70" spans="1:28" ht="14.1" customHeight="1"/>
    <row r="71" spans="1:28" ht="14.1" customHeight="1"/>
    <row r="72" spans="1:28" ht="14.1" customHeight="1"/>
    <row r="73" spans="1:28" ht="14.1" customHeight="1"/>
    <row r="74" spans="1:28" ht="14.1" customHeight="1"/>
    <row r="75" spans="1:28" ht="14.1" customHeight="1"/>
    <row r="76" spans="1:28" ht="14.1" customHeight="1"/>
    <row r="77" spans="1:28" ht="14.1" customHeight="1"/>
    <row r="78" spans="1:28" ht="14.1" customHeight="1"/>
    <row r="79" spans="1:28" ht="14.1" customHeight="1"/>
    <row r="80" spans="1:28" ht="14.1" customHeight="1"/>
    <row r="81" ht="14.1" customHeight="1"/>
    <row r="82" ht="14.1" customHeight="1"/>
    <row r="83" ht="14.1" customHeight="1"/>
    <row r="84" ht="14.1" customHeight="1"/>
    <row r="85" ht="14.1" customHeight="1"/>
    <row r="86" ht="14.1" customHeight="1"/>
    <row r="87" ht="14.1" customHeight="1"/>
    <row r="88" ht="14.1" customHeight="1"/>
    <row r="89" ht="14.1" customHeight="1"/>
    <row r="90" ht="14.1" customHeight="1"/>
    <row r="91" ht="14.1" customHeight="1"/>
    <row r="92" ht="14.1" customHeight="1"/>
    <row r="93" ht="14.1" customHeight="1"/>
    <row r="94" ht="14.1" customHeight="1"/>
    <row r="95" ht="14.1" customHeight="1"/>
    <row r="96" ht="14.1" customHeight="1"/>
    <row r="97" ht="14.1" customHeight="1"/>
    <row r="98" ht="14.1" customHeight="1"/>
    <row r="99" ht="14.1" customHeight="1"/>
    <row r="100" ht="14.1" customHeight="1"/>
    <row r="101" ht="14.1" customHeight="1"/>
    <row r="102" ht="14.1" customHeight="1"/>
    <row r="103" ht="14.1" customHeight="1"/>
    <row r="104" ht="14.1" customHeight="1"/>
    <row r="105" ht="14.1" customHeight="1"/>
    <row r="106" ht="14.1" customHeight="1"/>
    <row r="107" ht="14.1" customHeight="1"/>
    <row r="108" ht="14.1" customHeight="1"/>
    <row r="109" ht="14.1" customHeight="1"/>
    <row r="110" ht="14.1" customHeight="1"/>
    <row r="111" ht="14.1" customHeight="1"/>
    <row r="112" ht="14.1" customHeight="1"/>
    <row r="113" ht="14.1" customHeight="1"/>
    <row r="114" ht="14.1" customHeight="1"/>
    <row r="115" ht="14.1" customHeight="1"/>
    <row r="116" ht="14.1" customHeight="1"/>
    <row r="117" ht="14.1" customHeight="1"/>
    <row r="118" ht="14.1" customHeight="1"/>
    <row r="119" ht="14.1" customHeight="1"/>
    <row r="120" ht="14.1" customHeight="1"/>
    <row r="121" ht="14.1" customHeight="1"/>
    <row r="122" ht="14.1" customHeight="1"/>
    <row r="123" ht="14.1" customHeight="1"/>
    <row r="124" ht="14.1" customHeight="1"/>
    <row r="125" ht="14.1" customHeight="1"/>
    <row r="126" ht="14.1" customHeight="1"/>
    <row r="127" ht="14.1" customHeight="1"/>
  </sheetData>
  <sortState ref="K35:L50">
    <sortCondition ref="L35:L50"/>
  </sortState>
  <phoneticPr fontId="3" type="noConversion"/>
  <hyperlinks>
    <hyperlink ref="H2" location="'Índice Cap_3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3"/>
  <dimension ref="A1:M47"/>
  <sheetViews>
    <sheetView zoomScaleNormal="100" zoomScaleSheetLayoutView="75" workbookViewId="0">
      <selection activeCell="H2" sqref="H2"/>
    </sheetView>
  </sheetViews>
  <sheetFormatPr baseColWidth="10" defaultRowHeight="16.5" customHeight="1"/>
  <cols>
    <col min="1" max="1" width="39.7109375" style="2" customWidth="1"/>
    <col min="2" max="6" width="10.42578125" style="2" customWidth="1"/>
    <col min="7" max="7" width="5.5703125" style="2" customWidth="1"/>
    <col min="8" max="16384" width="11.42578125" style="2"/>
  </cols>
  <sheetData>
    <row r="1" spans="1:13" ht="14.1" customHeight="1" thickBot="1">
      <c r="A1" s="1" t="s">
        <v>97</v>
      </c>
      <c r="B1" s="1"/>
      <c r="C1" s="1"/>
      <c r="D1" s="1"/>
      <c r="E1" s="1"/>
      <c r="F1" s="1"/>
      <c r="H1" s="308"/>
    </row>
    <row r="2" spans="1:13" ht="14.1" customHeight="1">
      <c r="H2" s="82" t="s">
        <v>112</v>
      </c>
    </row>
    <row r="3" spans="1:13" ht="14.1" customHeight="1">
      <c r="A3" s="27" t="s">
        <v>99</v>
      </c>
    </row>
    <row r="4" spans="1:13" ht="14.1" customHeight="1"/>
    <row r="5" spans="1:13" ht="14.1" customHeight="1">
      <c r="A5" s="3" t="s">
        <v>94</v>
      </c>
    </row>
    <row r="6" spans="1:13" ht="14.1" customHeight="1">
      <c r="A6" s="3"/>
    </row>
    <row r="7" spans="1:13" ht="14.1" customHeight="1">
      <c r="A7" s="16" t="s">
        <v>65</v>
      </c>
    </row>
    <row r="8" spans="1:13" ht="9.9499999999999993" customHeight="1">
      <c r="A8" s="17"/>
      <c r="B8" s="17"/>
      <c r="C8" s="17"/>
      <c r="D8" s="17"/>
      <c r="E8" s="18"/>
      <c r="F8" s="17"/>
    </row>
    <row r="9" spans="1:13" s="10" customFormat="1" ht="15.95" customHeight="1">
      <c r="A9" s="46"/>
      <c r="B9" s="56">
        <v>2014</v>
      </c>
      <c r="C9" s="56">
        <v>2015</v>
      </c>
      <c r="D9" s="56">
        <v>2016</v>
      </c>
      <c r="E9" s="56">
        <v>2017</v>
      </c>
      <c r="F9" s="56">
        <v>2018</v>
      </c>
    </row>
    <row r="10" spans="1:13" ht="14.1" customHeight="1">
      <c r="A10" s="4"/>
      <c r="B10" s="5"/>
      <c r="C10" s="5"/>
      <c r="D10" s="5"/>
      <c r="E10" s="5"/>
      <c r="F10" s="5"/>
      <c r="H10"/>
      <c r="I10"/>
      <c r="J10"/>
      <c r="K10"/>
      <c r="L10"/>
      <c r="M10"/>
    </row>
    <row r="11" spans="1:13" ht="14.1" customHeight="1">
      <c r="A11" s="95" t="s">
        <v>35</v>
      </c>
      <c r="B11" s="34">
        <v>1455872</v>
      </c>
      <c r="C11" s="34">
        <v>1501989</v>
      </c>
      <c r="D11" s="34">
        <v>1502373</v>
      </c>
      <c r="E11" s="34">
        <v>1484506</v>
      </c>
      <c r="F11" s="92">
        <v>1482871</v>
      </c>
      <c r="G11" s="23"/>
      <c r="H11" s="23"/>
      <c r="I11" s="23"/>
      <c r="J11" s="23"/>
      <c r="K11" s="23"/>
      <c r="L11"/>
      <c r="M11"/>
    </row>
    <row r="12" spans="1:13" ht="14.1" customHeight="1">
      <c r="A12" s="96" t="s">
        <v>25</v>
      </c>
      <c r="B12" s="34">
        <v>30521</v>
      </c>
      <c r="C12" s="34">
        <v>30077</v>
      </c>
      <c r="D12" s="34">
        <v>32672</v>
      </c>
      <c r="E12" s="34">
        <v>35151</v>
      </c>
      <c r="F12" s="92">
        <v>29147</v>
      </c>
      <c r="G12" s="23"/>
      <c r="H12" s="23"/>
      <c r="I12" s="23"/>
      <c r="J12" s="23"/>
      <c r="K12" s="23"/>
      <c r="L12"/>
      <c r="M12"/>
    </row>
    <row r="13" spans="1:13" ht="14.1" customHeight="1">
      <c r="A13" s="96" t="s">
        <v>26</v>
      </c>
      <c r="B13" s="213">
        <v>75</v>
      </c>
      <c r="C13" s="213">
        <v>73</v>
      </c>
      <c r="D13" s="213">
        <v>74</v>
      </c>
      <c r="E13" s="213">
        <v>68</v>
      </c>
      <c r="F13" s="214">
        <v>71</v>
      </c>
      <c r="G13" s="23"/>
      <c r="H13" s="23"/>
      <c r="I13" s="23"/>
      <c r="J13" s="23"/>
      <c r="K13" s="23"/>
      <c r="L13"/>
      <c r="M13"/>
    </row>
    <row r="14" spans="1:13" ht="14.1" customHeight="1">
      <c r="A14" s="96" t="s">
        <v>27</v>
      </c>
      <c r="B14" s="34">
        <v>12480</v>
      </c>
      <c r="C14" s="34">
        <v>12198</v>
      </c>
      <c r="D14" s="34">
        <v>12037</v>
      </c>
      <c r="E14" s="34">
        <v>12703</v>
      </c>
      <c r="F14" s="92">
        <v>12726</v>
      </c>
      <c r="G14" s="23"/>
      <c r="H14" s="23"/>
      <c r="I14" s="23"/>
      <c r="J14" s="23"/>
      <c r="K14" s="23"/>
      <c r="L14"/>
      <c r="M14"/>
    </row>
    <row r="15" spans="1:13" ht="14.1" customHeight="1">
      <c r="A15" s="96" t="s">
        <v>28</v>
      </c>
      <c r="B15" s="34">
        <v>1361</v>
      </c>
      <c r="C15" s="34">
        <v>1275</v>
      </c>
      <c r="D15" s="34">
        <v>1293</v>
      </c>
      <c r="E15" s="34">
        <v>1450</v>
      </c>
      <c r="F15" s="92">
        <v>1232</v>
      </c>
      <c r="G15" s="23"/>
      <c r="H15" s="23"/>
      <c r="I15" s="23"/>
      <c r="J15" s="23"/>
      <c r="K15" s="23"/>
      <c r="L15"/>
      <c r="M15"/>
    </row>
    <row r="16" spans="1:13" ht="14.1" customHeight="1">
      <c r="A16" s="96" t="s">
        <v>14</v>
      </c>
      <c r="B16" s="34">
        <v>3584</v>
      </c>
      <c r="C16" s="34">
        <v>3043</v>
      </c>
      <c r="D16" s="34">
        <v>2531</v>
      </c>
      <c r="E16" s="34">
        <v>2354</v>
      </c>
      <c r="F16" s="92">
        <v>2598</v>
      </c>
      <c r="G16" s="23"/>
      <c r="H16" s="23"/>
      <c r="I16" s="23"/>
      <c r="J16" s="23"/>
      <c r="K16" s="23"/>
      <c r="L16"/>
      <c r="M16"/>
    </row>
    <row r="17" spans="1:13" ht="14.1" customHeight="1">
      <c r="A17" s="96" t="s">
        <v>15</v>
      </c>
      <c r="B17" s="34">
        <v>1017</v>
      </c>
      <c r="C17" s="34">
        <v>1225</v>
      </c>
      <c r="D17" s="34">
        <v>1154</v>
      </c>
      <c r="E17" s="34">
        <v>1013</v>
      </c>
      <c r="F17" s="214">
        <v>964</v>
      </c>
      <c r="G17" s="23"/>
      <c r="H17" s="23"/>
      <c r="I17" s="23"/>
      <c r="J17" s="23"/>
      <c r="K17" s="23"/>
      <c r="L17"/>
      <c r="M17"/>
    </row>
    <row r="18" spans="1:13" ht="14.1" customHeight="1">
      <c r="A18" s="96" t="s">
        <v>16</v>
      </c>
      <c r="B18" s="34">
        <v>1635</v>
      </c>
      <c r="C18" s="34">
        <v>1471</v>
      </c>
      <c r="D18" s="34">
        <v>2248</v>
      </c>
      <c r="E18" s="34">
        <v>2616</v>
      </c>
      <c r="F18" s="92">
        <v>3054</v>
      </c>
      <c r="G18" s="23"/>
      <c r="H18" s="23"/>
      <c r="I18" s="23"/>
      <c r="J18" s="23"/>
      <c r="K18" s="23"/>
      <c r="L18"/>
      <c r="M18"/>
    </row>
    <row r="19" spans="1:13" ht="14.1" customHeight="1">
      <c r="A19" s="96" t="s">
        <v>79</v>
      </c>
      <c r="B19" s="34">
        <v>11702</v>
      </c>
      <c r="C19" s="34">
        <v>11188</v>
      </c>
      <c r="D19" s="34">
        <v>11280</v>
      </c>
      <c r="E19" s="34">
        <v>12255</v>
      </c>
      <c r="F19" s="92">
        <v>12481</v>
      </c>
      <c r="G19" s="23"/>
      <c r="H19" s="23"/>
      <c r="I19" s="23"/>
      <c r="J19" s="23"/>
      <c r="K19" s="23"/>
      <c r="L19"/>
      <c r="M19"/>
    </row>
    <row r="20" spans="1:13" ht="14.1" customHeight="1">
      <c r="A20" s="96" t="s">
        <v>29</v>
      </c>
      <c r="B20" s="34">
        <v>2425</v>
      </c>
      <c r="C20" s="34">
        <v>2710</v>
      </c>
      <c r="D20" s="34">
        <v>2640</v>
      </c>
      <c r="E20" s="34">
        <v>2710</v>
      </c>
      <c r="F20" s="92">
        <v>3110</v>
      </c>
      <c r="G20" s="23"/>
      <c r="H20" s="23"/>
      <c r="I20" s="23"/>
      <c r="J20" s="23"/>
      <c r="K20" s="23"/>
      <c r="L20"/>
      <c r="M20"/>
    </row>
    <row r="21" spans="1:13" ht="14.1" customHeight="1">
      <c r="A21" s="96" t="s">
        <v>30</v>
      </c>
      <c r="B21" s="34">
        <v>15540</v>
      </c>
      <c r="C21" s="34">
        <v>15036</v>
      </c>
      <c r="D21" s="34">
        <v>12459</v>
      </c>
      <c r="E21" s="34">
        <v>12055</v>
      </c>
      <c r="F21" s="92">
        <v>12181</v>
      </c>
      <c r="G21" s="23"/>
      <c r="H21" s="23"/>
      <c r="I21" s="23"/>
      <c r="J21" s="23"/>
      <c r="K21" s="23"/>
      <c r="L21"/>
      <c r="M21"/>
    </row>
    <row r="22" spans="1:13" ht="14.1" customHeight="1">
      <c r="A22" s="96" t="s">
        <v>0</v>
      </c>
      <c r="B22" s="34">
        <v>10203</v>
      </c>
      <c r="C22" s="34">
        <v>10758</v>
      </c>
      <c r="D22" s="34">
        <v>11090</v>
      </c>
      <c r="E22" s="34">
        <v>10720</v>
      </c>
      <c r="F22" s="92">
        <v>10791</v>
      </c>
      <c r="G22" s="23"/>
      <c r="H22" s="23"/>
      <c r="I22" s="23"/>
      <c r="J22" s="23"/>
      <c r="K22" s="23"/>
      <c r="L22"/>
      <c r="M22"/>
    </row>
    <row r="23" spans="1:13" ht="14.1" customHeight="1">
      <c r="A23" s="96" t="s">
        <v>1</v>
      </c>
      <c r="B23" s="34">
        <v>74758</v>
      </c>
      <c r="C23" s="34">
        <v>73311</v>
      </c>
      <c r="D23" s="34">
        <v>74388</v>
      </c>
      <c r="E23" s="34">
        <v>78135</v>
      </c>
      <c r="F23" s="92">
        <v>79966</v>
      </c>
      <c r="G23" s="23"/>
      <c r="H23" s="23"/>
      <c r="I23" s="23"/>
      <c r="J23" s="23"/>
      <c r="K23" s="23"/>
      <c r="L23"/>
      <c r="M23"/>
    </row>
    <row r="24" spans="1:13" ht="14.1" customHeight="1">
      <c r="A24" s="96" t="s">
        <v>2</v>
      </c>
      <c r="B24" s="213">
        <v>1</v>
      </c>
      <c r="C24" s="213">
        <v>1</v>
      </c>
      <c r="D24" s="213">
        <v>1</v>
      </c>
      <c r="E24" s="213">
        <v>1</v>
      </c>
      <c r="F24" s="214">
        <v>1</v>
      </c>
      <c r="G24" s="23"/>
      <c r="H24" s="23"/>
      <c r="I24" s="23"/>
      <c r="J24" s="23"/>
      <c r="K24" s="23"/>
      <c r="L24"/>
      <c r="M24"/>
    </row>
    <row r="25" spans="1:13" ht="14.1" customHeight="1">
      <c r="A25" s="96" t="s">
        <v>31</v>
      </c>
      <c r="B25" s="34">
        <v>36844</v>
      </c>
      <c r="C25" s="34">
        <v>47854</v>
      </c>
      <c r="D25" s="34">
        <v>48779</v>
      </c>
      <c r="E25" s="34">
        <v>43823</v>
      </c>
      <c r="F25" s="92">
        <v>37693</v>
      </c>
      <c r="G25" s="23"/>
      <c r="H25" s="23"/>
      <c r="I25" s="23"/>
      <c r="J25" s="23"/>
      <c r="K25" s="23"/>
      <c r="L25"/>
      <c r="M25"/>
    </row>
    <row r="26" spans="1:13" ht="14.1" customHeight="1">
      <c r="A26" s="96" t="s">
        <v>32</v>
      </c>
      <c r="B26" s="34">
        <v>7776</v>
      </c>
      <c r="C26" s="34">
        <v>8030</v>
      </c>
      <c r="D26" s="34">
        <v>7799</v>
      </c>
      <c r="E26" s="34">
        <v>7840</v>
      </c>
      <c r="F26" s="92">
        <v>7744</v>
      </c>
      <c r="G26" s="23"/>
      <c r="H26" s="23"/>
      <c r="I26" s="23"/>
      <c r="J26" s="23"/>
      <c r="K26" s="23"/>
      <c r="L26"/>
      <c r="M26"/>
    </row>
    <row r="27" spans="1:13" ht="14.1" customHeight="1">
      <c r="A27" s="96" t="s">
        <v>33</v>
      </c>
      <c r="B27" s="34">
        <v>187666</v>
      </c>
      <c r="C27" s="34">
        <v>187275</v>
      </c>
      <c r="D27" s="34">
        <v>188104</v>
      </c>
      <c r="E27" s="34">
        <v>182111</v>
      </c>
      <c r="F27" s="92">
        <v>183297</v>
      </c>
      <c r="G27" s="23"/>
      <c r="H27" s="23"/>
      <c r="I27" s="23"/>
      <c r="J27" s="23"/>
      <c r="K27" s="23"/>
      <c r="L27"/>
      <c r="M27"/>
    </row>
    <row r="28" spans="1:13" ht="14.1" customHeight="1">
      <c r="A28" s="96" t="s">
        <v>44</v>
      </c>
      <c r="B28" s="34">
        <v>37571</v>
      </c>
      <c r="C28" s="34">
        <v>38858</v>
      </c>
      <c r="D28" s="34">
        <v>38050</v>
      </c>
      <c r="E28" s="34">
        <v>37740</v>
      </c>
      <c r="F28" s="92">
        <v>37114</v>
      </c>
      <c r="G28" s="23"/>
      <c r="H28" s="23"/>
      <c r="I28" s="23"/>
      <c r="J28" s="23"/>
      <c r="K28" s="23"/>
      <c r="L28"/>
      <c r="M28"/>
    </row>
    <row r="29" spans="1:13" ht="14.1" customHeight="1">
      <c r="A29" s="96" t="s">
        <v>45</v>
      </c>
      <c r="B29" s="34">
        <v>18031</v>
      </c>
      <c r="C29" s="34">
        <v>20157</v>
      </c>
      <c r="D29" s="34">
        <v>21410</v>
      </c>
      <c r="E29" s="34">
        <v>23180</v>
      </c>
      <c r="F29" s="92">
        <v>24496</v>
      </c>
      <c r="G29" s="23"/>
      <c r="H29" s="23"/>
      <c r="I29" s="23"/>
      <c r="J29" s="23"/>
      <c r="K29" s="23"/>
      <c r="L29"/>
      <c r="M29"/>
    </row>
    <row r="30" spans="1:13" ht="14.1" customHeight="1">
      <c r="A30" s="96" t="s">
        <v>17</v>
      </c>
      <c r="B30" s="34">
        <v>25578</v>
      </c>
      <c r="C30" s="34">
        <v>25646</v>
      </c>
      <c r="D30" s="34">
        <v>25138</v>
      </c>
      <c r="E30" s="34">
        <v>25469</v>
      </c>
      <c r="F30" s="92">
        <v>24998</v>
      </c>
      <c r="G30" s="23"/>
      <c r="H30" s="23"/>
      <c r="I30" s="23"/>
      <c r="J30" s="23"/>
      <c r="K30" s="23"/>
      <c r="L30"/>
      <c r="M30"/>
    </row>
    <row r="31" spans="1:13" ht="14.1" customHeight="1">
      <c r="A31" s="96" t="s">
        <v>18</v>
      </c>
      <c r="B31" s="34">
        <v>12762</v>
      </c>
      <c r="C31" s="34">
        <v>13136</v>
      </c>
      <c r="D31" s="34">
        <v>13328</v>
      </c>
      <c r="E31" s="34">
        <v>14097</v>
      </c>
      <c r="F31" s="92">
        <v>14717</v>
      </c>
      <c r="G31" s="23"/>
      <c r="H31" s="23"/>
      <c r="I31" s="23"/>
      <c r="J31" s="23"/>
      <c r="K31" s="23"/>
      <c r="L31"/>
      <c r="M31"/>
    </row>
    <row r="32" spans="1:13" ht="14.1" customHeight="1">
      <c r="A32" s="96" t="s">
        <v>19</v>
      </c>
      <c r="B32" s="34">
        <v>72950</v>
      </c>
      <c r="C32" s="34">
        <v>80471</v>
      </c>
      <c r="D32" s="34">
        <v>80444</v>
      </c>
      <c r="E32" s="34">
        <v>79699</v>
      </c>
      <c r="F32" s="92">
        <v>81525</v>
      </c>
      <c r="G32" s="23"/>
      <c r="H32" s="23"/>
      <c r="I32" s="23"/>
      <c r="J32" s="23"/>
      <c r="K32" s="23"/>
      <c r="L32"/>
      <c r="M32"/>
    </row>
    <row r="33" spans="1:13" ht="14.1" customHeight="1">
      <c r="A33" s="96" t="s">
        <v>20</v>
      </c>
      <c r="B33" s="34">
        <v>9981</v>
      </c>
      <c r="C33" s="34">
        <v>12921</v>
      </c>
      <c r="D33" s="34">
        <v>12597</v>
      </c>
      <c r="E33" s="34">
        <v>13190</v>
      </c>
      <c r="F33" s="92">
        <v>12699</v>
      </c>
      <c r="G33" s="23"/>
      <c r="H33" s="23"/>
      <c r="I33" s="23"/>
      <c r="J33" s="23"/>
      <c r="K33" s="23"/>
      <c r="L33"/>
      <c r="M33"/>
    </row>
    <row r="34" spans="1:13" s="3" customFormat="1" ht="14.1" customHeight="1">
      <c r="A34" s="96" t="s">
        <v>21</v>
      </c>
      <c r="B34" s="34">
        <v>15318</v>
      </c>
      <c r="C34" s="34">
        <v>14511</v>
      </c>
      <c r="D34" s="34">
        <v>13290</v>
      </c>
      <c r="E34" s="34">
        <v>13418</v>
      </c>
      <c r="F34" s="92">
        <v>12717</v>
      </c>
      <c r="G34" s="23"/>
      <c r="H34" s="23"/>
      <c r="I34" s="23"/>
      <c r="J34" s="23"/>
      <c r="K34" s="23"/>
      <c r="L34"/>
      <c r="M34"/>
    </row>
    <row r="35" spans="1:13" ht="14.1" customHeight="1">
      <c r="A35" s="96" t="s">
        <v>76</v>
      </c>
      <c r="B35" s="34">
        <v>60941</v>
      </c>
      <c r="C35" s="34">
        <v>65481</v>
      </c>
      <c r="D35" s="34">
        <v>68439</v>
      </c>
      <c r="E35" s="34">
        <v>69902</v>
      </c>
      <c r="F35" s="92">
        <v>70652</v>
      </c>
      <c r="G35" s="23"/>
      <c r="H35" s="23"/>
      <c r="I35" s="23"/>
      <c r="J35" s="23"/>
      <c r="K35" s="23"/>
      <c r="L35"/>
      <c r="M35"/>
    </row>
    <row r="36" spans="1:13" s="10" customFormat="1" ht="14.1" customHeight="1">
      <c r="A36" s="96" t="s">
        <v>22</v>
      </c>
      <c r="B36" s="34">
        <v>70610</v>
      </c>
      <c r="C36" s="34">
        <v>72173</v>
      </c>
      <c r="D36" s="34">
        <v>71581</v>
      </c>
      <c r="E36" s="34">
        <v>71339</v>
      </c>
      <c r="F36" s="92">
        <v>71304</v>
      </c>
      <c r="G36" s="23"/>
      <c r="H36" s="23"/>
      <c r="I36" s="23"/>
      <c r="J36" s="23"/>
      <c r="K36" s="23"/>
      <c r="L36"/>
      <c r="M36"/>
    </row>
    <row r="37" spans="1:13" ht="14.1" customHeight="1">
      <c r="A37" s="96" t="s">
        <v>23</v>
      </c>
      <c r="B37" s="34">
        <v>199474</v>
      </c>
      <c r="C37" s="34">
        <v>207083</v>
      </c>
      <c r="D37" s="34">
        <v>208896</v>
      </c>
      <c r="E37" s="34">
        <v>207612</v>
      </c>
      <c r="F37" s="92">
        <v>209468</v>
      </c>
      <c r="G37" s="23"/>
      <c r="H37" s="23"/>
      <c r="I37" s="23"/>
      <c r="J37" s="23"/>
      <c r="K37" s="23"/>
      <c r="L37"/>
      <c r="M37"/>
    </row>
    <row r="38" spans="1:13" ht="14.1" customHeight="1">
      <c r="A38" s="96" t="s">
        <v>24</v>
      </c>
      <c r="B38" s="34">
        <v>161344</v>
      </c>
      <c r="C38" s="34">
        <v>164042</v>
      </c>
      <c r="D38" s="34">
        <v>165292</v>
      </c>
      <c r="E38" s="34">
        <v>164478</v>
      </c>
      <c r="F38" s="92">
        <v>166447</v>
      </c>
      <c r="G38" s="23"/>
      <c r="H38" s="23"/>
      <c r="I38" s="23"/>
      <c r="J38" s="23"/>
      <c r="K38" s="23"/>
      <c r="L38"/>
      <c r="M38"/>
    </row>
    <row r="39" spans="1:13" ht="14.1" customHeight="1">
      <c r="A39" s="96" t="s">
        <v>61</v>
      </c>
      <c r="B39" s="34">
        <v>372752</v>
      </c>
      <c r="C39" s="34">
        <v>381017</v>
      </c>
      <c r="D39" s="92">
        <v>374407</v>
      </c>
      <c r="E39" s="34">
        <v>358448</v>
      </c>
      <c r="F39" s="92">
        <v>358756</v>
      </c>
      <c r="G39" s="23"/>
      <c r="H39" s="23"/>
      <c r="I39" s="23"/>
      <c r="J39" s="23"/>
      <c r="K39" s="23"/>
      <c r="L39"/>
      <c r="M39"/>
    </row>
    <row r="40" spans="1:13" ht="14.1" customHeight="1">
      <c r="A40" s="96" t="s">
        <v>38</v>
      </c>
      <c r="B40" s="213">
        <v>975</v>
      </c>
      <c r="C40" s="213">
        <v>970</v>
      </c>
      <c r="D40" s="214">
        <v>953</v>
      </c>
      <c r="E40" s="213">
        <v>926</v>
      </c>
      <c r="F40" s="214">
        <v>920</v>
      </c>
      <c r="G40" s="23"/>
      <c r="H40" s="23"/>
      <c r="I40" s="23"/>
      <c r="J40" s="23"/>
      <c r="K40" s="23"/>
      <c r="L40"/>
      <c r="M40"/>
    </row>
    <row r="41" spans="1:13" ht="14.1" customHeight="1">
      <c r="A41" s="55"/>
      <c r="B41" s="57"/>
      <c r="C41" s="57"/>
      <c r="D41" s="58"/>
      <c r="E41" s="52"/>
      <c r="F41" s="52"/>
      <c r="H41"/>
      <c r="I41"/>
      <c r="J41"/>
      <c r="K41"/>
      <c r="L41"/>
      <c r="M41"/>
    </row>
    <row r="42" spans="1:13" ht="14.1" customHeight="1">
      <c r="A42" s="51" t="s">
        <v>139</v>
      </c>
      <c r="B42" s="6"/>
      <c r="C42" s="6"/>
      <c r="D42" s="6"/>
      <c r="E42" s="5"/>
      <c r="F42" s="5"/>
      <c r="G42" s="36"/>
      <c r="H42"/>
      <c r="I42"/>
      <c r="J42"/>
      <c r="K42"/>
      <c r="L42"/>
      <c r="M42"/>
    </row>
    <row r="43" spans="1:13" s="36" customFormat="1" ht="14.1" customHeight="1">
      <c r="A43" s="85"/>
      <c r="B43" s="25"/>
      <c r="C43" s="25"/>
      <c r="D43" s="25"/>
      <c r="E43" s="25"/>
      <c r="F43" s="25"/>
      <c r="H43"/>
      <c r="I43"/>
      <c r="J43"/>
      <c r="K43"/>
      <c r="L43"/>
      <c r="M43"/>
    </row>
    <row r="44" spans="1:13" s="36" customFormat="1" ht="14.1" customHeight="1">
      <c r="A44" s="25"/>
      <c r="B44" s="25"/>
      <c r="C44" s="25"/>
      <c r="D44" s="25"/>
      <c r="E44" s="25"/>
      <c r="F44" s="25"/>
      <c r="H44"/>
      <c r="I44"/>
      <c r="J44"/>
      <c r="K44"/>
      <c r="L44"/>
      <c r="M44"/>
    </row>
    <row r="45" spans="1:13" ht="14.1" customHeight="1">
      <c r="B45" s="12"/>
      <c r="H45"/>
      <c r="I45"/>
      <c r="J45"/>
      <c r="K45"/>
      <c r="L45"/>
      <c r="M45"/>
    </row>
    <row r="46" spans="1:13" ht="14.1" customHeight="1">
      <c r="B46" s="12"/>
      <c r="H46"/>
      <c r="I46"/>
      <c r="J46"/>
      <c r="K46"/>
      <c r="L46"/>
      <c r="M46"/>
    </row>
    <row r="47" spans="1:13" ht="16.5" customHeight="1">
      <c r="B47" s="12"/>
    </row>
  </sheetData>
  <phoneticPr fontId="3" type="noConversion"/>
  <hyperlinks>
    <hyperlink ref="H2" location="'Índice Cap_3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4"/>
  <dimension ref="A1:AZ41"/>
  <sheetViews>
    <sheetView zoomScaleNormal="100" zoomScaleSheetLayoutView="75" workbookViewId="0">
      <selection activeCell="H1" sqref="H1:H2"/>
    </sheetView>
  </sheetViews>
  <sheetFormatPr baseColWidth="10" defaultRowHeight="16.5" customHeight="1"/>
  <cols>
    <col min="1" max="1" width="16.85546875" style="2" customWidth="1"/>
    <col min="2" max="13" width="6.28515625" style="2" customWidth="1"/>
    <col min="14" max="14" width="5.5703125" style="2" customWidth="1"/>
    <col min="15" max="15" width="16.140625" style="2" customWidth="1"/>
    <col min="16" max="16" width="21" style="2" customWidth="1"/>
    <col min="17" max="24" width="13.28515625" style="2" bestFit="1" customWidth="1"/>
    <col min="25" max="25" width="12.28515625" style="2" bestFit="1" customWidth="1"/>
    <col min="26" max="26" width="13" style="2" bestFit="1" customWidth="1"/>
    <col min="27" max="16384" width="11.42578125" style="2"/>
  </cols>
  <sheetData>
    <row r="1" spans="1:52" ht="14.1" customHeight="1" thickBot="1">
      <c r="A1" s="1" t="s">
        <v>97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52" ht="14.1" customHeight="1">
      <c r="O2" s="82" t="s">
        <v>112</v>
      </c>
    </row>
    <row r="3" spans="1:52" ht="14.1" customHeight="1">
      <c r="A3" s="3" t="s">
        <v>197</v>
      </c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</row>
    <row r="4" spans="1:52" ht="14.1" customHeight="1">
      <c r="A4" s="3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52" ht="14.1" customHeight="1">
      <c r="A5" s="16" t="s">
        <v>65</v>
      </c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</row>
    <row r="6" spans="1:52" ht="9.9499999999999993" customHeight="1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33"/>
      <c r="M6" s="18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 s="17"/>
      <c r="AG6" s="17"/>
      <c r="AH6" s="18"/>
      <c r="AI6" s="17"/>
      <c r="AJ6" s="17"/>
      <c r="AK6" s="18"/>
      <c r="AL6" s="17"/>
      <c r="AM6" s="17"/>
      <c r="AN6" s="18"/>
      <c r="AO6" s="17"/>
      <c r="AP6" s="17"/>
      <c r="AQ6" s="18"/>
      <c r="AR6" s="17"/>
      <c r="AS6" s="17"/>
      <c r="AT6" s="18"/>
      <c r="AU6" s="17"/>
      <c r="AV6" s="17"/>
      <c r="AW6" s="33"/>
      <c r="AX6" s="17"/>
      <c r="AY6" s="17"/>
      <c r="AZ6" s="18"/>
    </row>
    <row r="7" spans="1:52" ht="14.1" customHeight="1">
      <c r="A7" s="46"/>
      <c r="B7" s="46" t="s">
        <v>46</v>
      </c>
      <c r="C7" s="46" t="s">
        <v>47</v>
      </c>
      <c r="D7" s="46" t="s">
        <v>48</v>
      </c>
      <c r="E7" s="46" t="s">
        <v>49</v>
      </c>
      <c r="F7" s="46" t="s">
        <v>50</v>
      </c>
      <c r="G7" s="46" t="s">
        <v>51</v>
      </c>
      <c r="H7" s="46" t="s">
        <v>52</v>
      </c>
      <c r="I7" s="46" t="s">
        <v>53</v>
      </c>
      <c r="J7" s="46" t="s">
        <v>54</v>
      </c>
      <c r="K7" s="46" t="s">
        <v>55</v>
      </c>
      <c r="L7" s="46" t="s">
        <v>56</v>
      </c>
      <c r="M7" s="46" t="s">
        <v>57</v>
      </c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</row>
    <row r="8" spans="1:52" ht="14.1" customHeight="1">
      <c r="A8" s="4"/>
      <c r="B8" s="6"/>
      <c r="C8" s="6"/>
      <c r="D8" s="6"/>
      <c r="E8" s="6"/>
      <c r="F8" s="6"/>
      <c r="G8" s="6"/>
      <c r="H8" s="6"/>
      <c r="J8" s="6"/>
      <c r="K8" s="6"/>
      <c r="L8" s="6"/>
      <c r="M8" s="5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52" ht="14.1" customHeight="1">
      <c r="A9" s="95" t="s">
        <v>35</v>
      </c>
      <c r="B9" s="193">
        <v>116588</v>
      </c>
      <c r="C9" s="193">
        <v>130203</v>
      </c>
      <c r="D9" s="193">
        <v>124313</v>
      </c>
      <c r="E9" s="193">
        <v>124540</v>
      </c>
      <c r="F9" s="193">
        <v>115936</v>
      </c>
      <c r="G9" s="193">
        <v>119513</v>
      </c>
      <c r="H9" s="193">
        <v>120903</v>
      </c>
      <c r="I9" s="193">
        <v>131519</v>
      </c>
      <c r="J9" s="193">
        <v>121699</v>
      </c>
      <c r="K9" s="193">
        <v>122590</v>
      </c>
      <c r="L9" s="193">
        <v>132944</v>
      </c>
      <c r="M9" s="193">
        <v>122124</v>
      </c>
      <c r="N9" s="74"/>
      <c r="O9" s="74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spans="1:52" ht="14.1" customHeight="1">
      <c r="A10" s="95"/>
      <c r="B10" s="193"/>
      <c r="C10" s="193"/>
      <c r="D10" s="193"/>
      <c r="E10" s="193"/>
      <c r="F10" s="193"/>
      <c r="G10" s="193"/>
      <c r="H10" s="193"/>
      <c r="I10" s="193"/>
      <c r="J10" s="193"/>
      <c r="K10" s="193"/>
      <c r="L10" s="193"/>
      <c r="M10" s="193"/>
      <c r="N10"/>
      <c r="O10" s="74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spans="1:52" s="200" customFormat="1" ht="14.1" customHeight="1">
      <c r="A11" s="95" t="s">
        <v>191</v>
      </c>
      <c r="B11" s="193">
        <v>1919</v>
      </c>
      <c r="C11" s="193">
        <v>1928</v>
      </c>
      <c r="D11" s="193">
        <v>1797</v>
      </c>
      <c r="E11" s="193">
        <v>2291</v>
      </c>
      <c r="F11" s="193">
        <v>2004</v>
      </c>
      <c r="G11" s="193">
        <v>2242</v>
      </c>
      <c r="H11" s="193">
        <v>2335</v>
      </c>
      <c r="I11" s="193">
        <v>3235</v>
      </c>
      <c r="J11" s="193">
        <v>4268</v>
      </c>
      <c r="K11" s="193">
        <v>2645</v>
      </c>
      <c r="L11" s="193">
        <v>2627</v>
      </c>
      <c r="M11" s="193">
        <v>1856</v>
      </c>
      <c r="N11"/>
      <c r="O11" s="74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</row>
    <row r="12" spans="1:52" s="200" customFormat="1" ht="14.1" customHeight="1">
      <c r="A12" s="95" t="s">
        <v>162</v>
      </c>
      <c r="B12" s="193">
        <v>35493</v>
      </c>
      <c r="C12" s="193">
        <v>46990</v>
      </c>
      <c r="D12" s="193">
        <v>46105</v>
      </c>
      <c r="E12" s="193">
        <v>46049</v>
      </c>
      <c r="F12" s="193">
        <v>43706</v>
      </c>
      <c r="G12" s="193">
        <v>47841</v>
      </c>
      <c r="H12" s="193">
        <v>46335</v>
      </c>
      <c r="I12" s="193">
        <v>49389</v>
      </c>
      <c r="J12" s="193">
        <v>40947</v>
      </c>
      <c r="K12" s="193">
        <v>49446</v>
      </c>
      <c r="L12" s="193">
        <v>52227</v>
      </c>
      <c r="M12" s="193">
        <v>46232</v>
      </c>
      <c r="N12"/>
      <c r="O12" s="74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</row>
    <row r="13" spans="1:52" s="200" customFormat="1" ht="14.1" customHeight="1">
      <c r="A13" s="95" t="s">
        <v>160</v>
      </c>
      <c r="B13" s="211">
        <v>982</v>
      </c>
      <c r="C13" s="193">
        <v>1122</v>
      </c>
      <c r="D13" s="193">
        <v>1041</v>
      </c>
      <c r="E13" s="193">
        <v>1006</v>
      </c>
      <c r="F13" s="193">
        <v>1022</v>
      </c>
      <c r="G13" s="193">
        <v>1105</v>
      </c>
      <c r="H13" s="193">
        <v>1130</v>
      </c>
      <c r="I13" s="193">
        <v>1093</v>
      </c>
      <c r="J13" s="211">
        <v>989</v>
      </c>
      <c r="K13" s="211">
        <v>976</v>
      </c>
      <c r="L13" s="193">
        <v>1128</v>
      </c>
      <c r="M13" s="193">
        <v>1106</v>
      </c>
      <c r="N13"/>
      <c r="O13" s="74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</row>
    <row r="14" spans="1:52" s="200" customFormat="1" ht="14.1" customHeight="1">
      <c r="A14" s="95" t="s">
        <v>161</v>
      </c>
      <c r="B14" s="193">
        <v>45017</v>
      </c>
      <c r="C14" s="193">
        <v>46087</v>
      </c>
      <c r="D14" s="193">
        <v>43526</v>
      </c>
      <c r="E14" s="193">
        <v>43661</v>
      </c>
      <c r="F14" s="193">
        <v>40595</v>
      </c>
      <c r="G14" s="193">
        <v>41209</v>
      </c>
      <c r="H14" s="193">
        <v>43942</v>
      </c>
      <c r="I14" s="193">
        <v>48229</v>
      </c>
      <c r="J14" s="193">
        <v>47318</v>
      </c>
      <c r="K14" s="193">
        <v>42768</v>
      </c>
      <c r="L14" s="193">
        <v>45208</v>
      </c>
      <c r="M14" s="193">
        <v>43027</v>
      </c>
      <c r="N14"/>
      <c r="O14" s="7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spans="1:52" s="210" customFormat="1" ht="22.5" customHeight="1">
      <c r="A15" s="212" t="s">
        <v>192</v>
      </c>
      <c r="B15" s="193">
        <v>6888</v>
      </c>
      <c r="C15" s="193">
        <v>6838</v>
      </c>
      <c r="D15" s="193">
        <v>6391</v>
      </c>
      <c r="E15" s="193">
        <v>6469</v>
      </c>
      <c r="F15" s="193">
        <v>6297</v>
      </c>
      <c r="G15" s="193">
        <v>6475</v>
      </c>
      <c r="H15" s="193">
        <v>7352</v>
      </c>
      <c r="I15" s="193">
        <v>7803</v>
      </c>
      <c r="J15" s="193">
        <v>8082</v>
      </c>
      <c r="K15" s="193">
        <v>7013</v>
      </c>
      <c r="L15" s="193">
        <v>6984</v>
      </c>
      <c r="M15" s="193">
        <v>6776</v>
      </c>
      <c r="N15"/>
      <c r="O15" s="74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spans="1:52" s="200" customFormat="1" ht="14.1" customHeight="1">
      <c r="A16" s="212" t="s">
        <v>193</v>
      </c>
      <c r="B16" s="193">
        <v>5410</v>
      </c>
      <c r="C16" s="193">
        <v>5291</v>
      </c>
      <c r="D16" s="193">
        <v>5253</v>
      </c>
      <c r="E16" s="193">
        <v>5750</v>
      </c>
      <c r="F16" s="193">
        <v>5386</v>
      </c>
      <c r="G16" s="193">
        <v>5891</v>
      </c>
      <c r="H16" s="193">
        <v>6576</v>
      </c>
      <c r="I16" s="193">
        <v>7637</v>
      </c>
      <c r="J16" s="193">
        <v>7217</v>
      </c>
      <c r="K16" s="193">
        <v>5820</v>
      </c>
      <c r="L16" s="193">
        <v>6023</v>
      </c>
      <c r="M16" s="193">
        <v>5051</v>
      </c>
      <c r="N16"/>
      <c r="O16" s="74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spans="1:52" s="198" customFormat="1" ht="22.5" customHeight="1">
      <c r="A17" s="212" t="s">
        <v>194</v>
      </c>
      <c r="B17" s="193">
        <v>18068</v>
      </c>
      <c r="C17" s="193">
        <v>19083</v>
      </c>
      <c r="D17" s="193">
        <v>17978</v>
      </c>
      <c r="E17" s="193">
        <v>17472</v>
      </c>
      <c r="F17" s="193">
        <v>15736</v>
      </c>
      <c r="G17" s="193">
        <v>16045</v>
      </c>
      <c r="H17" s="193">
        <v>17401</v>
      </c>
      <c r="I17" s="193">
        <v>19090</v>
      </c>
      <c r="J17" s="193">
        <v>18040</v>
      </c>
      <c r="K17" s="193">
        <v>16463</v>
      </c>
      <c r="L17" s="193">
        <v>17252</v>
      </c>
      <c r="M17" s="193">
        <v>16841</v>
      </c>
      <c r="N17"/>
      <c r="O17" s="74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52" ht="35.1" customHeight="1">
      <c r="A18" s="212" t="s">
        <v>195</v>
      </c>
      <c r="B18" s="193">
        <v>14651</v>
      </c>
      <c r="C18" s="193">
        <v>14875</v>
      </c>
      <c r="D18" s="193">
        <v>13903</v>
      </c>
      <c r="E18" s="193">
        <v>13970</v>
      </c>
      <c r="F18" s="193">
        <v>13176</v>
      </c>
      <c r="G18" s="193">
        <v>12798</v>
      </c>
      <c r="H18" s="193">
        <v>12613</v>
      </c>
      <c r="I18" s="193">
        <v>13700</v>
      </c>
      <c r="J18" s="193">
        <v>13979</v>
      </c>
      <c r="K18" s="193">
        <v>13472</v>
      </c>
      <c r="L18" s="193">
        <v>14949</v>
      </c>
      <c r="M18" s="193">
        <v>14359</v>
      </c>
      <c r="N18"/>
      <c r="O18" s="74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spans="1:52" s="198" customFormat="1" ht="14.1" customHeight="1">
      <c r="A19" s="95" t="s">
        <v>159</v>
      </c>
      <c r="B19" s="193">
        <v>33096</v>
      </c>
      <c r="C19" s="193">
        <v>33988</v>
      </c>
      <c r="D19" s="193">
        <v>31771</v>
      </c>
      <c r="E19" s="193">
        <v>31456</v>
      </c>
      <c r="F19" s="193">
        <v>28537</v>
      </c>
      <c r="G19" s="193">
        <v>27045</v>
      </c>
      <c r="H19" s="193">
        <v>27086</v>
      </c>
      <c r="I19" s="193">
        <v>29480</v>
      </c>
      <c r="J19" s="193">
        <v>28097</v>
      </c>
      <c r="K19" s="193">
        <v>26687</v>
      </c>
      <c r="L19" s="193">
        <v>31676</v>
      </c>
      <c r="M19" s="193">
        <v>29836</v>
      </c>
      <c r="N19"/>
      <c r="O19" s="74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52" s="198" customFormat="1" ht="14.1" customHeight="1">
      <c r="A20" s="95" t="s">
        <v>196</v>
      </c>
      <c r="B20" s="211">
        <v>81</v>
      </c>
      <c r="C20" s="211">
        <v>87</v>
      </c>
      <c r="D20" s="211">
        <v>74</v>
      </c>
      <c r="E20" s="211">
        <v>76</v>
      </c>
      <c r="F20" s="211">
        <v>72</v>
      </c>
      <c r="G20" s="211">
        <v>70</v>
      </c>
      <c r="H20" s="211">
        <v>74</v>
      </c>
      <c r="I20" s="211">
        <v>92</v>
      </c>
      <c r="J20" s="211">
        <v>80</v>
      </c>
      <c r="K20" s="211">
        <v>68</v>
      </c>
      <c r="L20" s="211">
        <v>78</v>
      </c>
      <c r="M20" s="211">
        <v>68</v>
      </c>
      <c r="N20"/>
      <c r="O20" s="74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</row>
    <row r="21" spans="1:52" ht="14.1" customHeight="1">
      <c r="A21" s="55"/>
      <c r="B21" s="57"/>
      <c r="C21" s="57"/>
      <c r="D21" s="57"/>
      <c r="E21" s="58"/>
      <c r="F21" s="57"/>
      <c r="G21" s="55"/>
      <c r="H21" s="57"/>
      <c r="I21" s="57"/>
      <c r="J21" s="57"/>
      <c r="K21" s="58"/>
      <c r="L21" s="57"/>
      <c r="M21" s="55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</row>
    <row r="22" spans="1:52" ht="14.1" customHeight="1">
      <c r="A22" s="51" t="s">
        <v>139</v>
      </c>
      <c r="B22" s="6"/>
      <c r="C22" s="6"/>
      <c r="D22" s="6"/>
      <c r="E22" s="5"/>
      <c r="F22" s="5"/>
      <c r="G22" s="51"/>
      <c r="H22" s="6"/>
      <c r="I22" s="6"/>
      <c r="J22" s="6"/>
      <c r="K22" s="5"/>
      <c r="L22" s="5"/>
      <c r="M22" s="51"/>
      <c r="N22" s="74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s="6"/>
      <c r="AG22" s="6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</row>
    <row r="23" spans="1:52" ht="14.1" customHeight="1">
      <c r="A23" s="50"/>
      <c r="B23" s="4"/>
      <c r="C23" s="4"/>
      <c r="D23" s="4"/>
      <c r="E23" s="4"/>
      <c r="F23" s="4"/>
      <c r="G23" s="4"/>
      <c r="H23" s="4"/>
      <c r="I23" s="4"/>
      <c r="J23" s="4"/>
      <c r="K23" s="4"/>
      <c r="L23" s="6"/>
      <c r="M23" s="6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s="6"/>
      <c r="AG23" s="19"/>
      <c r="AH23" s="6"/>
      <c r="AI23" s="6"/>
      <c r="AJ23" s="6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</row>
    <row r="24" spans="1:52" ht="16.5" customHeight="1">
      <c r="B24" s="59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59"/>
      <c r="Z24" s="59"/>
      <c r="AA24" s="59"/>
    </row>
    <row r="25" spans="1:52" customFormat="1" ht="16.5" customHeight="1">
      <c r="A25" s="95"/>
      <c r="B25" s="59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59"/>
      <c r="Z25" s="59"/>
      <c r="AA25" s="59"/>
    </row>
    <row r="26" spans="1:52" customFormat="1" ht="16.5" customHeight="1">
      <c r="A26" s="95"/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</row>
    <row r="27" spans="1:52" customFormat="1" ht="16.5" customHeight="1">
      <c r="A27" s="95"/>
      <c r="B27" s="59"/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59"/>
      <c r="Z27" s="59"/>
      <c r="AA27" s="59"/>
    </row>
    <row r="28" spans="1:52" customFormat="1" ht="16.5" customHeight="1">
      <c r="A28" s="95"/>
      <c r="B28" s="59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59"/>
    </row>
    <row r="29" spans="1:52" customFormat="1" ht="16.5" customHeight="1">
      <c r="A29" s="95"/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59"/>
      <c r="Z29" s="59"/>
      <c r="AA29" s="59"/>
    </row>
    <row r="30" spans="1:52" customFormat="1" ht="16.5" customHeight="1">
      <c r="A30" s="95"/>
      <c r="B30" s="59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59"/>
      <c r="Z30" s="59"/>
      <c r="AA30" s="59"/>
    </row>
    <row r="31" spans="1:52" customFormat="1" ht="16.5" customHeight="1">
      <c r="A31" s="95"/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</row>
    <row r="32" spans="1:52" customFormat="1" ht="16.5" customHeight="1">
      <c r="A32" s="95"/>
      <c r="B32" s="59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75"/>
    </row>
    <row r="33" spans="1:14" customFormat="1" ht="16.5" customHeight="1">
      <c r="A33" s="95"/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</row>
    <row r="34" spans="1:14" ht="16.5" customHeight="1">
      <c r="A34" s="95"/>
      <c r="B34" s="59"/>
      <c r="C34" s="59"/>
      <c r="D34" s="59"/>
      <c r="E34" s="59"/>
      <c r="F34" s="59"/>
      <c r="G34" s="59"/>
      <c r="H34" s="59"/>
      <c r="I34" s="59"/>
      <c r="J34" s="59"/>
      <c r="K34" s="59"/>
      <c r="L34" s="59"/>
      <c r="M34" s="59"/>
      <c r="N34"/>
    </row>
    <row r="35" spans="1:14" ht="16.5" customHeight="1">
      <c r="B35" s="59"/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/>
    </row>
    <row r="36" spans="1:14" ht="16.5" customHeight="1">
      <c r="B36" s="59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/>
    </row>
    <row r="37" spans="1:14" ht="16.5" customHeight="1">
      <c r="B37" s="59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/>
    </row>
    <row r="38" spans="1:14" ht="16.5" customHeight="1">
      <c r="B38" s="59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/>
    </row>
    <row r="39" spans="1:14" ht="16.5" customHeight="1">
      <c r="B39" s="59"/>
      <c r="C39"/>
      <c r="D39"/>
      <c r="E39"/>
      <c r="F39"/>
      <c r="G39"/>
      <c r="H39"/>
      <c r="I39"/>
      <c r="J39"/>
      <c r="K39"/>
      <c r="L39"/>
      <c r="M39"/>
      <c r="N39"/>
    </row>
    <row r="40" spans="1:14" ht="16.5" customHeight="1">
      <c r="B40" s="59"/>
    </row>
    <row r="41" spans="1:14" ht="16.5" customHeight="1">
      <c r="B41" s="59"/>
    </row>
  </sheetData>
  <dataConsolidate/>
  <phoneticPr fontId="3" type="noConversion"/>
  <hyperlinks>
    <hyperlink ref="O2" location="'Índice Cap_3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J27"/>
  <sheetViews>
    <sheetView zoomScaleNormal="100" zoomScaleSheetLayoutView="75" workbookViewId="0">
      <selection activeCell="H1" sqref="H1:H2"/>
    </sheetView>
  </sheetViews>
  <sheetFormatPr baseColWidth="10" defaultRowHeight="12.75"/>
  <cols>
    <col min="1" max="1" width="26.5703125" style="13" customWidth="1"/>
    <col min="2" max="3" width="9.42578125" style="13" customWidth="1"/>
    <col min="4" max="4" width="4.140625" style="13" customWidth="1"/>
    <col min="5" max="9" width="8.42578125" style="13" customWidth="1"/>
    <col min="10" max="10" width="5.5703125" style="13" customWidth="1"/>
    <col min="11" max="11" width="22.85546875" style="13" customWidth="1"/>
    <col min="12" max="16384" width="11.42578125" style="13"/>
  </cols>
  <sheetData>
    <row r="1" spans="1:36" ht="14.1" customHeight="1">
      <c r="K1" s="2"/>
    </row>
    <row r="2" spans="1:36" s="2" customFormat="1" ht="14.1" customHeight="1">
      <c r="A2" s="3" t="s">
        <v>137</v>
      </c>
      <c r="K2" s="82" t="s">
        <v>112</v>
      </c>
    </row>
    <row r="3" spans="1:36" s="2" customFormat="1" ht="9.9499999999999993" customHeight="1">
      <c r="A3" s="26"/>
      <c r="B3" s="4"/>
      <c r="C3" s="4"/>
      <c r="D3" s="4"/>
      <c r="E3" s="4"/>
      <c r="F3" s="4"/>
      <c r="G3" s="4"/>
      <c r="H3" s="4"/>
      <c r="I3" s="4"/>
      <c r="J3" s="6"/>
      <c r="K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5"/>
      <c r="AD3" s="5"/>
      <c r="AE3" s="5"/>
      <c r="AF3" s="5"/>
      <c r="AG3" s="6"/>
      <c r="AH3" s="6"/>
      <c r="AI3" s="6"/>
      <c r="AJ3" s="6"/>
    </row>
    <row r="4" spans="1:36" s="2" customFormat="1" ht="14.1" customHeight="1">
      <c r="A4" s="7"/>
      <c r="B4" s="56" t="s">
        <v>58</v>
      </c>
      <c r="C4" s="56"/>
      <c r="D4" s="42"/>
      <c r="E4" s="9" t="s">
        <v>75</v>
      </c>
      <c r="F4" s="8"/>
      <c r="G4" s="8"/>
      <c r="H4" s="60"/>
      <c r="I4" s="61"/>
    </row>
    <row r="5" spans="1:36" s="2" customFormat="1" ht="14.1" customHeight="1">
      <c r="A5" s="62"/>
      <c r="B5" s="37" t="s">
        <v>11</v>
      </c>
      <c r="C5" s="37" t="s">
        <v>12</v>
      </c>
      <c r="D5" s="37"/>
      <c r="E5" s="11">
        <v>2014</v>
      </c>
      <c r="F5" s="11">
        <v>2015</v>
      </c>
      <c r="G5" s="11">
        <v>2016</v>
      </c>
      <c r="H5" s="11">
        <v>2017</v>
      </c>
      <c r="I5" s="11">
        <v>2018</v>
      </c>
    </row>
    <row r="6" spans="1:36" s="2" customFormat="1" ht="14.1" customHeight="1">
      <c r="A6" s="4"/>
      <c r="B6" s="6"/>
      <c r="C6" s="6"/>
      <c r="D6" s="6"/>
      <c r="E6" s="5"/>
      <c r="F6" s="5"/>
      <c r="G6" s="5"/>
      <c r="H6" s="5"/>
      <c r="I6" s="5"/>
    </row>
    <row r="7" spans="1:36" s="2" customFormat="1" ht="14.1" customHeight="1">
      <c r="A7" s="95" t="s">
        <v>35</v>
      </c>
      <c r="B7" s="34">
        <v>36495</v>
      </c>
      <c r="C7" s="34">
        <v>29220</v>
      </c>
      <c r="D7" s="34"/>
      <c r="E7" s="34">
        <v>105525</v>
      </c>
      <c r="F7" s="34">
        <v>95206.339000000007</v>
      </c>
      <c r="G7" s="34">
        <v>97574.031999999992</v>
      </c>
      <c r="H7" s="34">
        <v>53324.399999999994</v>
      </c>
      <c r="I7" s="34">
        <v>105867.58099999999</v>
      </c>
      <c r="K7" s="76"/>
      <c r="L7"/>
      <c r="M7" s="74"/>
      <c r="N7" s="74"/>
      <c r="O7"/>
      <c r="P7"/>
      <c r="Q7" s="74"/>
      <c r="R7" s="74"/>
      <c r="S7" s="74"/>
      <c r="T7" s="74"/>
      <c r="U7" s="74"/>
      <c r="V7" s="74"/>
      <c r="W7" s="74"/>
    </row>
    <row r="8" spans="1:36" s="2" customFormat="1" ht="14.1" customHeight="1">
      <c r="A8" s="95" t="s">
        <v>39</v>
      </c>
      <c r="B8" s="34">
        <v>7200</v>
      </c>
      <c r="C8" s="34">
        <v>5760</v>
      </c>
      <c r="D8" s="34"/>
      <c r="E8" s="34">
        <v>16981</v>
      </c>
      <c r="F8" s="34">
        <v>13450.236000000001</v>
      </c>
      <c r="G8" s="34">
        <v>12849.460999999999</v>
      </c>
      <c r="H8" s="34">
        <v>2701.3870000000002</v>
      </c>
      <c r="I8" s="34">
        <v>14309.877</v>
      </c>
      <c r="K8" s="76"/>
      <c r="L8" s="76"/>
      <c r="M8" s="74"/>
      <c r="N8" s="74"/>
      <c r="O8"/>
      <c r="P8"/>
      <c r="Q8" s="74"/>
      <c r="R8" s="74"/>
      <c r="S8" s="74"/>
      <c r="T8" s="74"/>
      <c r="U8" s="74"/>
      <c r="V8" s="74"/>
    </row>
    <row r="9" spans="1:36" s="2" customFormat="1" ht="14.1" customHeight="1">
      <c r="A9" s="95" t="s">
        <v>40</v>
      </c>
      <c r="B9" s="34">
        <v>2800</v>
      </c>
      <c r="C9" s="34">
        <v>2240</v>
      </c>
      <c r="D9" s="34"/>
      <c r="E9" s="34">
        <v>14628</v>
      </c>
      <c r="F9" s="34">
        <v>11753.77</v>
      </c>
      <c r="G9" s="34">
        <v>8562.7090000000007</v>
      </c>
      <c r="H9" s="34">
        <v>5512.5569999999998</v>
      </c>
      <c r="I9" s="34">
        <v>12267.713</v>
      </c>
      <c r="K9" s="76"/>
      <c r="L9" s="76"/>
      <c r="M9" s="74"/>
      <c r="N9" s="74"/>
      <c r="O9"/>
      <c r="P9"/>
      <c r="Q9" s="74"/>
      <c r="R9" s="74"/>
      <c r="S9" s="74"/>
      <c r="T9" s="74"/>
      <c r="U9" s="74"/>
      <c r="V9" s="74"/>
    </row>
    <row r="10" spans="1:36" s="2" customFormat="1" ht="14.1" customHeight="1">
      <c r="A10" s="95" t="s">
        <v>41</v>
      </c>
      <c r="B10" s="34">
        <v>4350</v>
      </c>
      <c r="C10" s="34">
        <v>3480</v>
      </c>
      <c r="D10" s="34"/>
      <c r="E10" s="34">
        <v>12587</v>
      </c>
      <c r="F10" s="34">
        <v>11091.023999999999</v>
      </c>
      <c r="G10" s="34">
        <v>14504.834999999999</v>
      </c>
      <c r="H10" s="34">
        <v>9906.7340000000004</v>
      </c>
      <c r="I10" s="34">
        <v>17461.050999999999</v>
      </c>
      <c r="K10" s="76"/>
      <c r="L10" s="76"/>
      <c r="M10" s="74"/>
      <c r="N10" s="74"/>
      <c r="O10"/>
      <c r="P10"/>
      <c r="Q10" s="74"/>
      <c r="R10" s="74"/>
      <c r="S10" s="74"/>
      <c r="T10" s="74"/>
      <c r="U10" s="74"/>
      <c r="V10" s="74"/>
    </row>
    <row r="11" spans="1:36" s="2" customFormat="1" ht="14.1" customHeight="1">
      <c r="A11" s="95" t="s">
        <v>42</v>
      </c>
      <c r="B11" s="34">
        <v>2300</v>
      </c>
      <c r="C11" s="34">
        <v>1840</v>
      </c>
      <c r="D11" s="34"/>
      <c r="E11" s="34">
        <v>7215</v>
      </c>
      <c r="F11" s="34">
        <v>5392.4859999999999</v>
      </c>
      <c r="G11" s="34">
        <v>6241.3789999999999</v>
      </c>
      <c r="H11" s="34">
        <v>3137.105</v>
      </c>
      <c r="I11" s="34">
        <v>6606.09</v>
      </c>
      <c r="K11" s="76"/>
      <c r="L11" s="76"/>
      <c r="M11" s="74"/>
      <c r="N11" s="74"/>
      <c r="O11"/>
      <c r="P11"/>
      <c r="Q11" s="74"/>
      <c r="R11" s="74"/>
      <c r="S11" s="74"/>
      <c r="T11" s="74"/>
      <c r="U11" s="74"/>
      <c r="V11" s="74"/>
    </row>
    <row r="12" spans="1:36" s="3" customFormat="1" ht="14.1" customHeight="1">
      <c r="A12" s="95" t="s">
        <v>43</v>
      </c>
      <c r="B12" s="34">
        <v>3000</v>
      </c>
      <c r="C12" s="34">
        <v>2416</v>
      </c>
      <c r="D12" s="34"/>
      <c r="E12" s="34">
        <v>5446</v>
      </c>
      <c r="F12" s="34">
        <v>4279.3360000000002</v>
      </c>
      <c r="G12" s="34">
        <v>5634.1310000000003</v>
      </c>
      <c r="H12" s="34">
        <v>1095.4079999999999</v>
      </c>
      <c r="I12" s="34">
        <v>6915.8890000000001</v>
      </c>
      <c r="K12" s="76"/>
      <c r="L12" s="76"/>
      <c r="M12" s="74"/>
      <c r="N12" s="74"/>
      <c r="O12"/>
      <c r="P12"/>
      <c r="Q12" s="74"/>
      <c r="R12" s="74"/>
      <c r="S12" s="74"/>
      <c r="T12" s="74"/>
      <c r="U12" s="74"/>
      <c r="V12" s="74"/>
    </row>
    <row r="13" spans="1:36" s="2" customFormat="1" ht="14.1" customHeight="1">
      <c r="A13" s="95" t="s">
        <v>8</v>
      </c>
      <c r="B13" s="34">
        <v>2825</v>
      </c>
      <c r="C13" s="34">
        <v>2300</v>
      </c>
      <c r="D13" s="34"/>
      <c r="E13" s="34">
        <v>9008</v>
      </c>
      <c r="F13" s="34">
        <v>8376.8379999999997</v>
      </c>
      <c r="G13" s="34">
        <v>8226.7420000000002</v>
      </c>
      <c r="H13" s="34">
        <v>5775.8959999999997</v>
      </c>
      <c r="I13" s="34">
        <v>10527.557000000001</v>
      </c>
      <c r="K13" s="76"/>
      <c r="L13" s="76"/>
      <c r="M13" s="74"/>
      <c r="N13" s="74"/>
      <c r="O13"/>
      <c r="P13"/>
      <c r="Q13" s="74"/>
      <c r="R13" s="74"/>
      <c r="S13" s="74"/>
      <c r="T13" s="74"/>
      <c r="U13" s="74"/>
      <c r="V13" s="74"/>
    </row>
    <row r="14" spans="1:36" s="2" customFormat="1" ht="14.1" customHeight="1">
      <c r="A14" s="95" t="s">
        <v>9</v>
      </c>
      <c r="B14" s="34">
        <v>10000</v>
      </c>
      <c r="C14" s="34">
        <v>8000</v>
      </c>
      <c r="D14" s="34"/>
      <c r="E14" s="34">
        <v>28613</v>
      </c>
      <c r="F14" s="34">
        <v>31582.655999999999</v>
      </c>
      <c r="G14" s="34">
        <v>30544.298999999999</v>
      </c>
      <c r="H14" s="34">
        <v>18228.384999999998</v>
      </c>
      <c r="I14" s="34">
        <v>27013.643</v>
      </c>
      <c r="K14" s="76"/>
      <c r="L14" s="76"/>
      <c r="M14" s="74"/>
      <c r="N14" s="74"/>
      <c r="O14"/>
      <c r="P14"/>
      <c r="Q14" s="74"/>
      <c r="R14" s="74"/>
      <c r="S14" s="74"/>
      <c r="T14" s="74"/>
      <c r="U14" s="74"/>
      <c r="V14" s="74"/>
    </row>
    <row r="15" spans="1:36" s="2" customFormat="1" ht="14.1" customHeight="1">
      <c r="A15" s="95" t="s">
        <v>10</v>
      </c>
      <c r="B15" s="34">
        <v>2400</v>
      </c>
      <c r="C15" s="34">
        <v>1920</v>
      </c>
      <c r="D15" s="34"/>
      <c r="E15" s="34">
        <v>11047</v>
      </c>
      <c r="F15" s="34">
        <v>9279.9930000000004</v>
      </c>
      <c r="G15" s="34">
        <v>11010.476000000001</v>
      </c>
      <c r="H15" s="34">
        <v>6966.9279999999999</v>
      </c>
      <c r="I15" s="34">
        <v>10765.761</v>
      </c>
      <c r="K15" s="76"/>
      <c r="L15" s="76"/>
      <c r="M15" s="74"/>
      <c r="N15" s="74"/>
      <c r="O15"/>
      <c r="P15"/>
      <c r="Q15" s="74"/>
      <c r="R15" s="74"/>
      <c r="S15" s="74"/>
      <c r="T15" s="74"/>
      <c r="U15" s="74"/>
      <c r="V15" s="74"/>
    </row>
    <row r="16" spans="1:36" s="2" customFormat="1" ht="14.1" customHeight="1">
      <c r="A16" s="55"/>
      <c r="B16" s="53"/>
      <c r="C16" s="53"/>
      <c r="D16" s="53"/>
      <c r="E16" s="53"/>
      <c r="F16" s="53"/>
      <c r="G16" s="53"/>
      <c r="H16" s="53"/>
      <c r="I16" s="14"/>
      <c r="K16"/>
      <c r="L16"/>
      <c r="M16"/>
      <c r="N16"/>
      <c r="O16"/>
      <c r="P16"/>
      <c r="Q16"/>
      <c r="R16"/>
      <c r="S16"/>
      <c r="T16"/>
      <c r="U16"/>
      <c r="V16"/>
    </row>
    <row r="17" spans="1:28" s="2" customFormat="1" ht="14.1" customHeight="1">
      <c r="A17" s="54" t="s">
        <v>139</v>
      </c>
      <c r="B17" s="4"/>
      <c r="C17" s="4"/>
      <c r="D17" s="4"/>
      <c r="E17" s="4"/>
      <c r="F17" s="4"/>
      <c r="G17" s="6"/>
      <c r="H17" s="6"/>
      <c r="I17" s="6"/>
      <c r="J17" s="6"/>
      <c r="K17"/>
      <c r="L17"/>
      <c r="M17"/>
      <c r="N17"/>
      <c r="O17"/>
      <c r="P17"/>
      <c r="Q17"/>
      <c r="R17"/>
      <c r="S17"/>
      <c r="T17"/>
      <c r="U17"/>
      <c r="V17"/>
      <c r="W17" s="5"/>
      <c r="X17" s="5"/>
      <c r="Y17" s="5"/>
      <c r="Z17" s="5"/>
      <c r="AA17" s="5"/>
      <c r="AB17" s="5"/>
    </row>
    <row r="18" spans="1:28">
      <c r="B18" s="63"/>
      <c r="E18" s="40"/>
      <c r="F18" s="40"/>
      <c r="G18" s="40"/>
      <c r="H18" s="40"/>
      <c r="I18" s="40"/>
      <c r="K18"/>
      <c r="L18"/>
      <c r="M18"/>
      <c r="N18"/>
      <c r="O18"/>
    </row>
    <row r="19" spans="1:28">
      <c r="E19" s="40"/>
      <c r="F19" s="40"/>
      <c r="G19" s="40"/>
      <c r="H19" s="40"/>
      <c r="I19" s="40"/>
      <c r="K19"/>
      <c r="L19"/>
      <c r="M19"/>
      <c r="N19"/>
      <c r="O19"/>
    </row>
    <row r="20" spans="1:28">
      <c r="K20"/>
      <c r="L20"/>
      <c r="M20"/>
      <c r="N20"/>
      <c r="O20"/>
    </row>
    <row r="21" spans="1:28">
      <c r="K21"/>
      <c r="L21"/>
      <c r="M21"/>
      <c r="N21"/>
      <c r="O21"/>
    </row>
    <row r="22" spans="1:28">
      <c r="K22"/>
      <c r="L22"/>
      <c r="M22"/>
      <c r="N22"/>
      <c r="O22"/>
    </row>
    <row r="23" spans="1:28">
      <c r="K23"/>
      <c r="L23"/>
      <c r="M23"/>
      <c r="N23"/>
      <c r="O23"/>
    </row>
    <row r="24" spans="1:28">
      <c r="K24"/>
      <c r="L24"/>
      <c r="M24"/>
      <c r="N24"/>
      <c r="O24"/>
    </row>
    <row r="25" spans="1:28">
      <c r="K25"/>
      <c r="L25"/>
      <c r="M25"/>
      <c r="N25"/>
      <c r="O25"/>
    </row>
    <row r="26" spans="1:28">
      <c r="K26"/>
      <c r="L26"/>
      <c r="M26"/>
      <c r="N26"/>
      <c r="O26"/>
    </row>
    <row r="27" spans="1:28">
      <c r="K27"/>
      <c r="L27"/>
      <c r="M27"/>
      <c r="N27"/>
      <c r="O27"/>
    </row>
  </sheetData>
  <phoneticPr fontId="3" type="noConversion"/>
  <hyperlinks>
    <hyperlink ref="K2" location="'Índice Cap_3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zoomScaleNormal="100" zoomScaleSheetLayoutView="75" workbookViewId="0">
      <selection activeCell="H1" sqref="H1:H2"/>
    </sheetView>
  </sheetViews>
  <sheetFormatPr baseColWidth="10" defaultRowHeight="16.5" customHeight="1"/>
  <cols>
    <col min="1" max="1" width="38.5703125" style="210" customWidth="1"/>
    <col min="2" max="6" width="10.7109375" style="210" customWidth="1"/>
    <col min="7" max="7" width="5.5703125" style="210" customWidth="1"/>
    <col min="8" max="16384" width="11.42578125" style="210"/>
  </cols>
  <sheetData>
    <row r="1" spans="1:9" ht="14.1" customHeight="1" thickBot="1">
      <c r="A1" s="1" t="s">
        <v>97</v>
      </c>
      <c r="B1" s="1"/>
      <c r="C1" s="1"/>
      <c r="D1" s="1"/>
      <c r="E1" s="1"/>
      <c r="F1" s="1"/>
    </row>
    <row r="2" spans="1:9" ht="14.1" customHeight="1">
      <c r="H2" s="82" t="s">
        <v>112</v>
      </c>
    </row>
    <row r="3" spans="1:9" ht="14.1" customHeight="1">
      <c r="A3" s="3" t="s">
        <v>95</v>
      </c>
      <c r="B3" s="3"/>
    </row>
    <row r="4" spans="1:9" ht="14.1" customHeight="1">
      <c r="A4" s="3" t="s">
        <v>81</v>
      </c>
      <c r="B4" s="3"/>
      <c r="C4" s="3"/>
    </row>
    <row r="5" spans="1:9" ht="14.1" customHeight="1">
      <c r="A5" s="3"/>
      <c r="B5" s="3"/>
      <c r="C5" s="3"/>
    </row>
    <row r="6" spans="1:9" ht="14.1" customHeight="1">
      <c r="A6" s="16" t="s">
        <v>64</v>
      </c>
      <c r="B6" s="16"/>
      <c r="C6" s="3"/>
    </row>
    <row r="7" spans="1:9" ht="9.9499999999999993" customHeight="1">
      <c r="A7" s="17"/>
      <c r="B7" s="17"/>
      <c r="C7" s="17"/>
      <c r="D7" s="17"/>
      <c r="E7" s="17"/>
      <c r="F7" s="17"/>
    </row>
    <row r="8" spans="1:9" s="10" customFormat="1" ht="14.1" customHeight="1">
      <c r="A8" s="22"/>
      <c r="B8" s="22">
        <v>2009</v>
      </c>
      <c r="C8" s="22">
        <v>2011</v>
      </c>
      <c r="D8" s="22">
        <v>2013</v>
      </c>
      <c r="E8" s="22">
        <v>2015</v>
      </c>
      <c r="F8" s="22">
        <v>2017</v>
      </c>
      <c r="H8"/>
      <c r="I8"/>
    </row>
    <row r="9" spans="1:9" ht="14.1" customHeight="1">
      <c r="A9" s="4"/>
      <c r="B9" s="6"/>
      <c r="C9" s="301"/>
      <c r="D9" s="301"/>
      <c r="E9" s="6"/>
      <c r="F9" s="6"/>
      <c r="H9"/>
      <c r="I9"/>
    </row>
    <row r="10" spans="1:9" ht="14.1" customHeight="1">
      <c r="A10" s="97" t="s">
        <v>77</v>
      </c>
      <c r="B10" s="92">
        <v>83927</v>
      </c>
      <c r="C10" s="92">
        <v>90807</v>
      </c>
      <c r="D10" s="92">
        <v>91572</v>
      </c>
      <c r="E10" s="92">
        <v>70235</v>
      </c>
      <c r="F10" s="92">
        <v>69126</v>
      </c>
      <c r="H10"/>
      <c r="I10"/>
    </row>
    <row r="11" spans="1:9" ht="14.1" customHeight="1">
      <c r="A11" s="93" t="s">
        <v>100</v>
      </c>
      <c r="B11" s="92">
        <v>43728</v>
      </c>
      <c r="C11" s="92">
        <v>47251</v>
      </c>
      <c r="D11" s="92">
        <v>48928</v>
      </c>
      <c r="E11" s="92">
        <v>44195</v>
      </c>
      <c r="F11" s="92">
        <v>44637</v>
      </c>
      <c r="H11"/>
      <c r="I11"/>
    </row>
    <row r="12" spans="1:9" ht="14.1" customHeight="1">
      <c r="A12" s="93" t="s">
        <v>101</v>
      </c>
      <c r="B12" s="92">
        <v>18761</v>
      </c>
      <c r="C12" s="92">
        <v>22240</v>
      </c>
      <c r="D12" s="92">
        <v>19516</v>
      </c>
      <c r="E12" s="92">
        <v>13871</v>
      </c>
      <c r="F12" s="92">
        <v>14817</v>
      </c>
      <c r="H12"/>
      <c r="I12"/>
    </row>
    <row r="13" spans="1:9" ht="14.1" customHeight="1">
      <c r="A13" s="93" t="s">
        <v>102</v>
      </c>
      <c r="B13" s="92">
        <v>12665</v>
      </c>
      <c r="C13" s="92">
        <v>11506</v>
      </c>
      <c r="D13" s="92">
        <v>12332</v>
      </c>
      <c r="E13" s="92">
        <v>7227</v>
      </c>
      <c r="F13" s="92">
        <v>6958</v>
      </c>
      <c r="H13"/>
      <c r="I13"/>
    </row>
    <row r="14" spans="1:9" ht="14.1" customHeight="1">
      <c r="A14" s="93" t="s">
        <v>103</v>
      </c>
      <c r="B14" s="92">
        <v>5876</v>
      </c>
      <c r="C14" s="92">
        <v>6171</v>
      </c>
      <c r="D14" s="92">
        <v>7173</v>
      </c>
      <c r="E14" s="92">
        <v>2714</v>
      </c>
      <c r="F14" s="214">
        <v>436</v>
      </c>
      <c r="H14"/>
      <c r="I14"/>
    </row>
    <row r="15" spans="1:9" ht="14.1" customHeight="1">
      <c r="A15" s="93" t="s">
        <v>104</v>
      </c>
      <c r="B15" s="92">
        <v>1525</v>
      </c>
      <c r="C15" s="92">
        <v>1463</v>
      </c>
      <c r="D15" s="92">
        <v>1688</v>
      </c>
      <c r="E15" s="92">
        <v>805</v>
      </c>
      <c r="F15" s="92">
        <v>1651</v>
      </c>
      <c r="H15"/>
      <c r="I15"/>
    </row>
    <row r="16" spans="1:9" ht="14.1" customHeight="1">
      <c r="A16" s="93" t="s">
        <v>105</v>
      </c>
      <c r="B16" s="34">
        <v>346</v>
      </c>
      <c r="C16" s="92">
        <v>280</v>
      </c>
      <c r="D16" s="92" t="s">
        <v>7</v>
      </c>
      <c r="E16" s="34" t="s">
        <v>7</v>
      </c>
      <c r="F16" s="303" t="s">
        <v>7</v>
      </c>
      <c r="H16"/>
      <c r="I16"/>
    </row>
    <row r="17" spans="1:9" ht="14.1" customHeight="1">
      <c r="A17" s="93" t="s">
        <v>106</v>
      </c>
      <c r="B17" s="92" t="s">
        <v>7</v>
      </c>
      <c r="C17" s="92" t="s">
        <v>7</v>
      </c>
      <c r="D17" s="92">
        <v>302</v>
      </c>
      <c r="E17" s="92">
        <v>113</v>
      </c>
      <c r="F17" s="213">
        <v>7</v>
      </c>
      <c r="H17"/>
      <c r="I17"/>
    </row>
    <row r="18" spans="1:9" ht="14.1" customHeight="1">
      <c r="A18" s="93" t="s">
        <v>107</v>
      </c>
      <c r="B18" s="92" t="s">
        <v>7</v>
      </c>
      <c r="C18" s="92" t="s">
        <v>7</v>
      </c>
      <c r="D18" s="92">
        <v>573</v>
      </c>
      <c r="E18" s="92">
        <v>226</v>
      </c>
      <c r="F18" s="214">
        <v>56</v>
      </c>
      <c r="H18"/>
      <c r="I18"/>
    </row>
    <row r="19" spans="1:9" ht="14.1" customHeight="1">
      <c r="A19" s="93" t="s">
        <v>108</v>
      </c>
      <c r="B19" s="92">
        <v>1026</v>
      </c>
      <c r="C19" s="92">
        <v>1895</v>
      </c>
      <c r="D19" s="92">
        <v>1061</v>
      </c>
      <c r="E19" s="92">
        <v>1085</v>
      </c>
      <c r="F19" s="214">
        <v>566</v>
      </c>
      <c r="H19"/>
      <c r="I19"/>
    </row>
    <row r="20" spans="1:9" ht="14.1" customHeight="1">
      <c r="A20" s="55"/>
      <c r="B20" s="53"/>
      <c r="C20" s="302"/>
      <c r="D20" s="302"/>
      <c r="E20" s="53"/>
      <c r="F20" s="53"/>
      <c r="H20"/>
      <c r="I20"/>
    </row>
    <row r="21" spans="1:9" ht="14.1" customHeight="1">
      <c r="A21" s="54" t="s">
        <v>34</v>
      </c>
      <c r="B21" s="54"/>
      <c r="C21" s="4"/>
      <c r="D21" s="4"/>
      <c r="E21" s="4"/>
      <c r="F21" s="4"/>
      <c r="G21" s="5"/>
      <c r="H21"/>
      <c r="I21"/>
    </row>
    <row r="22" spans="1:9" ht="14.1" customHeight="1">
      <c r="A22" s="4"/>
      <c r="B22" s="4"/>
      <c r="C22" s="4"/>
      <c r="D22" s="4"/>
      <c r="E22" s="4"/>
      <c r="F22" s="4"/>
      <c r="G22" s="5"/>
      <c r="H22"/>
      <c r="I22"/>
    </row>
    <row r="23" spans="1:9" ht="14.1" customHeight="1">
      <c r="A23" s="4"/>
      <c r="B23" s="12"/>
      <c r="C23" s="12"/>
      <c r="D23" s="12"/>
      <c r="E23" s="12"/>
      <c r="F23" s="12"/>
      <c r="G23" s="5"/>
      <c r="H23"/>
      <c r="I23"/>
    </row>
    <row r="24" spans="1:9" ht="14.1" customHeight="1">
      <c r="A24"/>
      <c r="B24" s="74"/>
      <c r="C24" s="74"/>
      <c r="D24" s="74"/>
      <c r="E24" s="74"/>
      <c r="F24" s="74"/>
      <c r="G24" s="6"/>
      <c r="H24"/>
      <c r="I24"/>
    </row>
    <row r="25" spans="1:9" ht="14.1" customHeight="1">
      <c r="A25"/>
      <c r="B25"/>
      <c r="C25"/>
      <c r="D25"/>
      <c r="E25"/>
      <c r="F25"/>
      <c r="G25" s="5"/>
      <c r="H25"/>
      <c r="I25"/>
    </row>
    <row r="26" spans="1:9" ht="14.1" customHeight="1">
      <c r="A26"/>
      <c r="B26"/>
      <c r="C26"/>
      <c r="D26"/>
      <c r="E26"/>
      <c r="F26"/>
      <c r="G26" s="5"/>
      <c r="H26"/>
      <c r="I26"/>
    </row>
    <row r="27" spans="1:9" ht="14.1" customHeight="1">
      <c r="A27"/>
      <c r="B27"/>
      <c r="C27"/>
      <c r="D27"/>
      <c r="E27"/>
      <c r="F27"/>
      <c r="G27" s="5"/>
      <c r="H27"/>
      <c r="I27"/>
    </row>
    <row r="28" spans="1:9" ht="14.1" customHeight="1">
      <c r="A28"/>
      <c r="B28"/>
      <c r="C28"/>
      <c r="D28"/>
      <c r="E28"/>
      <c r="F28"/>
      <c r="G28" s="5"/>
      <c r="H28"/>
      <c r="I28"/>
    </row>
    <row r="29" spans="1:9" ht="14.1" customHeight="1">
      <c r="A29"/>
      <c r="B29"/>
      <c r="C29"/>
      <c r="D29"/>
      <c r="E29"/>
      <c r="F29"/>
      <c r="G29" s="5"/>
      <c r="H29"/>
      <c r="I29"/>
    </row>
    <row r="30" spans="1:9" ht="14.1" customHeight="1">
      <c r="A30"/>
      <c r="B30"/>
      <c r="C30"/>
      <c r="D30"/>
      <c r="E30"/>
      <c r="F30"/>
      <c r="G30" s="5"/>
      <c r="H30"/>
      <c r="I30"/>
    </row>
    <row r="31" spans="1:9" ht="14.1" customHeight="1">
      <c r="A31"/>
      <c r="B31"/>
      <c r="C31"/>
      <c r="D31"/>
      <c r="E31"/>
      <c r="F31"/>
      <c r="G31" s="5"/>
      <c r="H31"/>
      <c r="I31"/>
    </row>
    <row r="32" spans="1:9" s="19" customFormat="1" ht="14.1" customHeight="1">
      <c r="A32"/>
      <c r="B32"/>
      <c r="C32"/>
      <c r="D32"/>
      <c r="E32"/>
      <c r="F32"/>
      <c r="G32" s="5"/>
      <c r="H32"/>
      <c r="I32"/>
    </row>
    <row r="33" spans="1:9" ht="14.1" customHeight="1">
      <c r="A33"/>
      <c r="B33"/>
      <c r="C33"/>
      <c r="D33"/>
      <c r="E33"/>
      <c r="F33"/>
      <c r="G33" s="6"/>
      <c r="H33"/>
      <c r="I33"/>
    </row>
    <row r="34" spans="1:9" ht="14.1" customHeight="1">
      <c r="A34"/>
      <c r="B34"/>
      <c r="C34"/>
      <c r="D34"/>
      <c r="E34"/>
      <c r="F34"/>
      <c r="G34" s="6"/>
      <c r="H34"/>
      <c r="I34"/>
    </row>
    <row r="35" spans="1:9" ht="14.1" customHeight="1">
      <c r="C35" s="12"/>
      <c r="D35" s="12"/>
      <c r="E35" s="12"/>
      <c r="F35" s="12"/>
      <c r="G35" s="6"/>
    </row>
    <row r="36" spans="1:9" ht="14.1" customHeight="1">
      <c r="A36" s="4"/>
      <c r="B36" s="4"/>
      <c r="C36" s="12"/>
      <c r="D36" s="12"/>
      <c r="E36" s="12"/>
      <c r="F36" s="12"/>
      <c r="G36" s="6"/>
    </row>
    <row r="37" spans="1:9" ht="14.1" customHeight="1">
      <c r="A37" s="4"/>
      <c r="B37" s="4"/>
      <c r="C37" s="12"/>
      <c r="D37" s="12"/>
      <c r="E37" s="12"/>
      <c r="F37" s="12"/>
      <c r="G37" s="6"/>
    </row>
    <row r="38" spans="1:9" ht="14.1" customHeight="1">
      <c r="A38" s="4"/>
      <c r="B38" s="4"/>
      <c r="C38" s="12"/>
      <c r="D38" s="12"/>
      <c r="E38" s="12"/>
      <c r="F38" s="12"/>
      <c r="G38" s="6"/>
    </row>
    <row r="39" spans="1:9" ht="14.1" customHeight="1">
      <c r="C39" s="12"/>
      <c r="D39" s="12"/>
      <c r="E39" s="12"/>
      <c r="F39" s="12"/>
    </row>
    <row r="40" spans="1:9" ht="14.1" customHeight="1"/>
    <row r="41" spans="1:9" ht="14.1" customHeight="1"/>
    <row r="42" spans="1:9" ht="14.1" customHeight="1"/>
    <row r="43" spans="1:9" ht="14.1" customHeight="1"/>
    <row r="44" spans="1:9" ht="14.1" customHeight="1"/>
    <row r="45" spans="1:9" ht="14.1" customHeight="1"/>
    <row r="46" spans="1:9" ht="14.1" customHeight="1"/>
    <row r="47" spans="1:9" ht="14.1" customHeight="1"/>
    <row r="48" spans="1:9" ht="14.1" customHeight="1"/>
    <row r="49" ht="14.1" customHeight="1"/>
    <row r="50" ht="14.1" customHeight="1"/>
    <row r="51" ht="14.1" customHeight="1"/>
    <row r="52" ht="14.1" customHeight="1"/>
    <row r="53" ht="14.1" customHeight="1"/>
    <row r="54" ht="14.1" customHeight="1"/>
    <row r="55" ht="14.1" customHeight="1"/>
    <row r="56" ht="14.1" customHeight="1"/>
    <row r="57" ht="14.1" customHeight="1"/>
    <row r="58" ht="14.1" customHeight="1"/>
    <row r="59" ht="14.1" customHeight="1"/>
    <row r="60" ht="14.1" customHeight="1"/>
    <row r="61" ht="14.1" customHeight="1"/>
  </sheetData>
  <hyperlinks>
    <hyperlink ref="H2" location="'Índice Cap_3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0"/>
  <sheetViews>
    <sheetView zoomScaleNormal="100" zoomScaleSheetLayoutView="75" workbookViewId="0">
      <selection activeCell="H2" sqref="H2"/>
    </sheetView>
  </sheetViews>
  <sheetFormatPr baseColWidth="10" defaultRowHeight="12.75"/>
  <cols>
    <col min="1" max="1" width="25.28515625" style="132" customWidth="1"/>
    <col min="2" max="2" width="11.28515625" style="132" customWidth="1"/>
    <col min="3" max="5" width="13.7109375" style="132" customWidth="1"/>
    <col min="6" max="6" width="14.140625" style="132" customWidth="1"/>
    <col min="7" max="7" width="5.5703125" style="132" customWidth="1"/>
    <col min="8" max="16384" width="11.42578125" style="132"/>
  </cols>
  <sheetData>
    <row r="1" spans="1:15" ht="13.5" thickBot="1">
      <c r="A1" s="1" t="s">
        <v>97</v>
      </c>
      <c r="B1" s="1"/>
      <c r="C1" s="1"/>
      <c r="D1" s="1"/>
      <c r="E1" s="1"/>
      <c r="F1" s="1"/>
      <c r="G1" s="210"/>
      <c r="H1" s="210"/>
      <c r="I1" s="210"/>
    </row>
    <row r="2" spans="1:15" ht="14.1" customHeight="1">
      <c r="A2" s="210"/>
      <c r="B2" s="210"/>
      <c r="C2" s="210"/>
      <c r="D2" s="210"/>
      <c r="E2" s="210"/>
      <c r="F2" s="210"/>
      <c r="G2" s="210"/>
      <c r="H2" s="82" t="s">
        <v>112</v>
      </c>
      <c r="I2" s="210"/>
    </row>
    <row r="3" spans="1:15" ht="14.1" customHeight="1">
      <c r="A3" s="201" t="s">
        <v>96</v>
      </c>
      <c r="B3" s="156"/>
      <c r="C3" s="156"/>
      <c r="D3" s="156"/>
      <c r="E3" s="156"/>
      <c r="F3" s="156"/>
      <c r="H3" s="82"/>
    </row>
    <row r="4" spans="1:15" ht="14.1" customHeight="1">
      <c r="A4" s="201"/>
      <c r="B4" s="156"/>
      <c r="C4" s="156"/>
      <c r="D4" s="156"/>
      <c r="E4" s="156"/>
      <c r="F4" s="156"/>
    </row>
    <row r="5" spans="1:15" ht="14.1" customHeight="1">
      <c r="A5" s="202" t="s">
        <v>66</v>
      </c>
      <c r="B5" s="156"/>
      <c r="C5" s="156"/>
      <c r="D5" s="156"/>
      <c r="E5" s="156"/>
      <c r="F5" s="156"/>
    </row>
    <row r="6" spans="1:15" ht="9.9499999999999993" customHeight="1">
      <c r="A6" s="156"/>
      <c r="B6" s="156"/>
      <c r="C6" s="156"/>
      <c r="D6" s="156"/>
      <c r="E6" s="156"/>
      <c r="F6" s="156"/>
    </row>
    <row r="7" spans="1:15" ht="14.1" customHeight="1">
      <c r="A7" s="135"/>
      <c r="B7" s="135">
        <v>2014</v>
      </c>
      <c r="C7" s="135">
        <v>2015</v>
      </c>
      <c r="D7" s="135">
        <v>2016</v>
      </c>
      <c r="E7" s="135">
        <v>2017</v>
      </c>
      <c r="F7" s="135">
        <v>2018</v>
      </c>
      <c r="G7" s="203"/>
    </row>
    <row r="8" spans="1:15">
      <c r="A8" s="156"/>
      <c r="B8" s="157"/>
      <c r="C8" s="157"/>
      <c r="D8" s="157"/>
      <c r="E8" s="157"/>
      <c r="F8" s="157"/>
      <c r="G8" s="204"/>
    </row>
    <row r="9" spans="1:15">
      <c r="A9" s="205" t="s">
        <v>35</v>
      </c>
      <c r="B9" s="191">
        <v>274871.32</v>
      </c>
      <c r="C9" s="191">
        <v>286723.69</v>
      </c>
      <c r="D9" s="191">
        <v>284900.89999999997</v>
      </c>
      <c r="E9" s="191">
        <v>354295.88000000006</v>
      </c>
      <c r="F9" s="191">
        <v>313749.45000000007</v>
      </c>
      <c r="H9" s="204"/>
      <c r="I9" s="204"/>
      <c r="K9" s="206"/>
      <c r="L9" s="206"/>
      <c r="M9" s="206"/>
      <c r="N9" s="206"/>
      <c r="O9" s="206"/>
    </row>
    <row r="10" spans="1:15">
      <c r="A10" s="205" t="s">
        <v>87</v>
      </c>
      <c r="B10" s="191">
        <v>167.42999999999998</v>
      </c>
      <c r="C10" s="191">
        <v>129.13999999999999</v>
      </c>
      <c r="D10" s="191">
        <v>34.15</v>
      </c>
      <c r="E10" s="191">
        <v>424.74</v>
      </c>
      <c r="F10" s="191">
        <v>3791.67</v>
      </c>
      <c r="H10" s="204"/>
      <c r="I10" s="204"/>
      <c r="K10" s="206"/>
      <c r="L10" s="206"/>
      <c r="M10" s="206"/>
      <c r="N10" s="206"/>
      <c r="O10" s="206"/>
    </row>
    <row r="11" spans="1:15">
      <c r="A11" s="205" t="s">
        <v>3</v>
      </c>
      <c r="B11" s="191">
        <v>165326.19</v>
      </c>
      <c r="C11" s="191">
        <v>175664.68999999997</v>
      </c>
      <c r="D11" s="191">
        <v>178966.62999999998</v>
      </c>
      <c r="E11" s="191">
        <v>235261.77000000002</v>
      </c>
      <c r="F11" s="191">
        <v>200412.52999999997</v>
      </c>
      <c r="G11" s="207"/>
      <c r="H11" s="204"/>
      <c r="I11" s="204"/>
      <c r="K11" s="206"/>
      <c r="L11" s="206"/>
      <c r="M11" s="206"/>
      <c r="N11" s="206"/>
      <c r="O11" s="206"/>
    </row>
    <row r="12" spans="1:15">
      <c r="A12" s="205" t="s">
        <v>4</v>
      </c>
      <c r="B12" s="191">
        <v>45215.55</v>
      </c>
      <c r="C12" s="191">
        <v>46697.350000000006</v>
      </c>
      <c r="D12" s="191">
        <v>47605.7</v>
      </c>
      <c r="E12" s="191">
        <v>53147.600000000006</v>
      </c>
      <c r="F12" s="191">
        <v>51257.34</v>
      </c>
      <c r="G12" s="207"/>
      <c r="H12" s="204"/>
      <c r="I12" s="207"/>
      <c r="K12" s="206"/>
      <c r="L12" s="206"/>
      <c r="M12" s="206"/>
      <c r="N12" s="206"/>
      <c r="O12" s="206"/>
    </row>
    <row r="13" spans="1:15">
      <c r="A13" s="205" t="s">
        <v>5</v>
      </c>
      <c r="B13" s="191">
        <v>24687.710000000006</v>
      </c>
      <c r="C13" s="191">
        <v>25228.39</v>
      </c>
      <c r="D13" s="191">
        <v>20437.349999999999</v>
      </c>
      <c r="E13" s="191">
        <v>17162.96</v>
      </c>
      <c r="F13" s="191">
        <v>19907.400000000001</v>
      </c>
      <c r="G13" s="207"/>
      <c r="H13" s="204"/>
      <c r="I13" s="207"/>
      <c r="K13" s="206"/>
      <c r="L13" s="206"/>
      <c r="M13" s="206"/>
      <c r="N13" s="206"/>
      <c r="O13" s="206"/>
    </row>
    <row r="14" spans="1:15">
      <c r="A14" s="205" t="s">
        <v>83</v>
      </c>
      <c r="B14" s="167" t="s">
        <v>7</v>
      </c>
      <c r="C14" s="167" t="s">
        <v>7</v>
      </c>
      <c r="D14" s="167" t="s">
        <v>7</v>
      </c>
      <c r="E14" s="167" t="s">
        <v>7</v>
      </c>
      <c r="F14" s="167" t="s">
        <v>7</v>
      </c>
      <c r="H14" s="204"/>
      <c r="I14" s="207"/>
      <c r="K14" s="206"/>
      <c r="L14" s="206"/>
      <c r="M14" s="206"/>
      <c r="N14" s="206"/>
      <c r="O14" s="206"/>
    </row>
    <row r="15" spans="1:15">
      <c r="A15" s="205" t="s">
        <v>88</v>
      </c>
      <c r="B15" s="167" t="s">
        <v>7</v>
      </c>
      <c r="C15" s="167" t="s">
        <v>7</v>
      </c>
      <c r="D15" s="167" t="s">
        <v>7</v>
      </c>
      <c r="E15" s="167" t="s">
        <v>7</v>
      </c>
      <c r="F15" s="167" t="s">
        <v>7</v>
      </c>
      <c r="G15" s="207"/>
      <c r="H15" s="204"/>
      <c r="I15" s="204"/>
      <c r="K15" s="206"/>
      <c r="L15" s="206"/>
      <c r="M15" s="206"/>
      <c r="N15" s="206"/>
      <c r="O15" s="206"/>
    </row>
    <row r="16" spans="1:15">
      <c r="A16" s="205" t="s">
        <v>89</v>
      </c>
      <c r="B16" s="167">
        <v>26468.98</v>
      </c>
      <c r="C16" s="167">
        <v>26570.37</v>
      </c>
      <c r="D16" s="167">
        <v>26749.279999999995</v>
      </c>
      <c r="E16" s="191">
        <v>38250.550000000003</v>
      </c>
      <c r="F16" s="191">
        <v>29611.680000000004</v>
      </c>
      <c r="H16" s="204"/>
      <c r="I16" s="204"/>
      <c r="K16" s="206"/>
      <c r="L16" s="206"/>
      <c r="M16" s="206"/>
      <c r="N16" s="206"/>
      <c r="O16" s="206"/>
    </row>
    <row r="17" spans="1:15">
      <c r="A17" s="205" t="s">
        <v>90</v>
      </c>
      <c r="B17" s="167">
        <v>1508.93</v>
      </c>
      <c r="C17" s="167">
        <v>1607.3499999999997</v>
      </c>
      <c r="D17" s="167">
        <v>1811.3999999999999</v>
      </c>
      <c r="E17" s="191">
        <v>2037.6800000000003</v>
      </c>
      <c r="F17" s="191">
        <v>1629.91</v>
      </c>
      <c r="H17" s="204"/>
      <c r="I17" s="204"/>
      <c r="K17" s="206"/>
      <c r="L17" s="206"/>
      <c r="M17" s="206"/>
      <c r="N17" s="206"/>
      <c r="O17" s="206"/>
    </row>
    <row r="18" spans="1:15">
      <c r="A18" s="205" t="s">
        <v>82</v>
      </c>
      <c r="B18" s="167">
        <v>2.83</v>
      </c>
      <c r="C18" s="167">
        <v>2.29</v>
      </c>
      <c r="D18" s="167">
        <v>1.25</v>
      </c>
      <c r="E18" s="191">
        <v>1.1000000000000001</v>
      </c>
      <c r="F18" s="191">
        <v>0.54</v>
      </c>
      <c r="H18" s="204"/>
      <c r="I18" s="204"/>
      <c r="K18" s="206"/>
      <c r="L18" s="206"/>
      <c r="M18" s="206"/>
      <c r="N18" s="206"/>
      <c r="O18" s="206"/>
    </row>
    <row r="19" spans="1:15">
      <c r="A19" s="205" t="s">
        <v>6</v>
      </c>
      <c r="B19" s="167">
        <v>3866.84</v>
      </c>
      <c r="C19" s="167">
        <v>3532.65</v>
      </c>
      <c r="D19" s="167">
        <v>2951.51</v>
      </c>
      <c r="E19" s="191">
        <v>2363.7199999999993</v>
      </c>
      <c r="F19" s="191">
        <v>1466.5800000000002</v>
      </c>
      <c r="G19" s="207"/>
      <c r="H19" s="204"/>
      <c r="I19" s="204"/>
      <c r="K19" s="206"/>
      <c r="L19" s="206"/>
      <c r="M19" s="206"/>
      <c r="N19" s="206"/>
      <c r="O19" s="206"/>
    </row>
    <row r="20" spans="1:15">
      <c r="A20" s="205" t="s">
        <v>84</v>
      </c>
      <c r="B20" s="167" t="s">
        <v>7</v>
      </c>
      <c r="C20" s="167" t="s">
        <v>7</v>
      </c>
      <c r="D20" s="167" t="s">
        <v>7</v>
      </c>
      <c r="E20" s="167" t="s">
        <v>7</v>
      </c>
      <c r="F20" s="167" t="s">
        <v>7</v>
      </c>
      <c r="G20" s="207"/>
      <c r="H20" s="204"/>
      <c r="I20" s="204"/>
      <c r="K20" s="206"/>
      <c r="L20" s="206"/>
      <c r="M20" s="206"/>
      <c r="N20" s="206"/>
      <c r="O20" s="206"/>
    </row>
    <row r="21" spans="1:15">
      <c r="A21" s="205" t="s">
        <v>91</v>
      </c>
      <c r="B21" s="167">
        <v>84.22999999999999</v>
      </c>
      <c r="C21" s="167">
        <v>125.00999999999999</v>
      </c>
      <c r="D21" s="167">
        <v>118.21000000000001</v>
      </c>
      <c r="E21" s="191">
        <v>129.72</v>
      </c>
      <c r="F21" s="191">
        <v>239.45999999999998</v>
      </c>
      <c r="G21" s="207"/>
      <c r="H21" s="204"/>
      <c r="I21" s="204"/>
      <c r="K21" s="206"/>
      <c r="L21" s="206"/>
      <c r="M21" s="206"/>
      <c r="N21" s="206"/>
      <c r="O21" s="206"/>
    </row>
    <row r="22" spans="1:15">
      <c r="A22" s="205" t="s">
        <v>92</v>
      </c>
      <c r="B22" s="167" t="s">
        <v>7</v>
      </c>
      <c r="C22" s="167" t="s">
        <v>7</v>
      </c>
      <c r="D22" s="167" t="s">
        <v>7</v>
      </c>
      <c r="E22" s="167" t="s">
        <v>7</v>
      </c>
      <c r="F22" s="167" t="s">
        <v>7</v>
      </c>
      <c r="G22" s="207"/>
      <c r="H22" s="204"/>
      <c r="I22" s="204"/>
      <c r="K22" s="206"/>
      <c r="L22" s="206"/>
      <c r="M22" s="206"/>
      <c r="N22" s="206"/>
      <c r="O22" s="206"/>
    </row>
    <row r="23" spans="1:15">
      <c r="A23" s="205" t="s">
        <v>93</v>
      </c>
      <c r="B23" s="167">
        <v>7542.630000000001</v>
      </c>
      <c r="C23" s="167">
        <v>7166.4499999999989</v>
      </c>
      <c r="D23" s="167">
        <v>6225.420000000001</v>
      </c>
      <c r="E23" s="191">
        <v>5516.04</v>
      </c>
      <c r="F23" s="191">
        <v>5432.34</v>
      </c>
      <c r="G23" s="207"/>
      <c r="H23" s="204"/>
      <c r="I23" s="204"/>
      <c r="K23" s="206"/>
      <c r="L23" s="206"/>
      <c r="M23" s="206"/>
      <c r="N23" s="206"/>
      <c r="O23" s="206"/>
    </row>
    <row r="24" spans="1:15">
      <c r="A24" s="146"/>
      <c r="B24" s="208"/>
      <c r="C24" s="208"/>
      <c r="D24" s="208"/>
      <c r="E24" s="208"/>
      <c r="F24" s="208"/>
      <c r="G24" s="207"/>
    </row>
    <row r="25" spans="1:15">
      <c r="A25" s="151" t="s">
        <v>258</v>
      </c>
    </row>
    <row r="26" spans="1:15">
      <c r="G26" s="81"/>
      <c r="H26" s="81"/>
    </row>
    <row r="27" spans="1:15">
      <c r="B27" s="178"/>
      <c r="C27" s="178"/>
      <c r="D27" s="178"/>
      <c r="E27" s="178"/>
      <c r="F27" s="178"/>
      <c r="G27" s="81"/>
      <c r="H27" s="81"/>
      <c r="I27" s="206"/>
    </row>
    <row r="28" spans="1:15">
      <c r="B28" s="178"/>
      <c r="C28" s="178"/>
      <c r="D28" s="178"/>
      <c r="E28" s="178"/>
      <c r="F28" s="178"/>
      <c r="G28" s="81"/>
      <c r="H28" s="81"/>
    </row>
    <row r="29" spans="1:15">
      <c r="B29" s="178"/>
      <c r="C29" s="178"/>
      <c r="D29" s="178"/>
      <c r="E29" s="178"/>
      <c r="F29" s="178"/>
      <c r="G29" s="81"/>
      <c r="H29" s="81"/>
    </row>
    <row r="30" spans="1:15">
      <c r="B30" s="81"/>
      <c r="C30" s="81"/>
      <c r="D30" s="81"/>
      <c r="E30" s="81"/>
      <c r="F30" s="81"/>
      <c r="G30" s="81"/>
      <c r="H30" s="81"/>
    </row>
    <row r="31" spans="1:15">
      <c r="B31" s="81"/>
      <c r="C31" s="81"/>
      <c r="D31" s="81"/>
      <c r="E31" s="81"/>
      <c r="F31" s="81"/>
      <c r="G31" s="81"/>
      <c r="H31" s="81"/>
    </row>
    <row r="32" spans="1:15">
      <c r="B32" s="178"/>
      <c r="C32" s="178"/>
      <c r="D32" s="178"/>
      <c r="E32" s="178"/>
      <c r="F32" s="178"/>
      <c r="G32" s="81"/>
      <c r="H32" s="81"/>
    </row>
    <row r="33" spans="1:8">
      <c r="B33" s="178"/>
      <c r="C33" s="178"/>
      <c r="D33" s="178"/>
      <c r="E33" s="178"/>
      <c r="F33" s="178"/>
      <c r="G33" s="81"/>
      <c r="H33" s="81"/>
    </row>
    <row r="34" spans="1:8">
      <c r="B34" s="178"/>
      <c r="C34" s="178"/>
      <c r="D34" s="178"/>
      <c r="E34" s="178"/>
      <c r="F34" s="178"/>
      <c r="G34" s="81"/>
      <c r="H34" s="81"/>
    </row>
    <row r="35" spans="1:8">
      <c r="A35" s="209"/>
      <c r="B35" s="178"/>
      <c r="C35" s="178"/>
      <c r="D35" s="178"/>
      <c r="E35" s="178"/>
      <c r="F35" s="178"/>
      <c r="G35" s="81"/>
      <c r="H35" s="81"/>
    </row>
    <row r="36" spans="1:8">
      <c r="A36" s="209"/>
      <c r="B36" s="178"/>
      <c r="C36" s="178"/>
      <c r="D36" s="178"/>
      <c r="E36" s="178"/>
      <c r="F36" s="178"/>
      <c r="G36" s="81"/>
      <c r="H36" s="81"/>
    </row>
    <row r="37" spans="1:8">
      <c r="A37" s="209"/>
      <c r="B37" s="178"/>
      <c r="C37" s="178"/>
      <c r="D37" s="178"/>
      <c r="E37" s="178"/>
      <c r="F37" s="178"/>
      <c r="G37" s="81"/>
      <c r="H37" s="81"/>
    </row>
    <row r="38" spans="1:8">
      <c r="A38" s="209"/>
      <c r="B38" s="178"/>
      <c r="C38" s="178"/>
      <c r="D38" s="178"/>
      <c r="E38" s="178"/>
      <c r="F38" s="178"/>
      <c r="G38" s="81"/>
      <c r="H38" s="81"/>
    </row>
    <row r="39" spans="1:8">
      <c r="A39" s="209"/>
      <c r="B39" s="178"/>
      <c r="C39" s="178"/>
      <c r="D39" s="178"/>
      <c r="E39" s="178"/>
      <c r="F39" s="178"/>
      <c r="G39" s="81"/>
      <c r="H39" s="81"/>
    </row>
    <row r="40" spans="1:8">
      <c r="A40" s="209"/>
      <c r="B40" s="178"/>
      <c r="C40" s="178"/>
      <c r="D40" s="178"/>
      <c r="E40" s="178"/>
      <c r="F40" s="178"/>
      <c r="G40" s="81"/>
      <c r="H40" s="81"/>
    </row>
    <row r="41" spans="1:8">
      <c r="A41" s="209"/>
      <c r="B41" s="178"/>
      <c r="C41" s="178"/>
      <c r="D41" s="178"/>
      <c r="E41" s="178"/>
      <c r="F41" s="178"/>
      <c r="G41" s="81"/>
      <c r="H41" s="81"/>
    </row>
    <row r="42" spans="1:8">
      <c r="A42" s="209"/>
      <c r="B42" s="178"/>
      <c r="C42" s="178"/>
      <c r="D42" s="178"/>
      <c r="E42" s="178"/>
      <c r="F42" s="178"/>
      <c r="G42" s="206"/>
    </row>
    <row r="43" spans="1:8">
      <c r="A43" s="209"/>
      <c r="B43" s="178"/>
      <c r="C43" s="178"/>
      <c r="D43" s="178"/>
      <c r="E43" s="178"/>
      <c r="F43" s="178"/>
      <c r="G43" s="206"/>
    </row>
    <row r="44" spans="1:8">
      <c r="A44" s="209"/>
      <c r="C44" s="204"/>
      <c r="D44" s="204"/>
      <c r="E44" s="204"/>
      <c r="F44" s="204"/>
      <c r="G44" s="206"/>
    </row>
    <row r="45" spans="1:8">
      <c r="A45" s="209"/>
      <c r="C45" s="204"/>
      <c r="D45" s="204"/>
      <c r="E45" s="204"/>
      <c r="F45" s="204"/>
      <c r="G45" s="206"/>
    </row>
    <row r="46" spans="1:8">
      <c r="A46" s="209"/>
      <c r="C46" s="204"/>
      <c r="D46" s="204"/>
      <c r="E46" s="204"/>
      <c r="F46" s="204"/>
      <c r="G46" s="206"/>
    </row>
    <row r="47" spans="1:8">
      <c r="A47" s="209"/>
      <c r="C47" s="204"/>
      <c r="D47" s="204"/>
      <c r="E47" s="204"/>
      <c r="F47" s="204"/>
      <c r="G47" s="206"/>
    </row>
    <row r="48" spans="1:8">
      <c r="A48" s="209"/>
      <c r="C48" s="204"/>
      <c r="D48" s="204"/>
      <c r="E48" s="204"/>
      <c r="F48" s="204"/>
      <c r="G48" s="206"/>
    </row>
    <row r="49" spans="1:7">
      <c r="A49" s="209"/>
      <c r="C49" s="204"/>
      <c r="D49" s="204"/>
      <c r="E49" s="204"/>
      <c r="F49" s="204"/>
      <c r="G49" s="206"/>
    </row>
    <row r="50" spans="1:7">
      <c r="A50" s="209"/>
    </row>
  </sheetData>
  <hyperlinks>
    <hyperlink ref="H2" location="'Índice Cap_3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12</vt:i4>
      </vt:variant>
    </vt:vector>
  </HeadingPairs>
  <TitlesOfParts>
    <vt:vector size="25" baseType="lpstr">
      <vt:lpstr>Índice Cap_3</vt:lpstr>
      <vt:lpstr>3.1.1-G.3.1</vt:lpstr>
      <vt:lpstr>3.1.2_G.3.2</vt:lpstr>
      <vt:lpstr>3.1.3-G.3.3</vt:lpstr>
      <vt:lpstr>3.1.4</vt:lpstr>
      <vt:lpstr>G.3.4</vt:lpstr>
      <vt:lpstr>G.3.5</vt:lpstr>
      <vt:lpstr>3.1.5-G.3.6 </vt:lpstr>
      <vt:lpstr>3.2.1</vt:lpstr>
      <vt:lpstr>3.2.2</vt:lpstr>
      <vt:lpstr>3.2.3</vt:lpstr>
      <vt:lpstr>3.2.4  </vt:lpstr>
      <vt:lpstr>3.2.5</vt:lpstr>
      <vt:lpstr>'3.1.1-G.3.1'!Área_de_impresión</vt:lpstr>
      <vt:lpstr>'3.1.2_G.3.2'!Área_de_impresión</vt:lpstr>
      <vt:lpstr>'3.1.3-G.3.3'!Área_de_impresión</vt:lpstr>
      <vt:lpstr>'3.1.4'!Área_de_impresión</vt:lpstr>
      <vt:lpstr>'3.1.5-G.3.6 '!Área_de_impresión</vt:lpstr>
      <vt:lpstr>'3.2.1'!Área_de_impresión</vt:lpstr>
      <vt:lpstr>'3.2.2'!Área_de_impresión</vt:lpstr>
      <vt:lpstr>'3.2.3'!Área_de_impresión</vt:lpstr>
      <vt:lpstr>'3.2.4  '!Área_de_impresión</vt:lpstr>
      <vt:lpstr>'3.2.5'!Área_de_impresión</vt:lpstr>
      <vt:lpstr>G.3.4!Área_de_impresión</vt:lpstr>
      <vt:lpstr>G.3.5!Área_de_impresión</vt:lpstr>
    </vt:vector>
  </TitlesOfParts>
  <Company>Me&amp;Ta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Milagros Gomez Cristobal</cp:lastModifiedBy>
  <cp:lastPrinted>2019-11-21T12:08:20Z</cp:lastPrinted>
  <dcterms:created xsi:type="dcterms:W3CDTF">1996-11-27T10:00:04Z</dcterms:created>
  <dcterms:modified xsi:type="dcterms:W3CDTF">2019-11-21T12:08:39Z</dcterms:modified>
</cp:coreProperties>
</file>