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" yWindow="120" windowWidth="24495" windowHeight="10980" tabRatio="870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-G.2.2" sheetId="62" r:id="rId8"/>
    <sheet name="2.4.2-G.2.3" sheetId="84" r:id="rId9"/>
    <sheet name="2.4.3" sheetId="83" r:id="rId10"/>
    <sheet name="2.5.1 " sheetId="54" r:id="rId11"/>
    <sheet name="2.5.2" sheetId="55" r:id="rId12"/>
    <sheet name="2.5.3" sheetId="56" r:id="rId13"/>
    <sheet name="2.6.1" sheetId="86" r:id="rId14"/>
    <sheet name="2.6.2." sheetId="87" r:id="rId15"/>
    <sheet name="2.6.2(continuación)" sheetId="88" r:id="rId16"/>
    <sheet name="2.6.3,4y5" sheetId="91" r:id="rId17"/>
  </sheets>
  <definedNames>
    <definedName name="_xlnm.Print_Area" localSheetId="1">'2.1.1'!$A$1:$F$29</definedName>
    <definedName name="_xlnm.Print_Area" localSheetId="2">'2.1.2-G.2.1'!$A$1:$L$53</definedName>
    <definedName name="_xlnm.Print_Area" localSheetId="3">'2.1.3'!$A$1:$G$28</definedName>
    <definedName name="_xlnm.Print_Area" localSheetId="4">'2.2.1 y 2.2.2'!$A$1:$F$45</definedName>
    <definedName name="_xlnm.Print_Area" localSheetId="5">'2.3.1'!$A$1:$F$28</definedName>
    <definedName name="_xlnm.Print_Area" localSheetId="6">'2.3.2-2.3.3 '!$A$1:$F$42</definedName>
    <definedName name="_xlnm.Print_Area" localSheetId="7">'2.4.1-G.2.2'!$A$1:$F$52</definedName>
    <definedName name="_xlnm.Print_Area" localSheetId="8">'2.4.2-G.2.3'!$A$1:$F$54</definedName>
    <definedName name="_xlnm.Print_Area" localSheetId="9">'2.4.3'!$A$1:$F$21</definedName>
    <definedName name="_xlnm.Print_Area" localSheetId="10">'2.5.1 '!$A$1:$D$48</definedName>
    <definedName name="_xlnm.Print_Area" localSheetId="11">'2.5.2'!$A$1:$F$32</definedName>
    <definedName name="_xlnm.Print_Area" localSheetId="12">'2.5.3'!$A$1:$F$23</definedName>
    <definedName name="_xlnm.Print_Area" localSheetId="13">'2.6.1'!$A$1:$F$36</definedName>
    <definedName name="_xlnm.Print_Area" localSheetId="15">'2.6.2(continuación)'!$A$1:$F$35</definedName>
    <definedName name="_xlnm.Print_Area" localSheetId="14">'2.6.2.'!$A$1:$F$45</definedName>
    <definedName name="_xlnm.Print_Area" localSheetId="16">'2.6.3,4y5'!$A$1:$F$35</definedName>
  </definedNames>
  <calcPr calcId="145621"/>
</workbook>
</file>

<file path=xl/calcChain.xml><?xml version="1.0" encoding="utf-8"?>
<calcChain xmlns="http://schemas.openxmlformats.org/spreadsheetml/2006/main">
  <c r="F16" i="55" l="1"/>
  <c r="I32" i="84" l="1"/>
  <c r="E22" i="84"/>
  <c r="E9" i="84"/>
  <c r="I31" i="62"/>
  <c r="F9" i="55" l="1"/>
  <c r="E16" i="55"/>
  <c r="D16" i="55"/>
  <c r="C16" i="55"/>
  <c r="B16" i="55"/>
  <c r="E7" i="91"/>
  <c r="D7" i="91"/>
  <c r="C7" i="91"/>
  <c r="B7" i="91"/>
  <c r="P40" i="37" l="1"/>
  <c r="P39" i="37"/>
  <c r="P38" i="37"/>
  <c r="P37" i="37"/>
  <c r="F7" i="91" l="1"/>
  <c r="I38" i="84" l="1"/>
  <c r="I37" i="84"/>
  <c r="I36" i="84"/>
  <c r="I35" i="84"/>
  <c r="I34" i="84"/>
  <c r="I33" i="84"/>
  <c r="I32" i="62" l="1"/>
  <c r="I38" i="62"/>
  <c r="I37" i="62"/>
  <c r="I36" i="62"/>
  <c r="I35" i="62"/>
  <c r="I33" i="62"/>
  <c r="I34" i="62"/>
  <c r="D33" i="54" l="1"/>
  <c r="C19" i="54"/>
  <c r="B19" i="54"/>
  <c r="C16" i="54"/>
  <c r="B16" i="54"/>
  <c r="C13" i="54"/>
  <c r="B13" i="54"/>
</calcChain>
</file>

<file path=xl/sharedStrings.xml><?xml version="1.0" encoding="utf-8"?>
<sst xmlns="http://schemas.openxmlformats.org/spreadsheetml/2006/main" count="530" uniqueCount="272">
  <si>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</si>
  <si>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</si>
  <si>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</si>
  <si>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</si>
  <si>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</si>
  <si>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</si>
  <si>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</si>
  <si>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</si>
  <si>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</si>
  <si>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</si>
  <si>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</si>
  <si>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</si>
  <si>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>PORCINO</t>
  </si>
  <si>
    <t>Huevos (miles de docenas)</t>
  </si>
  <si>
    <t>Del Estado y Comunidades Autónomas</t>
  </si>
  <si>
    <t>De utilidad pública</t>
  </si>
  <si>
    <t>De particulares</t>
  </si>
  <si>
    <t>Superficie forestal arbolada por grupos de especies</t>
  </si>
  <si>
    <t>Coníferas</t>
  </si>
  <si>
    <t>Frondosas</t>
  </si>
  <si>
    <t>Mixta</t>
  </si>
  <si>
    <t>Superficie forestal arbolada por especie dominante</t>
  </si>
  <si>
    <t>Mezcla de coníferas y frondosas</t>
  </si>
  <si>
    <t>Existencias medias por hectárea, todas las especies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</si>
  <si>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</si>
  <si>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</si>
  <si>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</si>
  <si>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</si>
  <si>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</si>
  <si>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Total (metros cúbicos con corteza)</t>
  </si>
  <si>
    <t>Reservas de Caza (1)</t>
  </si>
  <si>
    <t xml:space="preserve">     Número</t>
  </si>
  <si>
    <t xml:space="preserve">     Superficie</t>
  </si>
  <si>
    <t>Comerciales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</si>
  <si>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</si>
  <si>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</si>
  <si>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</si>
  <si>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</si>
  <si>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</si>
  <si>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</si>
  <si>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</si>
  <si>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</si>
  <si>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</si>
  <si>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</si>
  <si>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</si>
  <si>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</si>
  <si>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</si>
  <si>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</si>
  <si>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</si>
  <si>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</si>
  <si>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</si>
  <si>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</si>
  <si>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</si>
  <si>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</si>
  <si>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</si>
  <si>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</si>
  <si>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</si>
  <si>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</si>
  <si>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</si>
  <si>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</si>
  <si>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Consorciados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</si>
  <si>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</si>
  <si>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</si>
  <si>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</si>
  <si>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</si>
  <si>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</si>
  <si>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</si>
  <si>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</si>
  <si>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</si>
  <si>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</si>
  <si>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</si>
  <si>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</si>
  <si>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</si>
  <si>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</si>
  <si>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</si>
  <si>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</si>
  <si>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</si>
  <si>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</si>
  <si>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De las entidades locales de libre disposición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</si>
  <si>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</si>
  <si>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</si>
  <si>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</si>
  <si>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</si>
  <si>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</si>
  <si>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</si>
  <si>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</si>
  <si>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</si>
  <si>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</si>
  <si>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</si>
  <si>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</si>
  <si>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</si>
  <si>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</si>
  <si>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</si>
  <si>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</si>
  <si>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</si>
  <si>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</si>
  <si>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</si>
  <si>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</si>
  <si>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</si>
  <si>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</si>
  <si>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</si>
  <si>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</si>
  <si>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</si>
  <si>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</si>
  <si>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</si>
  <si>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</si>
  <si>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</si>
  <si>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Leche de vaca</t>
  </si>
  <si>
    <t>Leche de oveja</t>
  </si>
  <si>
    <t>Leche de cabra</t>
  </si>
  <si>
    <t>Unidades: Miles Ha</t>
  </si>
  <si>
    <r>
      <t>Volumen de leñas m</t>
    </r>
    <r>
      <rPr>
        <vertAlign val="superscript"/>
        <sz val="7"/>
        <rFont val="HelveticaNeue LT 55 Roman"/>
      </rPr>
      <t>3</t>
    </r>
    <r>
      <rPr>
        <sz val="7"/>
        <rFont val="HelveticaNeue LT 55 Roman"/>
      </rPr>
      <t xml:space="preserve"> </t>
    </r>
  </si>
  <si>
    <r>
      <t>Crecimiento anual de madera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</t>
    </r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</si>
  <si>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</si>
  <si>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</si>
  <si>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</si>
  <si>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</si>
  <si>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</si>
  <si>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</si>
  <si>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</si>
  <si>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</si>
  <si>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</si>
  <si>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</si>
  <si>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</si>
  <si>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2.1.1 SUPERFICIE TOTAL POR TIPO DE APROVECHAMIENTO</t>
  </si>
  <si>
    <t>2.1.2 DISTRIBUCIÓN GENERAL DE LA SUPERFICIE</t>
  </si>
  <si>
    <t>2.3.1 CABAÑA GANADERA POR TIPOS DE GANADO</t>
  </si>
  <si>
    <t>2.5.1 INVENTARIO FORESTAL NACIONAL. DATOS PARA LA RIOJA</t>
  </si>
  <si>
    <t>2.5.2 PRODUCCIÓN DE MADERA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</si>
  <si>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</si>
  <si>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</si>
  <si>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</si>
  <si>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</si>
  <si>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</si>
  <si>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</si>
  <si>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</si>
  <si>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</si>
  <si>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</si>
  <si>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</si>
  <si>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</si>
  <si>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</si>
  <si>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</si>
  <si>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</si>
  <si>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</si>
  <si>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</si>
  <si>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</si>
  <si>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</si>
  <si>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</si>
  <si>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</si>
  <si>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</si>
  <si>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</si>
  <si>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</si>
  <si>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</si>
  <si>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</si>
  <si>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2.4.1 VALOR A PRECIOS BÁSICOS DE LA PRODUCCIÓN VEGETAL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</si>
  <si>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</si>
  <si>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</si>
  <si>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</si>
  <si>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</si>
  <si>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</si>
  <si>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</si>
  <si>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</si>
  <si>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</si>
  <si>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</si>
  <si>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</si>
  <si>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</si>
  <si>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 xml:space="preserve">        Total batidas mixtas</t>
  </si>
  <si>
    <t>2.1 DISTRIBUCIÓN GENERAL DE LA TIERRA</t>
  </si>
  <si>
    <t>2. SECTOR PRIMARIO</t>
  </si>
  <si>
    <t>2.2 SUPERFICIE Y PRODUCCIÓN AGRÍCOLA</t>
  </si>
  <si>
    <t>2.3 PRODUCCIÓN GANADERA</t>
  </si>
  <si>
    <t>2.4 MACROMAGNITUDES</t>
  </si>
  <si>
    <t>2.4.3 RESULTADOS FINALES</t>
  </si>
  <si>
    <t>2.5 GESTIÓN FORESTAL</t>
  </si>
  <si>
    <t>2.6 CAZA Y PESCA</t>
  </si>
  <si>
    <t>2.6.1 TERRENOS CINEGÉTICOS</t>
  </si>
  <si>
    <t>2.6.2 RESULTADOS CINEGÉTICOS EN TERRENOS GESTIONADOS POR LA COMUNIDAD AUTÓNOMA DE</t>
  </si>
  <si>
    <t>2.6.3 COTOS DE PESCA</t>
  </si>
  <si>
    <t>2.6.4 LICENCIAS DE CAZA Y PESCA</t>
  </si>
  <si>
    <t>2.4.2 VALOR A PRECIOS BÁSICOS DE LA PRODUCCIÓN ANIMAL</t>
  </si>
  <si>
    <t>Superficie forestal por pertenencia</t>
  </si>
  <si>
    <t>Total</t>
  </si>
  <si>
    <t>Producción de leche por especies (miles de litros)</t>
  </si>
  <si>
    <t>Matorral, pastizal o cultivo (1)</t>
  </si>
  <si>
    <t>Unidades: Superficie en Ha</t>
  </si>
  <si>
    <t>2.3.2 CARNE SACRIFICADA POR LOS MATADEROS. PESO EN CANAL</t>
  </si>
  <si>
    <t>(1) Para 2014, monte arbolado temporalmente sin cobertura.</t>
  </si>
  <si>
    <t>2.3.3 PRODUCCIÓN DE OTROS PRODUCTOS GANADEROS</t>
  </si>
  <si>
    <t>2.1: Distribución general de la tierra</t>
  </si>
  <si>
    <t xml:space="preserve">2.2: Superficie y producción agrícola </t>
  </si>
  <si>
    <t>2.3: Producción ganadera</t>
  </si>
  <si>
    <t>2.4: Macromagnitudes</t>
  </si>
  <si>
    <t>2.5: Gestión forestal</t>
  </si>
  <si>
    <t>2.6: Caza y pesca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</si>
  <si>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</si>
  <si>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</si>
  <si>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</si>
  <si>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</si>
  <si>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</si>
  <si>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</si>
  <si>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</si>
  <si>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</si>
  <si>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</si>
  <si>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</si>
  <si>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Olivar para aceite</t>
  </si>
  <si>
    <t>2.5.3 REPOBLACIONES FORESTALES</t>
  </si>
  <si>
    <t>No consorciados</t>
  </si>
  <si>
    <t>Pino silvestre</t>
  </si>
  <si>
    <t>Pino laricio</t>
  </si>
  <si>
    <t>Otras coníferas</t>
  </si>
  <si>
    <t>Quercus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</si>
  <si>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</si>
  <si>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</si>
  <si>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</si>
  <si>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</si>
  <si>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</si>
  <si>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</si>
  <si>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</si>
  <si>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</si>
  <si>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</si>
  <si>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</si>
  <si>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</si>
  <si>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</si>
  <si>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</si>
  <si>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</si>
  <si>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</si>
  <si>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</si>
  <si>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con corteza</t>
    </r>
  </si>
  <si>
    <r>
      <t>Volumen maderable m</t>
    </r>
    <r>
      <rPr>
        <vertAlign val="superscript"/>
        <sz val="7"/>
        <rFont val="HelveticaNeue LT 55 Roman"/>
      </rPr>
      <t>3</t>
    </r>
    <r>
      <rPr>
        <sz val="8"/>
        <rFont val="HelveticaNeue LT 55 Roman"/>
      </rPr>
      <t xml:space="preserve"> sin corteza</t>
    </r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</si>
  <si>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</si>
  <si>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</si>
  <si>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</si>
  <si>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</si>
  <si>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>2016/17</t>
  </si>
  <si>
    <t>2017/18</t>
  </si>
  <si>
    <t>FUENTE: Consejería de Agricultura, Ganadería, Mundo Rural, Territorio y Población.</t>
  </si>
  <si>
    <t>TERRENO FORESTAL</t>
  </si>
  <si>
    <t>2018/19</t>
  </si>
  <si>
    <t xml:space="preserve">        Batidas mixtas de jabalí, corzo y ciervo</t>
  </si>
  <si>
    <t>": Dato no disponible.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</si>
  <si>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</si>
  <si>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</si>
  <si>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</si>
  <si>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</si>
  <si>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</si>
  <si>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</si>
  <si>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</si>
  <si>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</si>
  <si>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</si>
  <si>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</si>
  <si>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Corzos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</si>
  <si>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</si>
  <si>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</si>
  <si>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</si>
  <si>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</si>
  <si>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</si>
  <si>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</si>
  <si>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</si>
  <si>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</si>
  <si>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</si>
  <si>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</si>
  <si>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</si>
  <si>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NOTA:  (A) Estimación avance,  (1ª E) Primera estimación</t>
  </si>
  <si>
    <t>G.2.1 Distribución general de la superficie. La Rioja. Año 2020</t>
  </si>
  <si>
    <t>2.1.3 APROVECHAMIENTO POR COMARCA AGRARIA. AÑO 2020</t>
  </si>
  <si>
    <t>2019/20</t>
  </si>
  <si>
    <t>2020/21</t>
  </si>
  <si>
    <t>G.2.2 Valor a precios básicos de la producción vegetal (%). Año 2018</t>
  </si>
  <si>
    <t>G.2.3 Valor a precios básicos de la producción ganadera (%). Año 2018</t>
  </si>
  <si>
    <t xml:space="preserve">2.6.5 PISCIFACTORÍAS </t>
  </si>
  <si>
    <t xml:space="preserve">Número de piscifactorías </t>
  </si>
  <si>
    <t>FUENTE: Consejería de Sostenibilidad, Transición Ecológica y Portavocía del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</si>
</sst>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3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vertAlign val="superscript"/>
      <sz val="7"/>
      <name val="HelveticaNeue LT 55 Roman"/>
    </font>
    <font>
      <sz val="7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0" fontId="17" fillId="0" borderId="0"/>
    <xf numFmtId="0" fontId="21" fillId="0" borderId="0"/>
    <xf numFmtId="10" fontId="1" fillId="0" borderId="0" applyNumberFormat="0">
      <alignment horizontal="right" vertical="center"/>
      <protection locked="0"/>
    </xf>
  </cellStyleXfs>
  <cellXfs count="201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5" fillId="0" borderId="0" xfId="0" applyNumberFormat="1" applyFont="1" applyFill="1" applyBorder="1" applyAlignment="1"/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0" fontId="5" fillId="3" borderId="6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5" fillId="4" borderId="6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5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167" fontId="5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/>
    <xf numFmtId="165" fontId="0" fillId="0" borderId="0" xfId="0" applyNumberFormat="1"/>
    <xf numFmtId="0" fontId="16" fillId="0" borderId="0" xfId="0" applyFont="1" applyBorder="1" applyAlignment="1"/>
    <xf numFmtId="0" fontId="4" fillId="0" borderId="7" xfId="0" applyFont="1" applyBorder="1" applyAlignment="1">
      <alignment vertical="center"/>
    </xf>
    <xf numFmtId="0" fontId="5" fillId="0" borderId="8" xfId="0" applyFont="1" applyFill="1" applyBorder="1" applyAlignment="1" applyProtection="1">
      <protection locked="0"/>
    </xf>
    <xf numFmtId="4" fontId="5" fillId="0" borderId="9" xfId="0" applyNumberFormat="1" applyFont="1" applyBorder="1" applyAlignment="1"/>
    <xf numFmtId="4" fontId="5" fillId="0" borderId="9" xfId="0" applyNumberFormat="1" applyFont="1" applyFill="1" applyBorder="1" applyAlignment="1"/>
    <xf numFmtId="0" fontId="5" fillId="0" borderId="8" xfId="0" applyFont="1" applyFill="1" applyBorder="1" applyAlignment="1"/>
    <xf numFmtId="0" fontId="5" fillId="0" borderId="10" xfId="0" applyFont="1" applyFill="1" applyBorder="1" applyAlignment="1" applyProtection="1">
      <protection locked="0"/>
    </xf>
    <xf numFmtId="4" fontId="5" fillId="0" borderId="11" xfId="0" applyNumberFormat="1" applyFont="1" applyFill="1" applyBorder="1" applyAlignment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165" fontId="5" fillId="0" borderId="9" xfId="0" applyNumberFormat="1" applyFont="1" applyFill="1" applyBorder="1"/>
    <xf numFmtId="0" fontId="5" fillId="0" borderId="10" xfId="0" applyFont="1" applyFill="1" applyBorder="1" applyAlignment="1"/>
    <xf numFmtId="165" fontId="5" fillId="0" borderId="11" xfId="0" applyNumberFormat="1" applyFont="1" applyFill="1" applyBorder="1"/>
    <xf numFmtId="0" fontId="18" fillId="0" borderId="12" xfId="0" applyFont="1" applyFill="1" applyBorder="1"/>
    <xf numFmtId="0" fontId="18" fillId="0" borderId="12" xfId="0" applyFont="1" applyBorder="1" applyAlignment="1">
      <alignment vertical="center"/>
    </xf>
    <xf numFmtId="1" fontId="22" fillId="0" borderId="2" xfId="0" applyNumberFormat="1" applyFont="1" applyBorder="1" applyAlignment="1"/>
    <xf numFmtId="165" fontId="17" fillId="0" borderId="0" xfId="0" applyNumberFormat="1" applyFont="1"/>
    <xf numFmtId="4" fontId="23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22" fillId="0" borderId="0" xfId="0" applyNumberFormat="1" applyFont="1" applyBorder="1" applyAlignment="1"/>
    <xf numFmtId="3" fontId="22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7" fillId="0" borderId="1" xfId="3" applyFont="1" applyFill="1" applyBorder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1" applyFont="1" applyAlignment="1" applyProtection="1">
      <alignment horizontal="left" vertical="center" indent="1"/>
    </xf>
    <xf numFmtId="0" fontId="24" fillId="0" borderId="0" xfId="1" applyFont="1" applyAlignment="1" applyProtection="1">
      <alignment horizontal="left" vertical="center"/>
    </xf>
    <xf numFmtId="4" fontId="23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5" fillId="0" borderId="0" xfId="3" applyNumberFormat="1" applyFont="1" applyBorder="1" applyAlignment="1">
      <alignment horizontal="right"/>
    </xf>
    <xf numFmtId="3" fontId="25" fillId="0" borderId="0" xfId="3" applyNumberFormat="1" applyFont="1" applyBorder="1" applyAlignment="1"/>
    <xf numFmtId="3" fontId="25" fillId="0" borderId="0" xfId="3" applyNumberFormat="1" applyFont="1" applyFill="1" applyBorder="1" applyAlignment="1"/>
    <xf numFmtId="3" fontId="25" fillId="0" borderId="0" xfId="3" applyNumberFormat="1" applyFont="1" applyFill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3" fontId="5" fillId="0" borderId="0" xfId="3" quotePrefix="1" applyNumberFormat="1" applyFont="1" applyFill="1" applyBorder="1" applyAlignment="1">
      <alignment horizontal="right"/>
    </xf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22" fillId="0" borderId="1" xfId="3" applyFont="1" applyBorder="1" applyAlignment="1">
      <alignment horizontal="right"/>
    </xf>
    <xf numFmtId="0" fontId="4" fillId="6" borderId="0" xfId="0" applyFont="1" applyFill="1"/>
    <xf numFmtId="0" fontId="4" fillId="0" borderId="0" xfId="0" applyFont="1" applyAlignment="1">
      <alignment horizontal="center"/>
    </xf>
    <xf numFmtId="164" fontId="26" fillId="0" borderId="0" xfId="0" applyNumberFormat="1" applyFont="1" applyBorder="1" applyAlignment="1">
      <alignment horizontal="left"/>
    </xf>
    <xf numFmtId="0" fontId="27" fillId="0" borderId="0" xfId="0" applyFont="1" applyFill="1" applyAlignment="1"/>
    <xf numFmtId="0" fontId="27" fillId="0" borderId="0" xfId="0" applyFont="1" applyAlignment="1"/>
    <xf numFmtId="0" fontId="28" fillId="0" borderId="0" xfId="0" applyFont="1" applyAlignment="1">
      <alignment vertical="center"/>
    </xf>
    <xf numFmtId="0" fontId="5" fillId="0" borderId="13" xfId="0" applyFont="1" applyBorder="1" applyAlignment="1"/>
    <xf numFmtId="0" fontId="5" fillId="0" borderId="0" xfId="0" applyFont="1" applyAlignment="1">
      <alignment horizontal="right"/>
    </xf>
    <xf numFmtId="0" fontId="5" fillId="0" borderId="0" xfId="3" applyFont="1" applyAlignment="1">
      <alignment horizontal="left" indent="2"/>
    </xf>
    <xf numFmtId="165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0" xfId="0" applyFont="1" applyFill="1"/>
    <xf numFmtId="0" fontId="29" fillId="0" borderId="0" xfId="0" applyFont="1" applyFill="1"/>
    <xf numFmtId="0" fontId="6" fillId="0" borderId="0" xfId="0" applyFont="1" applyFill="1" applyAlignment="1"/>
    <xf numFmtId="3" fontId="5" fillId="0" borderId="0" xfId="0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</cellXfs>
  <cellStyles count="6">
    <cellStyle name="Hipervínculo" xfId="1" builtinId="8"/>
    <cellStyle name="Millares 2" xfId="2"/>
    <cellStyle name="Normal" xfId="0" builtinId="0"/>
    <cellStyle name="Normal 2" xfId="3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2615912635310784E-3"/>
                  <c:y val="-4.19785988289925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157.56700000000001</c:v>
                </c:pt>
                <c:pt idx="1">
                  <c:v>76.98</c:v>
                </c:pt>
                <c:pt idx="2">
                  <c:v>183.22800000000001</c:v>
                </c:pt>
                <c:pt idx="3">
                  <c:v>87.691000000000003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2392847445793412E-2"/>
                  <c:y val="-4.04064182698812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0.10891091150431073"/>
                  <c:y val="1.188110506805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3525093324054624"/>
                  <c:y val="-0.188510701626214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42065629685"/>
                  <c:y val="-5.091051762859539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'2.4.1-G.2.2'!$I$31:$I$38</c:f>
              <c:numCache>
                <c:formatCode>#,##0.00</c:formatCode>
                <c:ptCount val="8"/>
                <c:pt idx="0">
                  <c:v>5501.51</c:v>
                </c:pt>
                <c:pt idx="1">
                  <c:v>14897.65</c:v>
                </c:pt>
                <c:pt idx="2">
                  <c:v>10446.83</c:v>
                </c:pt>
                <c:pt idx="3">
                  <c:v>22464.47</c:v>
                </c:pt>
                <c:pt idx="4">
                  <c:v>42656.68</c:v>
                </c:pt>
                <c:pt idx="5">
                  <c:v>45742.45</c:v>
                </c:pt>
                <c:pt idx="6">
                  <c:v>126260.74</c:v>
                </c:pt>
                <c:pt idx="7">
                  <c:v>324591.90000000002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5128333999166635"/>
                  <c:y val="-2.522363828232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50702991095017E-3"/>
                  <c:y val="-0.214923289228021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6013643139124797"/>
                  <c:y val="0.1001490921882187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'2.4.2-G.2.3'!$H$32:$H$38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'2.4.2-G.2.3'!$I$32:$I$38</c:f>
              <c:numCache>
                <c:formatCode>#,##0.00</c:formatCode>
                <c:ptCount val="7"/>
                <c:pt idx="0">
                  <c:v>417.68</c:v>
                </c:pt>
                <c:pt idx="1">
                  <c:v>638.42999999999995</c:v>
                </c:pt>
                <c:pt idx="2">
                  <c:v>1853.07</c:v>
                </c:pt>
                <c:pt idx="3">
                  <c:v>7126.09</c:v>
                </c:pt>
                <c:pt idx="4">
                  <c:v>23742.17</c:v>
                </c:pt>
                <c:pt idx="5">
                  <c:v>32296.54</c:v>
                </c:pt>
                <c:pt idx="6">
                  <c:v>36079.11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34240"/>
        <c:axId val="173687552"/>
        <c:axId val="0"/>
      </c:bar3DChart>
      <c:catAx>
        <c:axId val="17063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6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6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634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('2.5.1 '!#REF!,'2.5.1 '!#REF!,'2.5.1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3708416"/>
        <c:axId val="173709952"/>
      </c:barChart>
      <c:catAx>
        <c:axId val="17370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70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70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70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722624"/>
        <c:axId val="174129920"/>
        <c:axId val="0"/>
      </c:bar3DChart>
      <c:catAx>
        <c:axId val="17372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12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2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722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150400"/>
        <c:axId val="174151936"/>
        <c:axId val="0"/>
      </c:bar3DChart>
      <c:catAx>
        <c:axId val="1741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15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15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15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391232"/>
        <c:axId val="173499520"/>
        <c:axId val="0"/>
      </c:bar3DChart>
      <c:catAx>
        <c:axId val="17339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49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499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391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'2.5.3'!#REF!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3527808"/>
        <c:axId val="173529344"/>
      </c:barChart>
      <c:catAx>
        <c:axId val="1735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5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352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3527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84800"/>
        <c:axId val="170686336"/>
        <c:axId val="0"/>
      </c:bar3DChart>
      <c:catAx>
        <c:axId val="17068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68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686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684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710912"/>
        <c:axId val="170712448"/>
        <c:axId val="0"/>
      </c:bar3DChart>
      <c:catAx>
        <c:axId val="17071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7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71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7109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506368"/>
        <c:axId val="174507904"/>
        <c:axId val="0"/>
      </c:bar3DChart>
      <c:catAx>
        <c:axId val="1745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50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507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506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4290816"/>
        <c:axId val="174292352"/>
      </c:barChart>
      <c:catAx>
        <c:axId val="17429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29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292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290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323200"/>
        <c:axId val="174324736"/>
        <c:axId val="0"/>
      </c:bar3DChart>
      <c:catAx>
        <c:axId val="17432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2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2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232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214144"/>
        <c:axId val="174220032"/>
        <c:axId val="0"/>
      </c:bar3DChart>
      <c:catAx>
        <c:axId val="1742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22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220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214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384256"/>
        <c:axId val="174385792"/>
        <c:axId val="0"/>
      </c:bar3DChart>
      <c:catAx>
        <c:axId val="17438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8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38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84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4398080"/>
        <c:axId val="174412160"/>
      </c:barChart>
      <c:catAx>
        <c:axId val="17439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41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41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3980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442752"/>
        <c:axId val="174850048"/>
        <c:axId val="0"/>
      </c:bar3DChart>
      <c:catAx>
        <c:axId val="1744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5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5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4427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857600"/>
        <c:axId val="174888064"/>
        <c:axId val="0"/>
      </c:bar3DChart>
      <c:catAx>
        <c:axId val="17485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8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8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57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921216"/>
        <c:axId val="174922752"/>
        <c:axId val="0"/>
      </c:bar3DChart>
      <c:catAx>
        <c:axId val="17492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92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2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921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4955520"/>
        <c:axId val="174957312"/>
      </c:barChart>
      <c:catAx>
        <c:axId val="1749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95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957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955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979712"/>
        <c:axId val="174805376"/>
        <c:axId val="0"/>
      </c:bar3DChart>
      <c:catAx>
        <c:axId val="1749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9797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834048"/>
        <c:axId val="174835584"/>
        <c:axId val="0"/>
      </c:bar3DChart>
      <c:catAx>
        <c:axId val="1748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835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83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7962880"/>
        <c:axId val="174657536"/>
        <c:axId val="0"/>
      </c:bar3DChart>
      <c:catAx>
        <c:axId val="1679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65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5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7962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'2.6.3,4y5'!#REF!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74686208"/>
        <c:axId val="174687744"/>
      </c:barChart>
      <c:catAx>
        <c:axId val="17468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687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4687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4686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054208"/>
        <c:axId val="175056000"/>
        <c:axId val="0"/>
      </c:bar3DChart>
      <c:catAx>
        <c:axId val="17505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05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056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054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084672"/>
        <c:axId val="175086208"/>
        <c:axId val="0"/>
      </c:bar3DChart>
      <c:catAx>
        <c:axId val="17508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08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086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5084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28575</xdr:rowOff>
    </xdr:from>
    <xdr:to>
      <xdr:col>6</xdr:col>
      <xdr:colOff>600075</xdr:colOff>
      <xdr:row>3</xdr:row>
      <xdr:rowOff>205359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0</xdr:rowOff>
    </xdr:from>
    <xdr:to>
      <xdr:col>10</xdr:col>
      <xdr:colOff>161925</xdr:colOff>
      <xdr:row>0</xdr:row>
      <xdr:rowOff>0</xdr:rowOff>
    </xdr:to>
    <xdr:graphicFrame macro="">
      <xdr:nvGraphicFramePr>
        <xdr:cNvPr id="77114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7711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5</xdr:col>
      <xdr:colOff>228600</xdr:colOff>
      <xdr:row>0</xdr:row>
      <xdr:rowOff>0</xdr:rowOff>
    </xdr:to>
    <xdr:graphicFrame macro="">
      <xdr:nvGraphicFramePr>
        <xdr:cNvPr id="77114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showGridLines="0" showRowColHeaders="0" tabSelected="1" workbookViewId="0">
      <selection activeCell="B15" sqref="B15"/>
    </sheetView>
  </sheetViews>
  <sheetFormatPr baseColWidth="10" defaultColWidth="1.42578125" defaultRowHeight="18" customHeight="1" zeroHeight="1" x14ac:dyDescent="0.2"/>
  <cols>
    <col min="1" max="1" width="4.28515625" style="158" customWidth="1"/>
    <col min="2" max="2" width="59.85546875" style="158" customWidth="1"/>
    <col min="3" max="7" width="11.42578125" style="158" customWidth="1"/>
    <col min="8" max="8" width="6.28515625" style="158" customWidth="1"/>
    <col min="9" max="255" width="0" style="158" hidden="1" customWidth="1"/>
    <col min="256" max="16384" width="1.42578125" style="158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59" t="s">
        <v>10</v>
      </c>
      <c r="C8" s="160"/>
      <c r="D8" s="160"/>
      <c r="E8" s="160"/>
      <c r="F8" s="160"/>
      <c r="G8" s="160"/>
      <c r="H8" s="160"/>
    </row>
    <row r="9" spans="2:8" ht="18" customHeight="1" x14ac:dyDescent="0.2"/>
    <row r="10" spans="2:8" ht="18" customHeight="1" x14ac:dyDescent="0.2">
      <c r="B10" s="161" t="s">
        <v>188</v>
      </c>
    </row>
    <row r="11" spans="2:8" ht="18" customHeight="1" x14ac:dyDescent="0.2">
      <c r="B11" s="161" t="s">
        <v>189</v>
      </c>
    </row>
    <row r="12" spans="2:8" ht="18" customHeight="1" x14ac:dyDescent="0.2">
      <c r="B12" s="161" t="s">
        <v>190</v>
      </c>
    </row>
    <row r="13" spans="2:8" ht="18" customHeight="1" x14ac:dyDescent="0.2">
      <c r="B13" s="161" t="s">
        <v>191</v>
      </c>
    </row>
    <row r="14" spans="2:8" ht="18" customHeight="1" x14ac:dyDescent="0.2">
      <c r="B14" s="161" t="s">
        <v>192</v>
      </c>
    </row>
    <row r="15" spans="2:8" ht="18" customHeight="1" x14ac:dyDescent="0.2">
      <c r="B15" s="161" t="s">
        <v>193</v>
      </c>
    </row>
    <row r="16" spans="2:8" ht="18" customHeight="1" x14ac:dyDescent="0.2">
      <c r="B16" s="161"/>
    </row>
    <row r="17" spans="2:2" ht="18" customHeight="1" x14ac:dyDescent="0.2">
      <c r="B17" s="161"/>
    </row>
    <row r="18" spans="2:2" ht="18" customHeight="1" x14ac:dyDescent="0.2">
      <c r="B18" s="161"/>
    </row>
    <row r="19" spans="2:2" ht="18" customHeight="1" x14ac:dyDescent="0.2">
      <c r="B19" s="161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5" location="'2.6.1'!A1" display="2.6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3" location="'2.4.1-G.2.2'!A1" display="2.4: Macromagnitudes"/>
    <hyperlink ref="B14" location="'2.5.1 '!A1" display="2.5: Gestión forestal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3.42578125" style="2" customWidth="1"/>
    <col min="2" max="6" width="13.7109375" style="2" customWidth="1"/>
    <col min="7" max="7" width="5.28515625" style="2" customWidth="1"/>
    <col min="8" max="8" width="11.42578125" style="2" customWidth="1"/>
    <col min="9" max="10" width="11.42578125" style="2"/>
    <col min="11" max="11" width="11.42578125" style="2" customWidth="1"/>
    <col min="12" max="16384" width="11.42578125" style="2"/>
  </cols>
  <sheetData>
    <row r="1" spans="1:17" ht="14.1" customHeight="1" thickBot="1" x14ac:dyDescent="0.25">
      <c r="A1" s="46" t="s">
        <v>168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">
      <c r="A2" s="26"/>
      <c r="B2" s="26"/>
      <c r="C2" s="26"/>
      <c r="D2" s="47"/>
      <c r="E2" s="26"/>
      <c r="F2" s="26"/>
      <c r="G2" s="4"/>
      <c r="H2" s="162" t="s">
        <v>194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167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27" t="s">
        <v>124</v>
      </c>
      <c r="B5" s="1"/>
      <c r="C5" s="1"/>
      <c r="D5" s="1"/>
      <c r="E5" s="1"/>
      <c r="F5" s="1"/>
      <c r="G5" s="1"/>
      <c r="H5" s="1"/>
      <c r="I5" s="48"/>
      <c r="J5" s="1"/>
      <c r="K5" s="1"/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36"/>
      <c r="B8" s="37"/>
      <c r="C8" s="37"/>
      <c r="D8" s="37"/>
      <c r="E8" s="37"/>
      <c r="F8" s="37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5" customHeight="1" x14ac:dyDescent="0.2">
      <c r="A9" s="49"/>
      <c r="B9" s="49">
        <v>2016</v>
      </c>
      <c r="C9" s="49">
        <v>2017</v>
      </c>
      <c r="D9" s="49">
        <v>2018</v>
      </c>
      <c r="E9" s="49">
        <v>2019</v>
      </c>
      <c r="F9" s="49">
        <v>2020</v>
      </c>
      <c r="G9" s="1"/>
      <c r="H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94</v>
      </c>
      <c r="B11" s="16">
        <v>505604</v>
      </c>
      <c r="C11" s="16">
        <v>504862</v>
      </c>
      <c r="D11" s="16">
        <v>505453</v>
      </c>
      <c r="E11" s="16">
        <v>505635</v>
      </c>
      <c r="F11" s="74">
        <v>505466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5"/>
      <c r="B12" s="16"/>
      <c r="C12" s="16"/>
      <c r="D12" s="16"/>
      <c r="E12" s="16"/>
      <c r="F12" s="74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1" t="s">
        <v>95</v>
      </c>
      <c r="B13" s="16">
        <v>157188</v>
      </c>
      <c r="C13" s="16">
        <v>156693</v>
      </c>
      <c r="D13" s="16">
        <v>157406</v>
      </c>
      <c r="E13" s="16">
        <v>157683</v>
      </c>
      <c r="F13" s="74">
        <v>157567</v>
      </c>
      <c r="G13" s="16"/>
      <c r="H13"/>
      <c r="I13" s="50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98</v>
      </c>
      <c r="B14" s="16">
        <v>63818</v>
      </c>
      <c r="C14" s="16">
        <v>63534</v>
      </c>
      <c r="D14" s="16">
        <v>62217</v>
      </c>
      <c r="E14" s="16">
        <v>62859</v>
      </c>
      <c r="F14" s="74">
        <v>62823</v>
      </c>
      <c r="G14" s="16"/>
      <c r="H14"/>
      <c r="I14" s="50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109" t="s">
        <v>99</v>
      </c>
      <c r="B15" s="16">
        <v>26659</v>
      </c>
      <c r="C15" s="16">
        <v>26046</v>
      </c>
      <c r="D15" s="16">
        <v>27562</v>
      </c>
      <c r="E15" s="16">
        <v>26943</v>
      </c>
      <c r="F15" s="74">
        <v>26739</v>
      </c>
      <c r="G15" s="16"/>
      <c r="H15"/>
      <c r="I15" s="50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09" t="s">
        <v>100</v>
      </c>
      <c r="B16" s="16">
        <v>66711</v>
      </c>
      <c r="C16" s="16">
        <v>67113</v>
      </c>
      <c r="D16" s="16">
        <v>67627</v>
      </c>
      <c r="E16" s="16">
        <v>67881</v>
      </c>
      <c r="F16" s="74">
        <v>68005</v>
      </c>
      <c r="G16" s="16"/>
      <c r="H16"/>
      <c r="I16" s="50"/>
      <c r="J16" s="1"/>
      <c r="K16" s="1" t="s">
        <v>80</v>
      </c>
      <c r="L16" s="1"/>
      <c r="M16" s="1"/>
      <c r="N16" s="1"/>
      <c r="O16" s="1"/>
      <c r="P16" s="1"/>
      <c r="Q16" s="1"/>
    </row>
    <row r="17" spans="1:17" ht="14.1" customHeight="1" x14ac:dyDescent="0.2">
      <c r="A17" s="5"/>
      <c r="B17" s="16"/>
      <c r="C17" s="16"/>
      <c r="D17" s="16"/>
      <c r="E17" s="16"/>
      <c r="F17" s="74"/>
      <c r="G17" s="16"/>
      <c r="H17"/>
      <c r="I17" s="50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1" t="s">
        <v>96</v>
      </c>
      <c r="B18" s="16">
        <v>79267</v>
      </c>
      <c r="C18" s="16">
        <v>77887</v>
      </c>
      <c r="D18" s="16">
        <v>77270</v>
      </c>
      <c r="E18" s="16">
        <v>77112</v>
      </c>
      <c r="F18" s="74">
        <v>76980</v>
      </c>
      <c r="G18" s="16"/>
      <c r="H18"/>
      <c r="I18" s="50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101</v>
      </c>
      <c r="B19" s="16">
        <v>845</v>
      </c>
      <c r="C19" s="16">
        <v>834</v>
      </c>
      <c r="D19" s="16">
        <v>772</v>
      </c>
      <c r="E19" s="16">
        <v>771</v>
      </c>
      <c r="F19" s="74">
        <v>772</v>
      </c>
      <c r="G19" s="16"/>
      <c r="H19"/>
      <c r="I19" s="50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102</v>
      </c>
      <c r="B20" s="16">
        <v>78422</v>
      </c>
      <c r="C20" s="16">
        <v>77053</v>
      </c>
      <c r="D20" s="16">
        <v>76498</v>
      </c>
      <c r="E20" s="16">
        <v>76341</v>
      </c>
      <c r="F20" s="74">
        <v>76208</v>
      </c>
      <c r="G20" s="16"/>
      <c r="H20"/>
      <c r="I20" s="50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5"/>
      <c r="B21" s="16"/>
      <c r="C21" s="16"/>
      <c r="D21" s="16"/>
      <c r="E21" s="16"/>
      <c r="F21" s="74"/>
      <c r="G21" s="16"/>
      <c r="H21"/>
      <c r="I21" s="50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">
      <c r="A22" s="11" t="s">
        <v>97</v>
      </c>
      <c r="B22" s="16">
        <v>179935</v>
      </c>
      <c r="C22" s="16">
        <v>181936</v>
      </c>
      <c r="D22" s="16">
        <v>182761</v>
      </c>
      <c r="E22" s="16">
        <v>182915</v>
      </c>
      <c r="F22" s="74">
        <v>183228</v>
      </c>
      <c r="G22" s="16"/>
      <c r="H22"/>
      <c r="I22" s="50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">
      <c r="A23" s="109" t="s">
        <v>103</v>
      </c>
      <c r="B23" s="16">
        <v>112679</v>
      </c>
      <c r="C23" s="16">
        <v>114266</v>
      </c>
      <c r="D23" s="16">
        <v>114970</v>
      </c>
      <c r="E23" s="16">
        <v>115004</v>
      </c>
      <c r="F23" s="74">
        <v>114985</v>
      </c>
      <c r="G23" s="16"/>
      <c r="H23"/>
      <c r="I23" s="50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">
      <c r="A24" s="109" t="s">
        <v>104</v>
      </c>
      <c r="B24" s="16">
        <v>2284</v>
      </c>
      <c r="C24" s="16">
        <v>2284</v>
      </c>
      <c r="D24" s="16">
        <v>2303</v>
      </c>
      <c r="E24" s="16">
        <v>2305</v>
      </c>
      <c r="F24" s="74">
        <v>2302</v>
      </c>
      <c r="G24" s="16"/>
      <c r="H24"/>
      <c r="I24" s="50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">
      <c r="A25" s="109" t="s">
        <v>105</v>
      </c>
      <c r="B25" s="16">
        <v>64972</v>
      </c>
      <c r="C25" s="16">
        <v>65386</v>
      </c>
      <c r="D25" s="16">
        <v>65488</v>
      </c>
      <c r="E25" s="16">
        <v>65606</v>
      </c>
      <c r="F25" s="74">
        <v>65941</v>
      </c>
      <c r="G25" s="16"/>
      <c r="H25"/>
      <c r="I25" s="50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">
      <c r="A26" s="5"/>
      <c r="B26" s="16"/>
      <c r="C26" s="16"/>
      <c r="D26" s="16"/>
      <c r="E26" s="16"/>
      <c r="F26" s="74"/>
      <c r="G26" s="16"/>
      <c r="H26"/>
      <c r="I26" s="50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">
      <c r="A27" s="11" t="s">
        <v>106</v>
      </c>
      <c r="B27" s="16">
        <v>89214</v>
      </c>
      <c r="C27" s="16">
        <v>88346</v>
      </c>
      <c r="D27" s="16">
        <v>88016</v>
      </c>
      <c r="E27" s="16">
        <v>87925</v>
      </c>
      <c r="F27" s="74">
        <v>87691</v>
      </c>
      <c r="G27" s="16"/>
      <c r="H27"/>
      <c r="I27" s="50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">
      <c r="A28" s="17"/>
      <c r="B28" s="51"/>
      <c r="C28" s="51"/>
      <c r="D28" s="51"/>
      <c r="E28" s="51"/>
      <c r="F28" s="51"/>
      <c r="G28" s="182"/>
      <c r="H28"/>
      <c r="I28" s="50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">
      <c r="A29" s="52" t="s">
        <v>235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">
      <c r="A30" s="34"/>
      <c r="B30" s="25"/>
      <c r="C30" s="31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">
      <c r="A31" s="34"/>
      <c r="B31" s="25"/>
      <c r="C31" s="31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">
      <c r="B34" s="24"/>
      <c r="C34" s="24"/>
      <c r="D34" s="24"/>
      <c r="E34" s="24"/>
      <c r="I34" s="1"/>
    </row>
    <row r="35" spans="1:17" ht="12" customHeight="1" x14ac:dyDescent="0.2">
      <c r="B35" s="24"/>
      <c r="C35" s="24"/>
      <c r="D35" s="24"/>
      <c r="E35" s="24"/>
    </row>
    <row r="36" spans="1:17" ht="12" customHeight="1" x14ac:dyDescent="0.2">
      <c r="E36" s="53"/>
      <c r="H36" s="2" t="s">
        <v>10</v>
      </c>
    </row>
    <row r="37" spans="1:17" ht="12" customHeight="1" x14ac:dyDescent="0.2">
      <c r="E37" s="53"/>
    </row>
    <row r="38" spans="1:17" ht="12" customHeight="1" x14ac:dyDescent="0.2">
      <c r="E38" s="53"/>
    </row>
    <row r="39" spans="1:17" ht="12" customHeight="1" x14ac:dyDescent="0.2">
      <c r="E39" s="53"/>
    </row>
    <row r="40" spans="1:17" ht="12" customHeight="1" x14ac:dyDescent="0.2">
      <c r="E40" s="53"/>
    </row>
    <row r="41" spans="1:17" ht="12" customHeight="1" x14ac:dyDescent="0.2">
      <c r="E41" s="53"/>
    </row>
    <row r="42" spans="1:17" ht="12" customHeight="1" x14ac:dyDescent="0.2">
      <c r="E42" s="53"/>
    </row>
    <row r="43" spans="1:17" x14ac:dyDescent="0.2">
      <c r="E43" s="53"/>
    </row>
    <row r="44" spans="1:17" x14ac:dyDescent="0.2">
      <c r="E44" s="53"/>
    </row>
    <row r="45" spans="1:17" x14ac:dyDescent="0.2">
      <c r="E45" s="53"/>
    </row>
    <row r="46" spans="1:17" x14ac:dyDescent="0.2">
      <c r="E46" s="53"/>
    </row>
    <row r="47" spans="1:17" x14ac:dyDescent="0.2">
      <c r="E47" s="53"/>
    </row>
    <row r="48" spans="1:17" x14ac:dyDescent="0.2">
      <c r="E48" s="53"/>
    </row>
    <row r="49" spans="2:5" x14ac:dyDescent="0.2">
      <c r="E49" s="53"/>
    </row>
    <row r="50" spans="2:5" x14ac:dyDescent="0.2">
      <c r="E50" s="53"/>
    </row>
    <row r="51" spans="2:5" x14ac:dyDescent="0.2">
      <c r="B51" s="24"/>
      <c r="C51" s="24"/>
      <c r="D51" s="24"/>
    </row>
    <row r="52" spans="2:5" x14ac:dyDescent="0.2">
      <c r="B52" s="24"/>
      <c r="C52" s="24"/>
      <c r="D52" s="24"/>
      <c r="E52" s="24"/>
    </row>
    <row r="53" spans="2:5" x14ac:dyDescent="0.2">
      <c r="B53" s="24"/>
      <c r="C53" s="24"/>
      <c r="D53" s="24"/>
      <c r="E53" s="24"/>
    </row>
    <row r="54" spans="2:5" x14ac:dyDescent="0.2">
      <c r="B54" s="24"/>
      <c r="C54" s="24"/>
      <c r="D54" s="24"/>
      <c r="E54" s="24"/>
    </row>
    <row r="55" spans="2:5" x14ac:dyDescent="0.2">
      <c r="B55" s="24"/>
      <c r="C55" s="24"/>
      <c r="D55" s="24"/>
      <c r="E55" s="24"/>
    </row>
    <row r="56" spans="2:5" x14ac:dyDescent="0.2">
      <c r="B56" s="24"/>
      <c r="C56" s="24"/>
      <c r="D56" s="24"/>
      <c r="E56" s="24"/>
    </row>
    <row r="57" spans="2:5" x14ac:dyDescent="0.2">
      <c r="B57" s="24"/>
      <c r="C57" s="24"/>
      <c r="D57" s="24"/>
      <c r="E57" s="24"/>
    </row>
    <row r="58" spans="2:5" x14ac:dyDescent="0.2">
      <c r="B58" s="24"/>
      <c r="C58" s="24"/>
      <c r="D58" s="24"/>
      <c r="E58" s="24"/>
    </row>
    <row r="59" spans="2:5" x14ac:dyDescent="0.2">
      <c r="B59" s="24"/>
      <c r="C59" s="24"/>
      <c r="D59" s="24"/>
      <c r="E59" s="24"/>
    </row>
    <row r="60" spans="2:5" x14ac:dyDescent="0.2">
      <c r="B60" s="24"/>
      <c r="C60" s="24"/>
      <c r="D60" s="24"/>
      <c r="E60" s="24"/>
    </row>
    <row r="61" spans="2:5" x14ac:dyDescent="0.2">
      <c r="B61" s="24"/>
      <c r="C61" s="24"/>
      <c r="D61" s="24"/>
      <c r="E61" s="24"/>
    </row>
    <row r="62" spans="2:5" x14ac:dyDescent="0.2">
      <c r="B62" s="24"/>
      <c r="C62" s="24"/>
      <c r="D62" s="24"/>
      <c r="E62" s="24"/>
    </row>
    <row r="63" spans="2:5" x14ac:dyDescent="0.2">
      <c r="B63" s="24"/>
      <c r="C63" s="24"/>
      <c r="D63" s="24"/>
      <c r="E63" s="24"/>
    </row>
    <row r="64" spans="2:5" x14ac:dyDescent="0.2">
      <c r="B64" s="24"/>
      <c r="C64" s="24"/>
      <c r="D64" s="24"/>
      <c r="E64" s="24"/>
    </row>
    <row r="65" spans="2:5" x14ac:dyDescent="0.2">
      <c r="B65" s="24"/>
      <c r="C65" s="24"/>
      <c r="D65" s="24"/>
      <c r="E65" s="24"/>
    </row>
    <row r="66" spans="2:5" x14ac:dyDescent="0.2">
      <c r="B66" s="24"/>
      <c r="C66" s="24"/>
      <c r="D66" s="24"/>
      <c r="E66" s="24"/>
    </row>
    <row r="67" spans="2:5" x14ac:dyDescent="0.2">
      <c r="B67" s="24"/>
      <c r="C67" s="24"/>
      <c r="D67" s="24"/>
      <c r="E67" s="24"/>
    </row>
    <row r="68" spans="2:5" x14ac:dyDescent="0.2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25.28515625" style="2" customWidth="1"/>
    <col min="2" max="3" width="7.42578125" style="2" customWidth="1"/>
    <col min="4" max="4" width="2.42578125" style="2" customWidth="1"/>
    <col min="5" max="6" width="7.42578125" style="2" customWidth="1"/>
    <col min="7" max="7" width="2.42578125" style="2" customWidth="1"/>
    <col min="8" max="9" width="7.42578125" style="2" customWidth="1"/>
    <col min="10" max="10" width="2.42578125" style="2" customWidth="1"/>
    <col min="11" max="12" width="7.42578125" style="2" customWidth="1"/>
    <col min="13" max="14" width="11.42578125" style="2"/>
    <col min="15" max="15" width="16.140625" style="2" bestFit="1" customWidth="1"/>
    <col min="16" max="16384" width="11.42578125" style="2"/>
  </cols>
  <sheetData>
    <row r="1" spans="1:21" ht="14.1" customHeight="1" thickBot="1" x14ac:dyDescent="0.25">
      <c r="A1" s="46" t="s">
        <v>168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">
      <c r="A2" s="26"/>
      <c r="B2" s="26"/>
      <c r="C2" s="26"/>
      <c r="D2" s="26"/>
      <c r="E2" s="26"/>
      <c r="F2" s="47"/>
      <c r="G2" s="47"/>
      <c r="H2" s="26"/>
      <c r="I2" s="26"/>
      <c r="J2" s="47"/>
      <c r="K2" s="26"/>
      <c r="L2" s="26"/>
      <c r="M2" s="1"/>
      <c r="N2" s="162" t="s">
        <v>194</v>
      </c>
      <c r="O2" s="1"/>
      <c r="P2" s="1"/>
      <c r="Q2" s="1"/>
      <c r="R2" s="1"/>
      <c r="S2" s="1"/>
      <c r="T2" s="1"/>
      <c r="U2" s="1"/>
    </row>
    <row r="3" spans="1:21" ht="14.1" customHeight="1" x14ac:dyDescent="0.2">
      <c r="A3" s="27" t="s">
        <v>125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">
      <c r="A5" s="42" t="s">
        <v>110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499999999999993" customHeight="1" x14ac:dyDescent="0.2">
      <c r="A6" s="5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2">
      <c r="A7" s="6"/>
      <c r="B7" s="29">
        <v>2017</v>
      </c>
      <c r="C7" s="23"/>
      <c r="D7" s="6"/>
      <c r="E7" s="29">
        <v>2018</v>
      </c>
      <c r="F7" s="23"/>
      <c r="G7" s="6"/>
      <c r="H7" s="29">
        <v>2019</v>
      </c>
      <c r="I7" s="23"/>
      <c r="J7" s="6"/>
      <c r="K7" s="29">
        <v>2020</v>
      </c>
      <c r="L7" s="23"/>
      <c r="M7" s="1"/>
      <c r="N7" s="1"/>
      <c r="O7" s="1"/>
      <c r="P7" s="1"/>
      <c r="Q7" s="1"/>
      <c r="R7" s="1"/>
      <c r="S7" s="1"/>
      <c r="T7" s="1"/>
      <c r="U7" s="1"/>
    </row>
    <row r="8" spans="1:21" s="39" customFormat="1" ht="14.1" customHeight="1" x14ac:dyDescent="0.2">
      <c r="A8" s="8"/>
      <c r="B8" s="7" t="s">
        <v>1</v>
      </c>
      <c r="C8" s="7" t="s">
        <v>89</v>
      </c>
      <c r="D8" s="33"/>
      <c r="E8" s="7" t="s">
        <v>1</v>
      </c>
      <c r="F8" s="7" t="s">
        <v>89</v>
      </c>
      <c r="G8" s="33"/>
      <c r="H8" s="7" t="s">
        <v>1</v>
      </c>
      <c r="I8" s="7" t="s">
        <v>89</v>
      </c>
      <c r="J8" s="33"/>
      <c r="K8" s="7" t="s">
        <v>1</v>
      </c>
      <c r="L8" s="7" t="s">
        <v>89</v>
      </c>
      <c r="M8"/>
      <c r="N8"/>
    </row>
    <row r="9" spans="1:21" ht="14.1" customHeight="1" x14ac:dyDescent="0.2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89"/>
      <c r="P9" s="89"/>
      <c r="Q9" s="50"/>
      <c r="R9" s="50"/>
      <c r="S9" s="1"/>
      <c r="T9" s="1"/>
      <c r="U9" s="1"/>
    </row>
    <row r="10" spans="1:21" ht="14.1" customHeight="1" x14ac:dyDescent="0.2">
      <c r="A10" s="11" t="s">
        <v>94</v>
      </c>
      <c r="B10" s="55">
        <v>453.375</v>
      </c>
      <c r="C10" s="55">
        <v>51.487000000000002</v>
      </c>
      <c r="E10" s="55">
        <v>453.24599999999998</v>
      </c>
      <c r="F10" s="55">
        <v>52.207000000000001</v>
      </c>
      <c r="H10" s="55">
        <v>452.41399999999999</v>
      </c>
      <c r="I10" s="55">
        <v>53.220999999999997</v>
      </c>
      <c r="K10" s="193">
        <v>452.51900000000001</v>
      </c>
      <c r="L10" s="193">
        <v>52.947000000000003</v>
      </c>
      <c r="M10" s="89"/>
      <c r="N10"/>
      <c r="O10" s="89"/>
      <c r="P10" s="58"/>
      <c r="S10" s="1"/>
      <c r="T10" s="1"/>
      <c r="U10" s="1"/>
    </row>
    <row r="11" spans="1:21" ht="14.1" customHeight="1" x14ac:dyDescent="0.2">
      <c r="A11" s="5"/>
      <c r="B11" s="55"/>
      <c r="C11" s="55"/>
      <c r="E11" s="55"/>
      <c r="F11" s="55"/>
      <c r="H11" s="55"/>
      <c r="I11" s="55"/>
      <c r="K11" s="193"/>
      <c r="L11" s="193"/>
      <c r="M11"/>
      <c r="N11"/>
      <c r="O11" s="89"/>
      <c r="P11" s="89"/>
      <c r="S11" s="1"/>
      <c r="T11" s="1"/>
      <c r="U11" s="1"/>
    </row>
    <row r="12" spans="1:21" ht="14.1" customHeight="1" x14ac:dyDescent="0.2">
      <c r="A12" s="11" t="s">
        <v>95</v>
      </c>
      <c r="B12" s="55">
        <v>108.002</v>
      </c>
      <c r="C12" s="55">
        <v>48.691000000000003</v>
      </c>
      <c r="E12" s="55">
        <v>107.971</v>
      </c>
      <c r="F12" s="55">
        <v>49.435000000000002</v>
      </c>
      <c r="H12" s="55">
        <v>107.20099999999999</v>
      </c>
      <c r="I12" s="55">
        <v>50.481999999999999</v>
      </c>
      <c r="K12" s="193">
        <v>107.33</v>
      </c>
      <c r="L12" s="193">
        <v>50.237000000000002</v>
      </c>
      <c r="M12"/>
      <c r="N12"/>
      <c r="O12" s="50"/>
      <c r="P12" s="50"/>
      <c r="Q12" s="50"/>
      <c r="S12" s="1"/>
      <c r="T12" s="1"/>
      <c r="U12" s="1"/>
    </row>
    <row r="13" spans="1:21" ht="14.1" customHeight="1" x14ac:dyDescent="0.2">
      <c r="A13" s="109" t="s">
        <v>98</v>
      </c>
      <c r="B13" s="55">
        <v>41.118000000000002</v>
      </c>
      <c r="C13" s="55">
        <v>22.416</v>
      </c>
      <c r="E13" s="55">
        <v>39.798000000000002</v>
      </c>
      <c r="F13" s="55">
        <v>22.419</v>
      </c>
      <c r="H13" s="55">
        <v>40.122</v>
      </c>
      <c r="I13" s="55">
        <v>22.736999999999998</v>
      </c>
      <c r="K13" s="193">
        <v>40.814999999999998</v>
      </c>
      <c r="L13" s="193">
        <v>22.007999999999999</v>
      </c>
      <c r="M13"/>
      <c r="N13"/>
      <c r="O13" s="89"/>
      <c r="P13" s="89"/>
      <c r="S13" s="1"/>
      <c r="T13" s="1"/>
      <c r="U13" s="1"/>
    </row>
    <row r="14" spans="1:21" ht="14.1" customHeight="1" x14ac:dyDescent="0.2">
      <c r="A14" s="109" t="s">
        <v>99</v>
      </c>
      <c r="B14" s="55">
        <v>21.888000000000002</v>
      </c>
      <c r="C14" s="55">
        <v>4.1580000000000004</v>
      </c>
      <c r="E14" s="55">
        <v>22.847000000000001</v>
      </c>
      <c r="F14" s="55">
        <v>4.7149999999999999</v>
      </c>
      <c r="H14" s="55">
        <v>22.332000000000001</v>
      </c>
      <c r="I14" s="55">
        <v>4.6109999999999998</v>
      </c>
      <c r="K14" s="193">
        <v>22.013999999999999</v>
      </c>
      <c r="L14" s="193">
        <v>4.7249999999999996</v>
      </c>
      <c r="M14"/>
      <c r="N14"/>
      <c r="O14" s="89"/>
      <c r="P14" s="107" t="s">
        <v>10</v>
      </c>
      <c r="S14" s="1"/>
      <c r="T14" s="1"/>
      <c r="U14" s="1"/>
    </row>
    <row r="15" spans="1:21" ht="14.1" customHeight="1" x14ac:dyDescent="0.2">
      <c r="A15" s="109" t="s">
        <v>100</v>
      </c>
      <c r="B15" s="55">
        <v>44.996000000000002</v>
      </c>
      <c r="C15" s="55">
        <v>22.117000000000001</v>
      </c>
      <c r="E15" s="55">
        <v>45.326000000000001</v>
      </c>
      <c r="F15" s="55">
        <v>22.300999999999998</v>
      </c>
      <c r="H15" s="55">
        <v>44.747</v>
      </c>
      <c r="I15" s="55">
        <v>23.134</v>
      </c>
      <c r="K15" s="193">
        <v>44.500999999999998</v>
      </c>
      <c r="L15" s="193">
        <v>23.504000000000001</v>
      </c>
      <c r="M15"/>
      <c r="N15"/>
      <c r="O15" s="89"/>
      <c r="P15" s="89"/>
      <c r="S15" s="1"/>
      <c r="T15" s="1"/>
      <c r="U15" s="1"/>
    </row>
    <row r="16" spans="1:21" ht="14.1" customHeight="1" x14ac:dyDescent="0.2">
      <c r="A16" s="5"/>
      <c r="B16" s="55"/>
      <c r="C16" s="55"/>
      <c r="E16" s="55"/>
      <c r="F16" s="55"/>
      <c r="H16" s="55"/>
      <c r="I16" s="55"/>
      <c r="K16" s="193"/>
      <c r="L16" s="193"/>
      <c r="M16"/>
      <c r="N16"/>
      <c r="O16" s="89"/>
      <c r="P16" s="89"/>
      <c r="S16" s="1"/>
      <c r="T16" s="1"/>
      <c r="U16" s="1"/>
    </row>
    <row r="17" spans="1:21" ht="14.1" customHeight="1" x14ac:dyDescent="0.2">
      <c r="A17" s="11" t="s">
        <v>123</v>
      </c>
      <c r="B17" s="55">
        <v>77.694000000000003</v>
      </c>
      <c r="C17" s="55">
        <v>0.193</v>
      </c>
      <c r="E17" s="55">
        <v>77.081000000000003</v>
      </c>
      <c r="F17" s="55">
        <v>0.189</v>
      </c>
      <c r="H17" s="55">
        <v>76.923000000000002</v>
      </c>
      <c r="I17" s="55">
        <v>0.189</v>
      </c>
      <c r="K17" s="193">
        <v>76.790000000000006</v>
      </c>
      <c r="L17" s="193">
        <v>0.19</v>
      </c>
      <c r="M17"/>
      <c r="N17"/>
      <c r="O17" s="89"/>
      <c r="P17" s="89"/>
      <c r="S17" s="1"/>
      <c r="T17" s="1"/>
      <c r="U17" s="1"/>
    </row>
    <row r="18" spans="1:21" ht="14.1" customHeight="1" x14ac:dyDescent="0.2">
      <c r="A18" s="109" t="s">
        <v>101</v>
      </c>
      <c r="B18" s="55">
        <v>0.64100000000000001</v>
      </c>
      <c r="C18" s="55">
        <v>0.193</v>
      </c>
      <c r="E18" s="55">
        <v>0.58299999999999996</v>
      </c>
      <c r="F18" s="55">
        <v>0.189</v>
      </c>
      <c r="H18" s="55">
        <v>0.58199999999999996</v>
      </c>
      <c r="I18" s="55">
        <v>0.189</v>
      </c>
      <c r="K18" s="193">
        <v>0.58199999999999996</v>
      </c>
      <c r="L18" s="193">
        <v>0.19</v>
      </c>
      <c r="M18"/>
      <c r="N18"/>
      <c r="O18" s="89"/>
      <c r="P18" s="89"/>
      <c r="S18" s="1"/>
      <c r="T18" s="1"/>
      <c r="U18" s="1"/>
    </row>
    <row r="19" spans="1:21" ht="14.1" customHeight="1" x14ac:dyDescent="0.2">
      <c r="A19" s="109" t="s">
        <v>102</v>
      </c>
      <c r="B19" s="55">
        <v>77.052999999999997</v>
      </c>
      <c r="C19" s="57" t="s">
        <v>4</v>
      </c>
      <c r="E19" s="55">
        <v>76.498000000000005</v>
      </c>
      <c r="F19" s="57" t="s">
        <v>4</v>
      </c>
      <c r="H19" s="55">
        <v>76.340999999999994</v>
      </c>
      <c r="I19" s="57" t="s">
        <v>4</v>
      </c>
      <c r="K19" s="193">
        <v>76.207999999999998</v>
      </c>
      <c r="L19" s="194" t="s">
        <v>4</v>
      </c>
      <c r="M19"/>
      <c r="N19"/>
      <c r="O19" s="89"/>
      <c r="P19" s="89"/>
      <c r="S19" s="1"/>
      <c r="T19" s="1"/>
      <c r="U19" s="1"/>
    </row>
    <row r="20" spans="1:21" ht="14.1" customHeight="1" x14ac:dyDescent="0.2">
      <c r="A20" s="5"/>
      <c r="B20" s="55"/>
      <c r="C20" s="55"/>
      <c r="E20" s="55"/>
      <c r="F20" s="55"/>
      <c r="H20" s="55"/>
      <c r="I20" s="55"/>
      <c r="K20" s="193"/>
      <c r="L20" s="193"/>
      <c r="M20"/>
      <c r="N20"/>
      <c r="O20" s="89"/>
      <c r="P20" s="89"/>
      <c r="S20" s="1"/>
      <c r="T20" s="1"/>
      <c r="U20" s="1"/>
    </row>
    <row r="21" spans="1:21" ht="14.1" customHeight="1" x14ac:dyDescent="0.2">
      <c r="A21" s="11" t="s">
        <v>97</v>
      </c>
      <c r="B21" s="55">
        <v>179.333</v>
      </c>
      <c r="C21" s="55">
        <v>2.6030000000000002</v>
      </c>
      <c r="E21" s="55">
        <v>180.178</v>
      </c>
      <c r="F21" s="55">
        <v>2.5830000000000002</v>
      </c>
      <c r="H21" s="55">
        <v>180.36500000000001</v>
      </c>
      <c r="I21" s="55">
        <v>2.5499999999999998</v>
      </c>
      <c r="K21" s="193">
        <v>180.708</v>
      </c>
      <c r="L21" s="193">
        <v>2.52</v>
      </c>
      <c r="M21"/>
      <c r="N21"/>
      <c r="O21" s="89"/>
      <c r="P21" s="89"/>
      <c r="S21" s="1"/>
      <c r="T21" s="1"/>
      <c r="U21" s="1"/>
    </row>
    <row r="22" spans="1:21" ht="14.1" customHeight="1" x14ac:dyDescent="0.2">
      <c r="A22" s="109" t="s">
        <v>103</v>
      </c>
      <c r="B22" s="55">
        <v>111.663</v>
      </c>
      <c r="C22" s="55">
        <v>2.6030000000000002</v>
      </c>
      <c r="E22" s="55">
        <v>112.387</v>
      </c>
      <c r="F22" s="55">
        <v>2.5830000000000002</v>
      </c>
      <c r="H22" s="55">
        <v>112.45399999999999</v>
      </c>
      <c r="I22" s="55">
        <v>2.5499999999999998</v>
      </c>
      <c r="K22" s="193">
        <v>112.465</v>
      </c>
      <c r="L22" s="193">
        <v>2.52</v>
      </c>
      <c r="M22"/>
      <c r="N22"/>
      <c r="O22" s="89"/>
      <c r="P22" s="89"/>
      <c r="S22" s="1"/>
      <c r="T22" s="1"/>
      <c r="U22" s="1"/>
    </row>
    <row r="23" spans="1:21" ht="14.1" customHeight="1" x14ac:dyDescent="0.2">
      <c r="A23" s="109" t="s">
        <v>104</v>
      </c>
      <c r="B23" s="55">
        <v>2.2839999999999998</v>
      </c>
      <c r="C23" s="57" t="s">
        <v>4</v>
      </c>
      <c r="E23" s="55">
        <v>2.3029999999999999</v>
      </c>
      <c r="F23" s="57" t="s">
        <v>4</v>
      </c>
      <c r="H23" s="55">
        <v>2.3050000000000002</v>
      </c>
      <c r="I23" s="57" t="s">
        <v>4</v>
      </c>
      <c r="K23" s="193">
        <v>2.302</v>
      </c>
      <c r="L23" s="194" t="s">
        <v>4</v>
      </c>
      <c r="M23"/>
      <c r="N23"/>
      <c r="O23" s="89"/>
      <c r="P23" s="89"/>
      <c r="S23" s="1"/>
      <c r="T23" s="1"/>
      <c r="U23" s="1"/>
    </row>
    <row r="24" spans="1:21" ht="14.1" customHeight="1" x14ac:dyDescent="0.2">
      <c r="A24" s="109" t="s">
        <v>105</v>
      </c>
      <c r="B24" s="55">
        <v>65.385999999999996</v>
      </c>
      <c r="C24" s="57" t="s">
        <v>4</v>
      </c>
      <c r="E24" s="55">
        <v>65.488</v>
      </c>
      <c r="F24" s="57" t="s">
        <v>4</v>
      </c>
      <c r="H24" s="55">
        <v>65.605999999999995</v>
      </c>
      <c r="I24" s="57" t="s">
        <v>4</v>
      </c>
      <c r="K24" s="193">
        <v>65.941000000000003</v>
      </c>
      <c r="L24" s="194" t="s">
        <v>4</v>
      </c>
      <c r="M24"/>
      <c r="N24"/>
      <c r="O24" s="89"/>
      <c r="P24" s="89"/>
      <c r="S24" s="1"/>
      <c r="T24" s="1"/>
      <c r="U24" s="1"/>
    </row>
    <row r="25" spans="1:21" ht="14.1" customHeight="1" x14ac:dyDescent="0.2">
      <c r="A25" s="5"/>
      <c r="C25" s="55"/>
      <c r="F25" s="55"/>
      <c r="I25" s="55"/>
      <c r="L25" s="55"/>
      <c r="M25"/>
      <c r="N25"/>
      <c r="O25" s="89"/>
      <c r="P25" s="89"/>
      <c r="S25" s="1"/>
      <c r="T25" s="1"/>
      <c r="U25" s="1"/>
    </row>
    <row r="26" spans="1:21" ht="14.1" customHeight="1" x14ac:dyDescent="0.2">
      <c r="A26" s="11" t="s">
        <v>106</v>
      </c>
      <c r="B26" s="55">
        <v>88.346000000000004</v>
      </c>
      <c r="C26" s="57" t="s">
        <v>4</v>
      </c>
      <c r="E26" s="55">
        <v>88.016000000000005</v>
      </c>
      <c r="F26" s="57" t="s">
        <v>4</v>
      </c>
      <c r="H26" s="55">
        <v>87.924999999999997</v>
      </c>
      <c r="I26" s="57" t="s">
        <v>4</v>
      </c>
      <c r="K26" s="55">
        <v>87.691000000000003</v>
      </c>
      <c r="L26" s="57" t="s">
        <v>4</v>
      </c>
      <c r="M26"/>
      <c r="N26"/>
      <c r="O26" s="89"/>
      <c r="P26" s="50"/>
      <c r="S26" s="1"/>
      <c r="T26" s="1"/>
      <c r="U26" s="1"/>
    </row>
    <row r="27" spans="1:21" ht="14.1" customHeight="1" x14ac:dyDescent="0.2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50"/>
      <c r="P27" s="1"/>
      <c r="Q27" s="1"/>
      <c r="R27" s="1"/>
      <c r="S27" s="1"/>
      <c r="T27" s="1"/>
      <c r="U27" s="1"/>
    </row>
    <row r="28" spans="1:21" ht="14.1" customHeight="1" x14ac:dyDescent="0.2">
      <c r="A28" s="52" t="s">
        <v>235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50"/>
      <c r="P28" s="1"/>
      <c r="Q28" s="1"/>
      <c r="R28" s="1"/>
      <c r="S28" s="1"/>
      <c r="T28" s="1"/>
      <c r="U28" s="1"/>
    </row>
    <row r="29" spans="1:21" ht="14.1" customHeight="1" x14ac:dyDescent="0.2">
      <c r="A29" s="90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50"/>
      <c r="O29" s="50"/>
      <c r="P29" s="1"/>
      <c r="Q29" s="1"/>
      <c r="R29" s="1"/>
      <c r="S29" s="1"/>
      <c r="T29" s="1"/>
      <c r="U29" s="1"/>
    </row>
    <row r="30" spans="1:21" ht="9.9499999999999993" customHeight="1" x14ac:dyDescent="0.2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50"/>
      <c r="O30" s="50"/>
      <c r="P30" s="1"/>
      <c r="Q30" s="1"/>
      <c r="R30" s="1"/>
      <c r="S30" s="1"/>
      <c r="T30" s="1"/>
      <c r="U30" s="1"/>
    </row>
    <row r="31" spans="1:21" ht="9.9499999999999993" customHeight="1" x14ac:dyDescent="0.2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50"/>
      <c r="O31" s="50"/>
      <c r="P31" s="1"/>
      <c r="Q31" s="1"/>
      <c r="R31" s="1"/>
      <c r="S31" s="1"/>
      <c r="T31" s="1"/>
      <c r="U31" s="1"/>
    </row>
    <row r="32" spans="1:21" ht="9.9499999999999993" customHeight="1" x14ac:dyDescent="0.2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50"/>
      <c r="O32" s="50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50"/>
      <c r="O33" s="50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0"/>
      <c r="O34" s="50"/>
      <c r="P34" s="1"/>
      <c r="Q34" s="1"/>
      <c r="R34" s="1"/>
      <c r="S34" s="1"/>
      <c r="T34" s="1"/>
      <c r="U34" s="1"/>
    </row>
    <row r="35" spans="1:21" ht="15" x14ac:dyDescent="0.2">
      <c r="A35" s="200" t="s">
        <v>263</v>
      </c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185"/>
      <c r="O35" s="104" t="s">
        <v>7</v>
      </c>
      <c r="P35" s="98"/>
      <c r="R35" s="50"/>
      <c r="S35" s="50"/>
    </row>
    <row r="36" spans="1:21" x14ac:dyDescent="0.2">
      <c r="O36" s="99"/>
      <c r="P36" s="100"/>
      <c r="R36" s="50"/>
      <c r="S36" s="50"/>
    </row>
    <row r="37" spans="1:21" x14ac:dyDescent="0.2">
      <c r="F37" s="32"/>
      <c r="G37" s="32"/>
      <c r="O37" s="95" t="s">
        <v>2</v>
      </c>
      <c r="P37" s="101">
        <f>SUM(K12:L12)</f>
        <v>157.56700000000001</v>
      </c>
      <c r="Q37" s="58"/>
      <c r="R37" s="50"/>
      <c r="S37" s="50"/>
    </row>
    <row r="38" spans="1:21" x14ac:dyDescent="0.2">
      <c r="F38" s="32"/>
      <c r="G38" s="32"/>
      <c r="O38" s="95" t="s">
        <v>3</v>
      </c>
      <c r="P38" s="101">
        <f>SUM(K17:L17)</f>
        <v>76.98</v>
      </c>
      <c r="Q38" s="58"/>
      <c r="R38" s="50"/>
      <c r="S38" s="50"/>
    </row>
    <row r="39" spans="1:21" x14ac:dyDescent="0.2">
      <c r="O39" s="95" t="s">
        <v>5</v>
      </c>
      <c r="P39" s="101">
        <f>SUM(K21:L21)</f>
        <v>183.22800000000001</v>
      </c>
      <c r="Q39" s="58"/>
      <c r="R39" s="50"/>
      <c r="S39" s="50"/>
    </row>
    <row r="40" spans="1:21" x14ac:dyDescent="0.2">
      <c r="O40" s="102" t="s">
        <v>6</v>
      </c>
      <c r="P40" s="103">
        <f>SUM(K26:L26)</f>
        <v>87.691000000000003</v>
      </c>
      <c r="Q40" s="58"/>
      <c r="R40" s="50"/>
      <c r="S40" s="50"/>
    </row>
    <row r="41" spans="1:21" x14ac:dyDescent="0.2">
      <c r="N41" s="50"/>
      <c r="O41" s="50"/>
    </row>
    <row r="42" spans="1:21" x14ac:dyDescent="0.2">
      <c r="L42" s="58"/>
      <c r="N42" s="50"/>
      <c r="O42" s="50"/>
    </row>
    <row r="43" spans="1:21" x14ac:dyDescent="0.2">
      <c r="K43" s="58"/>
      <c r="L43" s="58"/>
      <c r="M43" s="58"/>
      <c r="N43" s="58"/>
      <c r="O43" s="50"/>
      <c r="P43" s="50"/>
    </row>
    <row r="44" spans="1:21" x14ac:dyDescent="0.2">
      <c r="K44" s="58"/>
      <c r="L44" s="58"/>
      <c r="M44" s="58"/>
      <c r="N44" s="58"/>
      <c r="O44" s="50"/>
      <c r="P44" s="50"/>
    </row>
    <row r="45" spans="1:21" x14ac:dyDescent="0.2">
      <c r="K45" s="58"/>
      <c r="L45" s="58"/>
      <c r="M45" s="58"/>
      <c r="N45" s="58"/>
      <c r="O45" s="50"/>
      <c r="P45" s="50"/>
    </row>
    <row r="46" spans="1:21" x14ac:dyDescent="0.2">
      <c r="K46" s="58"/>
      <c r="L46" s="58"/>
      <c r="M46" s="58"/>
      <c r="N46" s="58"/>
      <c r="O46" s="50"/>
      <c r="P46" s="50"/>
    </row>
    <row r="47" spans="1:21" x14ac:dyDescent="0.2">
      <c r="K47" s="58"/>
      <c r="L47" s="58"/>
      <c r="M47" s="58"/>
      <c r="N47" s="58"/>
      <c r="O47" s="50"/>
      <c r="P47" s="50"/>
    </row>
    <row r="48" spans="1:21" x14ac:dyDescent="0.2">
      <c r="K48" s="58"/>
      <c r="L48" s="58"/>
      <c r="M48" s="58"/>
      <c r="N48" s="58"/>
      <c r="O48" s="50"/>
      <c r="P48" s="50"/>
    </row>
    <row r="49" spans="2:16" x14ac:dyDescent="0.2">
      <c r="K49" s="58"/>
      <c r="L49" s="58"/>
      <c r="M49" s="58"/>
      <c r="N49" s="58"/>
      <c r="O49" s="50"/>
      <c r="P49" s="50"/>
    </row>
    <row r="50" spans="2:16" x14ac:dyDescent="0.2">
      <c r="K50" s="58"/>
      <c r="L50" s="58"/>
      <c r="M50" s="58"/>
      <c r="N50" s="58"/>
      <c r="O50" s="50"/>
      <c r="P50" s="50"/>
    </row>
    <row r="51" spans="2:16" x14ac:dyDescent="0.2">
      <c r="K51" s="58"/>
      <c r="L51" s="58"/>
      <c r="M51" s="58"/>
      <c r="N51" s="58"/>
      <c r="O51" s="50"/>
      <c r="P51" s="50"/>
    </row>
    <row r="52" spans="2:16" x14ac:dyDescent="0.2">
      <c r="K52" s="58"/>
      <c r="L52" s="58"/>
      <c r="M52" s="58"/>
      <c r="N52" s="58"/>
      <c r="O52" s="50"/>
      <c r="P52" s="50"/>
    </row>
    <row r="53" spans="2:16" x14ac:dyDescent="0.2">
      <c r="K53" s="58"/>
      <c r="L53" s="58"/>
      <c r="M53" s="58"/>
      <c r="N53" s="58"/>
      <c r="O53" s="50"/>
      <c r="P53" s="50"/>
    </row>
    <row r="54" spans="2:16" x14ac:dyDescent="0.2">
      <c r="K54" s="58"/>
      <c r="L54" s="58"/>
      <c r="M54" s="58"/>
      <c r="N54" s="58"/>
      <c r="O54" s="50"/>
      <c r="P54" s="50"/>
    </row>
    <row r="55" spans="2:16" x14ac:dyDescent="0.2">
      <c r="B55" s="58"/>
      <c r="C55" s="58"/>
      <c r="D55" s="58"/>
      <c r="E55" s="58"/>
      <c r="F55" s="58"/>
      <c r="G55" s="58"/>
      <c r="H55" s="58"/>
      <c r="I55" s="58"/>
      <c r="K55" s="58"/>
      <c r="L55" s="58"/>
      <c r="M55" s="58"/>
      <c r="N55" s="58"/>
      <c r="O55" s="50"/>
      <c r="P55" s="50"/>
    </row>
    <row r="56" spans="2:16" x14ac:dyDescent="0.2">
      <c r="K56" s="58"/>
      <c r="L56" s="58"/>
      <c r="M56" s="58"/>
      <c r="N56" s="58"/>
      <c r="O56" s="50"/>
      <c r="P56" s="50"/>
    </row>
    <row r="57" spans="2:16" x14ac:dyDescent="0.2">
      <c r="K57" s="58"/>
      <c r="L57" s="58"/>
      <c r="M57" s="58"/>
      <c r="N57" s="58"/>
      <c r="O57" s="50"/>
      <c r="P57" s="50"/>
    </row>
    <row r="58" spans="2:16" x14ac:dyDescent="0.2">
      <c r="K58" s="58"/>
      <c r="L58" s="58"/>
      <c r="M58" s="58"/>
      <c r="N58" s="58"/>
      <c r="O58" s="50"/>
      <c r="P58" s="50"/>
    </row>
    <row r="59" spans="2:16" x14ac:dyDescent="0.2">
      <c r="K59" s="58"/>
      <c r="L59" s="58"/>
      <c r="M59" s="58"/>
      <c r="N59" s="58"/>
      <c r="O59" s="50"/>
      <c r="P59" s="50"/>
    </row>
    <row r="60" spans="2:16" x14ac:dyDescent="0.2">
      <c r="K60" s="58"/>
      <c r="L60" s="58"/>
      <c r="M60" s="58"/>
      <c r="N60" s="58"/>
      <c r="O60" s="50"/>
      <c r="P60" s="50"/>
    </row>
    <row r="61" spans="2:16" x14ac:dyDescent="0.2">
      <c r="K61" s="58"/>
      <c r="L61" s="58"/>
      <c r="M61" s="58"/>
      <c r="N61" s="58"/>
      <c r="O61" s="50"/>
      <c r="P61" s="50"/>
    </row>
    <row r="62" spans="2:16" x14ac:dyDescent="0.2">
      <c r="K62" s="58"/>
      <c r="L62" s="58"/>
      <c r="M62" s="58"/>
      <c r="N62" s="58"/>
      <c r="O62" s="50"/>
      <c r="P62" s="50"/>
    </row>
    <row r="63" spans="2:16" x14ac:dyDescent="0.2">
      <c r="K63" s="58"/>
      <c r="L63" s="58"/>
      <c r="M63" s="58"/>
      <c r="N63" s="58"/>
      <c r="O63" s="50"/>
      <c r="P63" s="50"/>
    </row>
    <row r="64" spans="2:16" x14ac:dyDescent="0.2">
      <c r="K64" s="58"/>
      <c r="L64" s="58"/>
      <c r="M64" s="58"/>
      <c r="N64" s="58"/>
      <c r="O64" s="50"/>
      <c r="P64" s="50"/>
    </row>
    <row r="65" spans="11:16" x14ac:dyDescent="0.2">
      <c r="K65" s="58"/>
      <c r="L65" s="58"/>
      <c r="M65" s="58"/>
      <c r="N65" s="58"/>
      <c r="O65" s="50"/>
      <c r="P65" s="50"/>
    </row>
    <row r="66" spans="11:16" x14ac:dyDescent="0.2">
      <c r="K66" s="58"/>
      <c r="L66" s="58"/>
      <c r="M66" s="58"/>
      <c r="N66" s="58"/>
      <c r="O66" s="50"/>
      <c r="P66" s="50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20.5703125" style="2" customWidth="1"/>
    <col min="2" max="2" width="8.42578125" style="2" customWidth="1"/>
    <col min="3" max="4" width="11.42578125" style="2" customWidth="1"/>
    <col min="5" max="7" width="13.42578125" style="2" customWidth="1"/>
    <col min="8" max="16384" width="11.42578125" style="2"/>
  </cols>
  <sheetData>
    <row r="1" spans="1:13" ht="14.1" customHeight="1" thickBot="1" x14ac:dyDescent="0.25">
      <c r="A1" s="46" t="s">
        <v>168</v>
      </c>
      <c r="B1" s="4"/>
      <c r="C1" s="4"/>
      <c r="D1" s="4"/>
      <c r="E1" s="4"/>
      <c r="F1" s="4"/>
      <c r="G1" s="4"/>
    </row>
    <row r="2" spans="1:13" ht="14.1" customHeight="1" x14ac:dyDescent="0.2">
      <c r="A2" s="26"/>
      <c r="B2" s="26"/>
      <c r="C2" s="26"/>
      <c r="D2" s="47"/>
      <c r="E2" s="26"/>
      <c r="F2" s="26"/>
      <c r="G2" s="26"/>
      <c r="I2" s="162" t="s">
        <v>194</v>
      </c>
    </row>
    <row r="3" spans="1:13" ht="14.1" customHeight="1" x14ac:dyDescent="0.2">
      <c r="A3" s="27" t="s">
        <v>264</v>
      </c>
      <c r="B3" s="1"/>
      <c r="C3" s="1"/>
      <c r="D3" s="1"/>
      <c r="E3" s="1"/>
      <c r="F3" s="1"/>
      <c r="G3" s="1"/>
    </row>
    <row r="4" spans="1:13" ht="14.1" customHeight="1" x14ac:dyDescent="0.2">
      <c r="A4" s="1"/>
      <c r="B4" s="1"/>
      <c r="C4" s="1"/>
      <c r="D4" s="1"/>
      <c r="E4" s="1"/>
      <c r="F4" s="1"/>
      <c r="G4" s="1"/>
    </row>
    <row r="5" spans="1:13" ht="14.1" customHeight="1" x14ac:dyDescent="0.2">
      <c r="A5" s="42" t="s">
        <v>64</v>
      </c>
      <c r="B5" s="1"/>
      <c r="C5" s="1"/>
      <c r="D5" s="1"/>
      <c r="E5" s="1"/>
      <c r="F5" s="1"/>
      <c r="G5" s="1"/>
    </row>
    <row r="6" spans="1:13" ht="9.9499999999999993" customHeight="1" x14ac:dyDescent="0.2">
      <c r="A6" s="4"/>
      <c r="B6" s="5"/>
      <c r="C6" s="5"/>
      <c r="D6" s="5"/>
      <c r="E6" s="5"/>
      <c r="F6" s="5"/>
      <c r="G6" s="5"/>
    </row>
    <row r="7" spans="1:13" ht="15.95" customHeight="1" x14ac:dyDescent="0.2">
      <c r="A7" s="23"/>
      <c r="B7" s="7" t="s">
        <v>71</v>
      </c>
      <c r="C7" s="7" t="s">
        <v>72</v>
      </c>
      <c r="D7" s="7" t="s">
        <v>73</v>
      </c>
      <c r="E7" s="7" t="s">
        <v>74</v>
      </c>
      <c r="F7" s="7" t="s">
        <v>75</v>
      </c>
      <c r="G7" s="7" t="s">
        <v>76</v>
      </c>
    </row>
    <row r="8" spans="1:13" ht="14.1" customHeight="1" x14ac:dyDescent="0.2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">
      <c r="A9" s="11" t="s">
        <v>94</v>
      </c>
      <c r="B9" s="74">
        <v>115018</v>
      </c>
      <c r="C9" s="74">
        <v>100859</v>
      </c>
      <c r="D9" s="74">
        <v>78676</v>
      </c>
      <c r="E9" s="74">
        <v>89330</v>
      </c>
      <c r="F9" s="74">
        <v>41012</v>
      </c>
      <c r="G9" s="74">
        <v>80571</v>
      </c>
      <c r="H9" s="58"/>
      <c r="I9" s="154"/>
      <c r="J9" s="24"/>
      <c r="K9" s="58"/>
    </row>
    <row r="10" spans="1:13" ht="9.9499999999999993" customHeight="1" x14ac:dyDescent="0.2">
      <c r="A10" s="5"/>
      <c r="B10" s="74"/>
      <c r="C10" s="74"/>
      <c r="D10" s="74"/>
      <c r="E10" s="74"/>
      <c r="F10" s="74"/>
      <c r="G10" s="74"/>
      <c r="I10" s="154"/>
    </row>
    <row r="11" spans="1:13" ht="14.1" customHeight="1" x14ac:dyDescent="0.2">
      <c r="A11" s="11" t="s">
        <v>95</v>
      </c>
      <c r="B11" s="74">
        <v>72262</v>
      </c>
      <c r="C11" s="74">
        <v>43548</v>
      </c>
      <c r="D11" s="74">
        <v>38281</v>
      </c>
      <c r="E11" s="74">
        <v>977</v>
      </c>
      <c r="F11" s="74">
        <v>2121</v>
      </c>
      <c r="G11" s="74">
        <v>378</v>
      </c>
      <c r="H11" s="58"/>
      <c r="I11" s="58"/>
      <c r="J11" s="58"/>
      <c r="K11" s="58"/>
      <c r="L11" s="58"/>
      <c r="M11" s="58"/>
    </row>
    <row r="12" spans="1:13" ht="14.1" customHeight="1" x14ac:dyDescent="0.2">
      <c r="A12" s="109" t="s">
        <v>99</v>
      </c>
      <c r="B12" s="74">
        <v>6118</v>
      </c>
      <c r="C12" s="74">
        <v>10613</v>
      </c>
      <c r="D12" s="74">
        <v>9006</v>
      </c>
      <c r="E12" s="74">
        <v>161</v>
      </c>
      <c r="F12" s="74">
        <v>721</v>
      </c>
      <c r="G12" s="74">
        <v>120</v>
      </c>
      <c r="H12" s="58"/>
      <c r="I12" s="58"/>
      <c r="J12" s="58"/>
      <c r="K12" s="58"/>
      <c r="L12" s="58"/>
      <c r="M12" s="58"/>
    </row>
    <row r="13" spans="1:13" ht="14.1" customHeight="1" x14ac:dyDescent="0.2">
      <c r="A13" s="109" t="s">
        <v>98</v>
      </c>
      <c r="B13" s="74">
        <v>42839</v>
      </c>
      <c r="C13" s="74">
        <v>6655</v>
      </c>
      <c r="D13" s="74">
        <v>11980</v>
      </c>
      <c r="E13" s="74">
        <v>691</v>
      </c>
      <c r="F13" s="74">
        <v>433</v>
      </c>
      <c r="G13" s="74">
        <v>225</v>
      </c>
      <c r="H13" s="58"/>
      <c r="I13" s="58"/>
      <c r="J13" s="58"/>
      <c r="K13" s="58"/>
      <c r="L13" s="58"/>
      <c r="M13" s="58"/>
    </row>
    <row r="14" spans="1:13" ht="14.1" customHeight="1" x14ac:dyDescent="0.2">
      <c r="A14" s="109" t="s">
        <v>100</v>
      </c>
      <c r="B14" s="74">
        <v>23305</v>
      </c>
      <c r="C14" s="74">
        <v>26280</v>
      </c>
      <c r="D14" s="74">
        <v>17295</v>
      </c>
      <c r="E14" s="74">
        <v>125</v>
      </c>
      <c r="F14" s="74">
        <v>967</v>
      </c>
      <c r="G14" s="74">
        <v>33</v>
      </c>
      <c r="H14" s="58"/>
      <c r="I14" s="58"/>
      <c r="J14" s="58"/>
      <c r="K14" s="58"/>
      <c r="L14" s="58"/>
      <c r="M14" s="58"/>
    </row>
    <row r="15" spans="1:13" ht="9.9499999999999993" customHeight="1" x14ac:dyDescent="0.2">
      <c r="A15" s="5"/>
      <c r="B15" s="74"/>
      <c r="C15" s="74"/>
      <c r="D15" s="74"/>
      <c r="E15" s="74"/>
      <c r="F15" s="74"/>
      <c r="G15" s="74"/>
      <c r="H15" s="58"/>
      <c r="I15" s="58"/>
      <c r="J15" s="58"/>
      <c r="K15" s="58"/>
      <c r="L15" s="58"/>
      <c r="M15" s="58"/>
    </row>
    <row r="16" spans="1:13" ht="14.1" customHeight="1" x14ac:dyDescent="0.2">
      <c r="A16" s="11" t="s">
        <v>96</v>
      </c>
      <c r="B16" s="74">
        <v>5902</v>
      </c>
      <c r="C16" s="74">
        <v>6176</v>
      </c>
      <c r="D16" s="74">
        <v>6381</v>
      </c>
      <c r="E16" s="74">
        <v>28511</v>
      </c>
      <c r="F16" s="74">
        <v>11029</v>
      </c>
      <c r="G16" s="74">
        <v>18981</v>
      </c>
      <c r="H16" s="58"/>
      <c r="I16" s="58"/>
      <c r="J16" s="58"/>
      <c r="K16" s="58"/>
      <c r="L16" s="58"/>
      <c r="M16" s="58"/>
    </row>
    <row r="17" spans="1:13" ht="14.1" customHeight="1" x14ac:dyDescent="0.2">
      <c r="A17" s="109" t="s">
        <v>102</v>
      </c>
      <c r="B17" s="74">
        <v>5895</v>
      </c>
      <c r="C17" s="74">
        <v>6176</v>
      </c>
      <c r="D17" s="74">
        <v>6381</v>
      </c>
      <c r="E17" s="74">
        <v>27920</v>
      </c>
      <c r="F17" s="74">
        <v>11025</v>
      </c>
      <c r="G17" s="74">
        <v>18811</v>
      </c>
      <c r="H17" s="58"/>
      <c r="I17" s="58"/>
      <c r="J17" s="58"/>
      <c r="K17" s="58"/>
      <c r="L17" s="58"/>
      <c r="M17" s="58"/>
    </row>
    <row r="18" spans="1:13" ht="14.1" customHeight="1" x14ac:dyDescent="0.2">
      <c r="A18" s="109" t="s">
        <v>101</v>
      </c>
      <c r="B18" s="74">
        <v>7</v>
      </c>
      <c r="C18" s="74" t="s">
        <v>4</v>
      </c>
      <c r="D18" s="74" t="s">
        <v>4</v>
      </c>
      <c r="E18" s="74">
        <v>591</v>
      </c>
      <c r="F18" s="74">
        <v>4</v>
      </c>
      <c r="G18" s="74">
        <v>170</v>
      </c>
      <c r="H18" s="58"/>
      <c r="I18" s="58"/>
      <c r="J18" s="58"/>
      <c r="K18" s="58"/>
      <c r="L18" s="58"/>
      <c r="M18" s="58"/>
    </row>
    <row r="19" spans="1:13" ht="9.9499999999999993" customHeight="1" x14ac:dyDescent="0.2">
      <c r="A19" s="5"/>
      <c r="B19" s="74"/>
      <c r="C19" s="74"/>
      <c r="D19" s="74"/>
      <c r="E19" s="74"/>
      <c r="F19" s="74"/>
      <c r="G19" s="74"/>
      <c r="H19" s="58"/>
      <c r="I19" s="58"/>
      <c r="J19" s="58"/>
      <c r="K19" s="58"/>
      <c r="L19" s="58"/>
      <c r="M19" s="58"/>
    </row>
    <row r="20" spans="1:13" ht="14.1" customHeight="1" x14ac:dyDescent="0.2">
      <c r="A20" s="11" t="s">
        <v>236</v>
      </c>
      <c r="B20" s="74">
        <v>24614</v>
      </c>
      <c r="C20" s="74">
        <v>20644</v>
      </c>
      <c r="D20" s="74">
        <v>17365</v>
      </c>
      <c r="E20" s="74">
        <v>49021</v>
      </c>
      <c r="F20" s="74">
        <v>18991</v>
      </c>
      <c r="G20" s="74">
        <v>52593</v>
      </c>
      <c r="H20" s="58"/>
      <c r="I20" s="58"/>
      <c r="J20" s="58"/>
      <c r="K20" s="58"/>
      <c r="L20" s="58"/>
      <c r="M20" s="58"/>
    </row>
    <row r="21" spans="1:13" ht="14.1" customHeight="1" x14ac:dyDescent="0.2">
      <c r="A21" s="109" t="s">
        <v>104</v>
      </c>
      <c r="B21" s="74">
        <v>175</v>
      </c>
      <c r="C21" s="74">
        <v>121</v>
      </c>
      <c r="D21" s="74">
        <v>94</v>
      </c>
      <c r="E21" s="74">
        <v>490</v>
      </c>
      <c r="F21" s="74">
        <v>536</v>
      </c>
      <c r="G21" s="74">
        <v>886</v>
      </c>
      <c r="H21" s="58"/>
      <c r="I21" s="58"/>
      <c r="J21" s="58"/>
      <c r="K21" s="58"/>
      <c r="L21" s="58"/>
      <c r="M21" s="58"/>
    </row>
    <row r="22" spans="1:13" ht="14.1" customHeight="1" x14ac:dyDescent="0.2">
      <c r="A22" s="109" t="s">
        <v>105</v>
      </c>
      <c r="B22" s="74">
        <v>8666</v>
      </c>
      <c r="C22" s="74">
        <v>7720</v>
      </c>
      <c r="D22" s="74">
        <v>7917</v>
      </c>
      <c r="E22" s="74">
        <v>17575</v>
      </c>
      <c r="F22" s="74">
        <v>9887</v>
      </c>
      <c r="G22" s="74">
        <v>14176</v>
      </c>
      <c r="H22" s="58"/>
      <c r="I22" s="58"/>
      <c r="J22" s="58"/>
      <c r="K22" s="58"/>
      <c r="L22" s="58"/>
      <c r="M22" s="58"/>
    </row>
    <row r="23" spans="1:13" ht="14.1" customHeight="1" x14ac:dyDescent="0.2">
      <c r="A23" s="109" t="s">
        <v>103</v>
      </c>
      <c r="B23" s="74">
        <v>15773</v>
      </c>
      <c r="C23" s="74">
        <v>12803</v>
      </c>
      <c r="D23" s="74">
        <v>9354</v>
      </c>
      <c r="E23" s="74">
        <v>30956</v>
      </c>
      <c r="F23" s="74">
        <v>8568</v>
      </c>
      <c r="G23" s="74">
        <v>37531</v>
      </c>
      <c r="H23" s="58"/>
      <c r="I23" s="58"/>
      <c r="J23" s="58"/>
      <c r="K23" s="58"/>
      <c r="L23" s="58"/>
      <c r="M23" s="58"/>
    </row>
    <row r="24" spans="1:13" ht="9.9499999999999993" customHeight="1" x14ac:dyDescent="0.2">
      <c r="A24" s="5"/>
      <c r="B24" s="74"/>
      <c r="C24" s="74"/>
      <c r="D24" s="74"/>
      <c r="E24" s="74"/>
      <c r="F24" s="74"/>
      <c r="G24" s="74"/>
      <c r="H24" s="58"/>
      <c r="I24" s="58"/>
      <c r="J24" s="58"/>
      <c r="K24" s="58"/>
      <c r="L24" s="58"/>
      <c r="M24" s="58"/>
    </row>
    <row r="25" spans="1:13" ht="14.1" customHeight="1" x14ac:dyDescent="0.2">
      <c r="A25" s="11" t="s">
        <v>106</v>
      </c>
      <c r="B25" s="74">
        <v>12240</v>
      </c>
      <c r="C25" s="74">
        <v>30491</v>
      </c>
      <c r="D25" s="74">
        <v>16649</v>
      </c>
      <c r="E25" s="74">
        <v>10821</v>
      </c>
      <c r="F25" s="74">
        <v>8871</v>
      </c>
      <c r="G25" s="74">
        <v>8619</v>
      </c>
      <c r="H25" s="58"/>
      <c r="I25" s="58"/>
      <c r="J25" s="58"/>
      <c r="K25" s="58"/>
      <c r="L25" s="58"/>
      <c r="M25" s="58"/>
    </row>
    <row r="26" spans="1:13" ht="14.1" customHeight="1" x14ac:dyDescent="0.2">
      <c r="A26" s="17"/>
      <c r="B26" s="106"/>
      <c r="C26" s="106"/>
      <c r="D26" s="106"/>
      <c r="E26" s="106"/>
      <c r="F26" s="106"/>
      <c r="G26" s="106"/>
    </row>
    <row r="27" spans="1:13" ht="14.1" customHeight="1" x14ac:dyDescent="0.2">
      <c r="A27" s="52" t="s">
        <v>235</v>
      </c>
      <c r="B27" s="25"/>
      <c r="C27" s="21"/>
      <c r="D27" s="21"/>
      <c r="E27" s="21"/>
      <c r="F27" s="21"/>
      <c r="G27" s="21"/>
    </row>
    <row r="28" spans="1:13" ht="14.1" customHeight="1" x14ac:dyDescent="0.2"/>
    <row r="29" spans="1:13" ht="14.1" customHeight="1" x14ac:dyDescent="0.2"/>
    <row r="30" spans="1:13" ht="14.1" customHeight="1" x14ac:dyDescent="0.2">
      <c r="E30" s="2" t="s">
        <v>10</v>
      </c>
      <c r="I30" s="2" t="s">
        <v>10</v>
      </c>
    </row>
    <row r="32" spans="1:13" x14ac:dyDescent="0.2">
      <c r="B32" s="24"/>
      <c r="C32" s="24"/>
      <c r="D32" s="24"/>
      <c r="E32" s="24"/>
      <c r="F32" s="24"/>
      <c r="G32" s="24"/>
    </row>
    <row r="33" spans="2:7" x14ac:dyDescent="0.2">
      <c r="B33" s="24"/>
      <c r="C33" s="24"/>
      <c r="D33" s="24"/>
      <c r="E33" s="24"/>
      <c r="F33" s="24"/>
      <c r="G33" s="24"/>
    </row>
    <row r="34" spans="2:7" x14ac:dyDescent="0.2">
      <c r="B34" s="24"/>
      <c r="C34" s="24"/>
      <c r="D34" s="24"/>
      <c r="E34" s="24"/>
      <c r="F34" s="24"/>
      <c r="G34" s="24"/>
    </row>
    <row r="35" spans="2:7" x14ac:dyDescent="0.2">
      <c r="B35" s="24"/>
      <c r="C35" s="24"/>
      <c r="D35" s="24"/>
      <c r="E35" s="24"/>
      <c r="F35" s="24"/>
      <c r="G35" s="24"/>
    </row>
    <row r="36" spans="2:7" x14ac:dyDescent="0.2">
      <c r="B36" s="24"/>
      <c r="C36" s="24"/>
      <c r="D36" s="24"/>
      <c r="E36" s="24"/>
      <c r="F36" s="24"/>
      <c r="G36" s="24"/>
    </row>
    <row r="37" spans="2:7" x14ac:dyDescent="0.2">
      <c r="B37" s="24"/>
      <c r="C37" s="24"/>
      <c r="D37" s="24"/>
      <c r="E37" s="24"/>
      <c r="F37" s="24"/>
      <c r="G37" s="24"/>
    </row>
    <row r="38" spans="2:7" x14ac:dyDescent="0.2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3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9.85546875" style="2" customWidth="1"/>
    <col min="2" max="5" width="12.7109375" style="2" customWidth="1"/>
    <col min="6" max="6" width="11.42578125" style="2"/>
    <col min="7" max="7" width="6.140625" style="2" customWidth="1"/>
    <col min="8" max="16384" width="11.42578125" style="2"/>
  </cols>
  <sheetData>
    <row r="1" spans="1:17" s="1" customFormat="1" ht="14.1" customHeight="1" thickBot="1" x14ac:dyDescent="0.25">
      <c r="A1" s="46" t="s">
        <v>168</v>
      </c>
      <c r="B1" s="4"/>
      <c r="C1" s="4"/>
      <c r="D1" s="4"/>
      <c r="E1" s="4"/>
      <c r="F1" s="4"/>
      <c r="G1" s="4"/>
    </row>
    <row r="2" spans="1:17" ht="14.1" customHeight="1" x14ac:dyDescent="0.2">
      <c r="A2" s="71"/>
      <c r="B2" s="71"/>
      <c r="C2" s="72"/>
      <c r="D2" s="71"/>
      <c r="E2" s="71"/>
      <c r="F2" s="71"/>
      <c r="G2" s="4"/>
      <c r="H2" s="162" t="s">
        <v>194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">
      <c r="A3" s="46" t="s">
        <v>169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">
      <c r="A5" s="27" t="s">
        <v>231</v>
      </c>
    </row>
    <row r="6" spans="1:17" ht="14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">
      <c r="A7" s="42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499999999999993" customHeight="1" x14ac:dyDescent="0.2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5" customHeight="1" x14ac:dyDescent="0.2">
      <c r="A9" s="78"/>
      <c r="B9" s="78">
        <v>2016</v>
      </c>
      <c r="C9" s="78">
        <v>2017</v>
      </c>
      <c r="D9" s="78">
        <v>2018</v>
      </c>
      <c r="E9" s="78">
        <v>2019</v>
      </c>
      <c r="F9" s="78">
        <v>2020</v>
      </c>
      <c r="G9"/>
      <c r="H9"/>
      <c r="I9"/>
      <c r="J9"/>
      <c r="K9"/>
      <c r="L9"/>
      <c r="M9" s="171"/>
      <c r="N9" s="1"/>
      <c r="O9" s="1"/>
      <c r="P9" s="1"/>
      <c r="Q9" s="1"/>
    </row>
    <row r="10" spans="1:17" ht="14.1" customHeight="1" x14ac:dyDescent="0.2">
      <c r="A10" s="5"/>
      <c r="B10" s="9"/>
      <c r="C10" s="9"/>
      <c r="D10" s="9"/>
      <c r="E10" s="9"/>
      <c r="F10" s="9"/>
      <c r="G10"/>
      <c r="H10"/>
      <c r="I10"/>
      <c r="J10"/>
      <c r="K10"/>
      <c r="L10"/>
      <c r="M10" s="171"/>
      <c r="N10" s="1"/>
      <c r="O10" s="1"/>
      <c r="P10" s="1"/>
      <c r="Q10" s="1"/>
    </row>
    <row r="11" spans="1:17" s="1" customFormat="1" ht="12" customHeight="1" x14ac:dyDescent="0.2">
      <c r="A11" s="5" t="s">
        <v>195</v>
      </c>
      <c r="B11" s="10">
        <v>50963</v>
      </c>
      <c r="C11" s="10">
        <v>50674</v>
      </c>
      <c r="D11" s="10">
        <v>49339</v>
      </c>
      <c r="E11" s="10">
        <v>49965</v>
      </c>
      <c r="F11" s="10">
        <v>49949</v>
      </c>
      <c r="G11"/>
      <c r="H11"/>
      <c r="I11"/>
      <c r="J11"/>
      <c r="K11"/>
      <c r="L11"/>
      <c r="M11" s="171"/>
    </row>
    <row r="12" spans="1:17" s="1" customFormat="1" ht="12" customHeight="1" x14ac:dyDescent="0.2">
      <c r="A12" s="5" t="s">
        <v>196</v>
      </c>
      <c r="B12" s="16">
        <v>1112</v>
      </c>
      <c r="C12" s="16">
        <v>1896</v>
      </c>
      <c r="D12" s="16">
        <v>1049</v>
      </c>
      <c r="E12" s="16">
        <v>797</v>
      </c>
      <c r="F12" s="10">
        <v>903</v>
      </c>
      <c r="G12"/>
      <c r="H12"/>
      <c r="I12"/>
      <c r="J12"/>
      <c r="K12"/>
      <c r="L12"/>
      <c r="M12" s="171"/>
    </row>
    <row r="13" spans="1:17" s="1" customFormat="1" ht="12" customHeight="1" x14ac:dyDescent="0.2">
      <c r="A13" s="5" t="s">
        <v>197</v>
      </c>
      <c r="B13" s="16">
        <v>3104</v>
      </c>
      <c r="C13" s="16">
        <v>3108</v>
      </c>
      <c r="D13" s="16">
        <v>3535</v>
      </c>
      <c r="E13" s="16">
        <v>3504</v>
      </c>
      <c r="F13" s="16">
        <v>3596</v>
      </c>
      <c r="G13"/>
      <c r="H13"/>
      <c r="I13"/>
      <c r="J13"/>
      <c r="K13"/>
      <c r="L13"/>
      <c r="M13" s="171"/>
    </row>
    <row r="14" spans="1:17" s="1" customFormat="1" ht="12" customHeight="1" x14ac:dyDescent="0.2">
      <c r="A14" s="5" t="s">
        <v>198</v>
      </c>
      <c r="B14" s="16">
        <v>1217</v>
      </c>
      <c r="C14" s="16">
        <v>1142</v>
      </c>
      <c r="D14" s="16">
        <v>1040</v>
      </c>
      <c r="E14" s="16">
        <v>966</v>
      </c>
      <c r="F14" s="16">
        <v>853</v>
      </c>
      <c r="G14"/>
      <c r="H14"/>
      <c r="I14"/>
      <c r="J14"/>
      <c r="K14"/>
      <c r="L14"/>
    </row>
    <row r="15" spans="1:17" s="1" customFormat="1" ht="12" customHeight="1" x14ac:dyDescent="0.2">
      <c r="A15" s="5" t="s">
        <v>199</v>
      </c>
      <c r="B15" s="16">
        <v>2388</v>
      </c>
      <c r="C15" s="16">
        <v>2422</v>
      </c>
      <c r="D15" s="16">
        <v>2495</v>
      </c>
      <c r="E15" s="16">
        <v>2339</v>
      </c>
      <c r="F15" s="10">
        <v>2453</v>
      </c>
      <c r="G15"/>
      <c r="H15"/>
      <c r="I15"/>
      <c r="J15"/>
      <c r="K15"/>
      <c r="L15"/>
    </row>
    <row r="16" spans="1:17" s="1" customFormat="1" ht="12" customHeight="1" x14ac:dyDescent="0.2">
      <c r="A16" s="5" t="s">
        <v>200</v>
      </c>
      <c r="B16" s="16">
        <v>5019</v>
      </c>
      <c r="C16" s="16">
        <v>4277</v>
      </c>
      <c r="D16" s="16">
        <v>4744</v>
      </c>
      <c r="E16" s="16">
        <v>5279</v>
      </c>
      <c r="F16" s="10">
        <v>5061</v>
      </c>
      <c r="G16"/>
      <c r="H16"/>
      <c r="I16"/>
      <c r="J16"/>
      <c r="K16"/>
      <c r="L16"/>
    </row>
    <row r="17" spans="1:12" s="1" customFormat="1" ht="12" customHeight="1" x14ac:dyDescent="0.2">
      <c r="A17" s="5" t="s">
        <v>201</v>
      </c>
      <c r="B17" s="16">
        <v>14502</v>
      </c>
      <c r="C17" s="16">
        <v>14596</v>
      </c>
      <c r="D17" s="16">
        <v>14736</v>
      </c>
      <c r="E17" s="16">
        <v>14783</v>
      </c>
      <c r="F17" s="10">
        <v>14729</v>
      </c>
      <c r="G17"/>
      <c r="H17"/>
      <c r="I17"/>
      <c r="J17"/>
      <c r="K17"/>
      <c r="L17"/>
    </row>
    <row r="18" spans="1:12" s="1" customFormat="1" ht="12" customHeight="1" x14ac:dyDescent="0.2">
      <c r="A18" s="5" t="s">
        <v>202</v>
      </c>
      <c r="B18" s="16">
        <v>46561</v>
      </c>
      <c r="C18" s="16">
        <v>46876</v>
      </c>
      <c r="D18" s="16">
        <v>47229</v>
      </c>
      <c r="E18" s="16">
        <v>47447</v>
      </c>
      <c r="F18" s="10">
        <v>47528</v>
      </c>
      <c r="G18"/>
      <c r="H18"/>
      <c r="I18"/>
      <c r="J18"/>
      <c r="K18"/>
      <c r="L18"/>
    </row>
    <row r="19" spans="1:12" s="1" customFormat="1" ht="12" customHeight="1" x14ac:dyDescent="0.2">
      <c r="A19" s="5" t="s">
        <v>204</v>
      </c>
      <c r="B19" s="16">
        <v>5648</v>
      </c>
      <c r="C19" s="16">
        <v>5641</v>
      </c>
      <c r="D19" s="16">
        <v>5662</v>
      </c>
      <c r="E19" s="16">
        <v>5651</v>
      </c>
      <c r="F19" s="10">
        <v>5717</v>
      </c>
      <c r="G19"/>
      <c r="H19"/>
      <c r="I19"/>
      <c r="J19"/>
      <c r="K19"/>
      <c r="L19"/>
    </row>
    <row r="20" spans="1:12" s="1" customFormat="1" ht="11.25" customHeight="1" x14ac:dyDescent="0.2">
      <c r="A20" s="31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">
      <c r="A21" s="76" t="s">
        <v>235</v>
      </c>
      <c r="B21" s="44"/>
      <c r="C21" s="44"/>
      <c r="D21" s="44"/>
      <c r="E21" s="44"/>
      <c r="F21" s="44"/>
      <c r="G21"/>
      <c r="H21"/>
      <c r="I21"/>
      <c r="J21"/>
      <c r="K21"/>
      <c r="L21"/>
    </row>
    <row r="22" spans="1:12" x14ac:dyDescent="0.2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">
      <c r="A24" s="79"/>
      <c r="B24" s="28"/>
      <c r="C24" s="28"/>
      <c r="D24" s="28"/>
      <c r="E24" s="77"/>
      <c r="F24" s="77"/>
      <c r="G24"/>
      <c r="H24"/>
      <c r="I24"/>
      <c r="J24"/>
      <c r="K24"/>
      <c r="L24"/>
    </row>
    <row r="25" spans="1:12" x14ac:dyDescent="0.2">
      <c r="G25"/>
      <c r="H25"/>
      <c r="I25"/>
      <c r="J25"/>
      <c r="K25"/>
      <c r="L25"/>
    </row>
    <row r="26" spans="1:12" x14ac:dyDescent="0.2">
      <c r="A26" s="27" t="s">
        <v>232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">
      <c r="A28" s="42" t="s">
        <v>63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5" customHeight="1" x14ac:dyDescent="0.2">
      <c r="A30" s="73"/>
      <c r="B30" s="73">
        <v>2016</v>
      </c>
      <c r="C30" s="73">
        <v>2017</v>
      </c>
      <c r="D30" s="73">
        <v>2018</v>
      </c>
      <c r="E30" s="73">
        <v>2019</v>
      </c>
      <c r="F30" s="73">
        <v>2020</v>
      </c>
      <c r="G30"/>
      <c r="H30"/>
      <c r="I30"/>
      <c r="J30"/>
      <c r="K30"/>
      <c r="L30"/>
    </row>
    <row r="31" spans="1:12" x14ac:dyDescent="0.2">
      <c r="A31" s="5"/>
      <c r="B31" s="114"/>
      <c r="C31" s="114"/>
      <c r="D31" s="114"/>
      <c r="E31" s="114"/>
      <c r="F31" s="114"/>
      <c r="G31"/>
      <c r="H31"/>
      <c r="I31"/>
      <c r="J31"/>
      <c r="K31"/>
      <c r="L31"/>
    </row>
    <row r="32" spans="1:12" x14ac:dyDescent="0.2">
      <c r="A32" s="31" t="s">
        <v>195</v>
      </c>
      <c r="B32" s="10">
        <v>268381</v>
      </c>
      <c r="C32" s="10">
        <v>192630</v>
      </c>
      <c r="D32" s="10">
        <v>257890</v>
      </c>
      <c r="E32" s="10">
        <v>247277</v>
      </c>
      <c r="F32" s="10">
        <v>269432</v>
      </c>
      <c r="G32"/>
      <c r="H32" s="188"/>
      <c r="I32"/>
      <c r="J32"/>
      <c r="K32"/>
      <c r="L32"/>
    </row>
    <row r="33" spans="1:12" x14ac:dyDescent="0.2">
      <c r="A33" s="31" t="s">
        <v>196</v>
      </c>
      <c r="B33" s="16">
        <v>2744</v>
      </c>
      <c r="C33" s="16">
        <v>2505</v>
      </c>
      <c r="D33" s="16">
        <v>2195</v>
      </c>
      <c r="E33" s="10">
        <v>1224</v>
      </c>
      <c r="F33" s="10">
        <v>1453</v>
      </c>
      <c r="G33"/>
      <c r="H33"/>
      <c r="I33"/>
      <c r="J33"/>
      <c r="K33"/>
      <c r="L33"/>
    </row>
    <row r="34" spans="1:12" x14ac:dyDescent="0.2">
      <c r="A34" s="31" t="s">
        <v>197</v>
      </c>
      <c r="B34" s="16">
        <v>147731</v>
      </c>
      <c r="C34" s="16">
        <v>133668</v>
      </c>
      <c r="D34" s="16">
        <v>117077</v>
      </c>
      <c r="E34" s="10">
        <v>95706</v>
      </c>
      <c r="F34" s="10">
        <v>40042</v>
      </c>
      <c r="G34"/>
      <c r="H34"/>
      <c r="I34"/>
      <c r="J34"/>
      <c r="K34"/>
      <c r="L34"/>
    </row>
    <row r="35" spans="1:12" x14ac:dyDescent="0.2">
      <c r="A35" s="31" t="s">
        <v>198</v>
      </c>
      <c r="B35" s="16">
        <v>56074</v>
      </c>
      <c r="C35" s="16">
        <v>49978</v>
      </c>
      <c r="D35" s="16">
        <v>38565</v>
      </c>
      <c r="E35" s="10">
        <v>46737</v>
      </c>
      <c r="F35" s="10">
        <v>68182</v>
      </c>
      <c r="G35"/>
      <c r="H35"/>
      <c r="I35"/>
      <c r="J35"/>
      <c r="K35"/>
      <c r="L35"/>
    </row>
    <row r="36" spans="1:12" x14ac:dyDescent="0.2">
      <c r="A36" s="31" t="s">
        <v>199</v>
      </c>
      <c r="B36" s="16">
        <v>215451</v>
      </c>
      <c r="C36" s="16">
        <v>162478</v>
      </c>
      <c r="D36" s="16">
        <v>75630</v>
      </c>
      <c r="E36" s="10">
        <v>181121</v>
      </c>
      <c r="F36" s="10">
        <v>78320</v>
      </c>
      <c r="G36"/>
      <c r="H36"/>
      <c r="I36"/>
      <c r="J36"/>
      <c r="K36"/>
      <c r="L36"/>
    </row>
    <row r="37" spans="1:12" x14ac:dyDescent="0.2">
      <c r="A37" s="31" t="s">
        <v>200</v>
      </c>
      <c r="B37" s="10">
        <v>172875</v>
      </c>
      <c r="C37" s="10">
        <v>160305</v>
      </c>
      <c r="D37" s="10">
        <v>165916</v>
      </c>
      <c r="E37" s="10">
        <v>175538</v>
      </c>
      <c r="F37" s="10">
        <v>173141</v>
      </c>
      <c r="G37"/>
      <c r="H37"/>
      <c r="I37"/>
      <c r="J37"/>
      <c r="K37"/>
      <c r="L37"/>
    </row>
    <row r="38" spans="1:12" x14ac:dyDescent="0.2">
      <c r="A38" s="31" t="s">
        <v>201</v>
      </c>
      <c r="B38" s="16">
        <v>87515</v>
      </c>
      <c r="C38" s="16">
        <v>85865</v>
      </c>
      <c r="D38" s="16">
        <v>80197</v>
      </c>
      <c r="E38" s="10">
        <v>81197</v>
      </c>
      <c r="F38" s="10">
        <v>88751</v>
      </c>
      <c r="G38"/>
      <c r="H38"/>
      <c r="I38"/>
      <c r="J38"/>
      <c r="K38"/>
      <c r="L38"/>
    </row>
    <row r="39" spans="1:12" x14ac:dyDescent="0.2">
      <c r="A39" s="31" t="s">
        <v>230</v>
      </c>
      <c r="B39" s="74">
        <v>328540</v>
      </c>
      <c r="C39" s="74">
        <v>235024</v>
      </c>
      <c r="D39" s="74">
        <v>348995</v>
      </c>
      <c r="E39" s="10">
        <v>271423</v>
      </c>
      <c r="F39" s="10">
        <v>296378</v>
      </c>
      <c r="G39"/>
      <c r="H39"/>
      <c r="I39"/>
      <c r="J39"/>
      <c r="K39"/>
      <c r="L39"/>
    </row>
    <row r="40" spans="1:12" x14ac:dyDescent="0.2">
      <c r="A40" s="31" t="s">
        <v>203</v>
      </c>
      <c r="B40" s="16">
        <v>10276</v>
      </c>
      <c r="C40" s="16">
        <v>14651</v>
      </c>
      <c r="D40" s="16">
        <v>14777</v>
      </c>
      <c r="E40" s="10">
        <v>12684</v>
      </c>
      <c r="F40" s="10">
        <v>18083</v>
      </c>
      <c r="G40"/>
      <c r="H40"/>
      <c r="I40"/>
      <c r="J40"/>
      <c r="K40"/>
      <c r="L40"/>
    </row>
    <row r="41" spans="1:12" x14ac:dyDescent="0.2">
      <c r="A41" s="28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">
      <c r="A42" s="76" t="s">
        <v>235</v>
      </c>
      <c r="B42" s="44"/>
      <c r="C42" s="44"/>
      <c r="D42" s="44"/>
      <c r="E42" s="44"/>
      <c r="F42" s="44"/>
    </row>
    <row r="43" spans="1:12" x14ac:dyDescent="0.2">
      <c r="A43" s="3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7109375" style="2" customWidth="1"/>
    <col min="2" max="5" width="13" style="2" customWidth="1"/>
    <col min="7" max="7" width="4.5703125" customWidth="1"/>
    <col min="8" max="8" width="10.85546875" style="2" customWidth="1"/>
    <col min="9" max="16384" width="11.42578125" style="2"/>
  </cols>
  <sheetData>
    <row r="1" spans="1:18" s="1" customFormat="1" ht="14.1" customHeight="1" thickBot="1" x14ac:dyDescent="0.25">
      <c r="A1" s="46" t="s">
        <v>168</v>
      </c>
      <c r="B1" s="4"/>
      <c r="C1" s="4"/>
      <c r="D1" s="4"/>
      <c r="E1" s="4"/>
      <c r="F1" s="4"/>
      <c r="G1"/>
    </row>
    <row r="2" spans="1:18" ht="14.1" customHeight="1" x14ac:dyDescent="0.2">
      <c r="A2" s="26"/>
      <c r="B2" s="26"/>
      <c r="C2" s="47"/>
      <c r="D2" s="26"/>
      <c r="E2" s="26"/>
      <c r="F2" s="26"/>
      <c r="H2" s="162" t="s">
        <v>194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">
      <c r="A3" s="46" t="s">
        <v>170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">
      <c r="A5" s="27" t="s">
        <v>126</v>
      </c>
      <c r="G5"/>
    </row>
    <row r="6" spans="1:18" s="1" customFormat="1" ht="14.1" customHeight="1" x14ac:dyDescent="0.2">
      <c r="A6" s="27"/>
      <c r="G6"/>
    </row>
    <row r="7" spans="1:18" ht="14.1" customHeight="1" x14ac:dyDescent="0.2">
      <c r="A7" s="42" t="s">
        <v>67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499999999999993" customHeight="1" x14ac:dyDescent="0.2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23"/>
      <c r="B9" s="23">
        <v>2016</v>
      </c>
      <c r="C9" s="23">
        <v>2017</v>
      </c>
      <c r="D9" s="23">
        <v>2018</v>
      </c>
      <c r="E9" s="23">
        <v>2019</v>
      </c>
      <c r="F9" s="23">
        <v>2020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">
      <c r="A10" s="5"/>
      <c r="B10" s="9"/>
      <c r="C10" s="9"/>
      <c r="D10" s="9"/>
      <c r="E10" s="9"/>
      <c r="F10" s="9"/>
      <c r="H10" s="188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">
      <c r="A11" s="59" t="s">
        <v>11</v>
      </c>
      <c r="B11" s="16">
        <v>32528</v>
      </c>
      <c r="C11" s="16">
        <v>34390</v>
      </c>
      <c r="D11" s="16">
        <v>35429</v>
      </c>
      <c r="E11" s="16">
        <v>34470</v>
      </c>
      <c r="F11" s="16">
        <v>33943</v>
      </c>
      <c r="H11" s="53"/>
      <c r="I11" s="53"/>
      <c r="J11" s="53"/>
      <c r="K11" s="53"/>
      <c r="L11" s="53"/>
      <c r="M11" s="53"/>
      <c r="N11" s="53"/>
      <c r="O11" s="1"/>
      <c r="P11" s="1"/>
      <c r="Q11" s="1"/>
      <c r="R11" s="1"/>
    </row>
    <row r="12" spans="1:18" ht="14.1" customHeight="1" x14ac:dyDescent="0.2">
      <c r="A12" s="31" t="s">
        <v>251</v>
      </c>
      <c r="B12" s="16">
        <v>13459</v>
      </c>
      <c r="C12" s="16">
        <v>15686</v>
      </c>
      <c r="D12" s="16">
        <v>15793</v>
      </c>
      <c r="E12" s="16">
        <v>15377</v>
      </c>
      <c r="F12" s="16">
        <v>14780</v>
      </c>
      <c r="H12" s="1"/>
      <c r="I12" s="56"/>
      <c r="J12" s="53"/>
      <c r="K12" s="53"/>
      <c r="L12" s="53"/>
      <c r="M12" s="53"/>
      <c r="N12" s="53"/>
      <c r="O12" s="1"/>
      <c r="P12" s="1"/>
      <c r="Q12" s="1"/>
      <c r="R12" s="1"/>
    </row>
    <row r="13" spans="1:18" ht="14.1" customHeight="1" x14ac:dyDescent="0.2">
      <c r="A13" s="31" t="s">
        <v>252</v>
      </c>
      <c r="B13" s="16">
        <v>16925</v>
      </c>
      <c r="C13" s="16">
        <v>16510</v>
      </c>
      <c r="D13" s="16">
        <v>17104</v>
      </c>
      <c r="E13" s="16">
        <v>16472</v>
      </c>
      <c r="F13" s="16">
        <v>16419</v>
      </c>
      <c r="H13" s="53"/>
      <c r="I13" s="53"/>
      <c r="J13" s="53"/>
      <c r="K13" s="53"/>
      <c r="L13" s="53"/>
      <c r="M13" s="53"/>
      <c r="N13" s="53"/>
      <c r="O13" s="1"/>
      <c r="P13" s="1"/>
      <c r="Q13" s="1"/>
      <c r="R13" s="1"/>
    </row>
    <row r="14" spans="1:18" ht="14.1" customHeight="1" x14ac:dyDescent="0.2">
      <c r="A14" s="31" t="s">
        <v>253</v>
      </c>
      <c r="B14" s="16">
        <v>2144</v>
      </c>
      <c r="C14" s="16">
        <v>2194</v>
      </c>
      <c r="D14" s="16">
        <v>2532</v>
      </c>
      <c r="E14" s="16">
        <v>2621</v>
      </c>
      <c r="F14" s="16">
        <v>2744</v>
      </c>
      <c r="H14" s="1"/>
      <c r="I14" s="56"/>
      <c r="J14" s="53"/>
      <c r="K14" s="53"/>
      <c r="L14" s="53"/>
      <c r="M14" s="53"/>
      <c r="N14" s="53"/>
      <c r="O14" s="1"/>
      <c r="P14" s="1"/>
      <c r="Q14" s="1"/>
      <c r="R14" s="1"/>
    </row>
    <row r="15" spans="1:18" ht="14.1" customHeight="1" x14ac:dyDescent="0.2">
      <c r="A15" s="31"/>
      <c r="B15" s="16"/>
      <c r="C15" s="16"/>
      <c r="D15" s="16"/>
      <c r="E15" s="16"/>
      <c r="F15" s="16"/>
      <c r="H15" s="1"/>
      <c r="I15" s="56"/>
      <c r="L15" s="24"/>
      <c r="M15" s="1"/>
      <c r="N15" s="1"/>
      <c r="O15" s="1"/>
      <c r="P15" s="1"/>
      <c r="Q15" s="1"/>
      <c r="R15" s="1"/>
    </row>
    <row r="16" spans="1:18" ht="14.1" customHeight="1" x14ac:dyDescent="0.2">
      <c r="A16" s="59" t="s">
        <v>254</v>
      </c>
      <c r="B16" s="16">
        <v>98262</v>
      </c>
      <c r="C16" s="16">
        <v>94381</v>
      </c>
      <c r="D16" s="16">
        <v>91275</v>
      </c>
      <c r="E16" s="16">
        <v>85392</v>
      </c>
      <c r="F16" s="16">
        <v>83543</v>
      </c>
      <c r="H16" s="53"/>
      <c r="I16" s="53"/>
      <c r="J16" s="53"/>
      <c r="K16" s="53"/>
      <c r="L16" s="53"/>
      <c r="M16" s="53"/>
      <c r="N16" s="1"/>
      <c r="O16" s="1"/>
      <c r="P16" s="1"/>
      <c r="Q16" s="1"/>
      <c r="R16" s="1"/>
    </row>
    <row r="17" spans="1:18" ht="14.1" customHeight="1" x14ac:dyDescent="0.2">
      <c r="A17" s="31" t="s">
        <v>255</v>
      </c>
      <c r="B17" s="16">
        <v>11031</v>
      </c>
      <c r="C17" s="16">
        <v>10037</v>
      </c>
      <c r="D17" s="16">
        <v>9232</v>
      </c>
      <c r="E17" s="16">
        <v>8560</v>
      </c>
      <c r="F17" s="16">
        <v>8605</v>
      </c>
      <c r="H17" s="1"/>
      <c r="I17" s="56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">
      <c r="A18" s="31" t="s">
        <v>256</v>
      </c>
      <c r="B18" s="16">
        <v>87231</v>
      </c>
      <c r="C18" s="16">
        <v>84344</v>
      </c>
      <c r="D18" s="16">
        <v>82043</v>
      </c>
      <c r="E18" s="16">
        <v>76832</v>
      </c>
      <c r="F18" s="16">
        <v>74938</v>
      </c>
      <c r="H18" s="1"/>
      <c r="I18" s="56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31"/>
      <c r="B19" s="16"/>
      <c r="C19" s="16"/>
      <c r="D19" s="16"/>
      <c r="E19" s="16"/>
      <c r="F19" s="16"/>
      <c r="H19" s="1"/>
      <c r="I19" s="56"/>
      <c r="J19" s="1"/>
      <c r="K19" s="1"/>
      <c r="L19" s="1"/>
      <c r="M19" s="1"/>
      <c r="N19" s="1"/>
      <c r="O19" s="1"/>
      <c r="P19" s="1"/>
      <c r="Q19" s="1"/>
      <c r="R19" s="1"/>
    </row>
    <row r="20" spans="1:18" ht="14.1" customHeight="1" x14ac:dyDescent="0.2">
      <c r="A20" s="59" t="s">
        <v>12</v>
      </c>
      <c r="B20" s="16">
        <v>110951</v>
      </c>
      <c r="C20" s="16">
        <v>118218</v>
      </c>
      <c r="D20" s="16">
        <v>126971</v>
      </c>
      <c r="E20" s="16">
        <v>135065</v>
      </c>
      <c r="F20" s="16">
        <v>142840</v>
      </c>
      <c r="H20" s="53"/>
      <c r="I20" s="53"/>
      <c r="J20" s="53"/>
      <c r="K20" s="53"/>
      <c r="L20" s="53"/>
      <c r="M20" s="53"/>
      <c r="N20" s="1"/>
      <c r="O20" s="1"/>
      <c r="P20" s="1"/>
      <c r="Q20" s="1"/>
      <c r="R20" s="1"/>
    </row>
    <row r="21" spans="1:18" ht="14.1" customHeight="1" x14ac:dyDescent="0.2">
      <c r="A21" s="31" t="s">
        <v>257</v>
      </c>
      <c r="B21" s="16">
        <v>4910</v>
      </c>
      <c r="C21" s="16">
        <v>4715</v>
      </c>
      <c r="D21" s="16">
        <v>4673</v>
      </c>
      <c r="E21" s="16">
        <v>4672</v>
      </c>
      <c r="F21" s="16">
        <v>4602</v>
      </c>
      <c r="H21" s="1"/>
      <c r="I21" s="56"/>
      <c r="J21" s="1"/>
      <c r="K21" s="1"/>
      <c r="L21" s="1"/>
      <c r="M21" s="1"/>
      <c r="N21" s="1"/>
      <c r="O21" s="1"/>
      <c r="P21" s="1"/>
      <c r="Q21" s="1"/>
      <c r="R21" s="1"/>
    </row>
    <row r="22" spans="1:18" ht="14.1" customHeight="1" x14ac:dyDescent="0.2">
      <c r="A22" s="31" t="s">
        <v>258</v>
      </c>
      <c r="B22" s="16">
        <v>106041</v>
      </c>
      <c r="C22" s="16">
        <v>113503</v>
      </c>
      <c r="D22" s="16">
        <v>122298</v>
      </c>
      <c r="E22" s="16">
        <v>130393</v>
      </c>
      <c r="F22" s="16">
        <v>138238</v>
      </c>
      <c r="H22" s="1"/>
      <c r="I22" s="56" t="s">
        <v>10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4.1" customHeight="1" x14ac:dyDescent="0.2">
      <c r="A23" s="31"/>
      <c r="B23" s="16"/>
      <c r="C23" s="16"/>
      <c r="D23" s="16"/>
      <c r="E23" s="16"/>
      <c r="F23" s="16"/>
      <c r="H23" s="1"/>
      <c r="I23" s="56"/>
      <c r="J23" s="1"/>
      <c r="K23" s="1"/>
      <c r="L23" s="50"/>
      <c r="M23" s="1"/>
      <c r="N23" s="1"/>
      <c r="O23" s="1"/>
      <c r="P23" s="1"/>
      <c r="Q23" s="1"/>
      <c r="R23" s="1"/>
    </row>
    <row r="24" spans="1:18" ht="14.1" customHeight="1" x14ac:dyDescent="0.2">
      <c r="A24" s="59" t="s">
        <v>259</v>
      </c>
      <c r="B24" s="16">
        <v>2116782</v>
      </c>
      <c r="C24" s="16">
        <v>2262020</v>
      </c>
      <c r="D24" s="16">
        <v>2309442</v>
      </c>
      <c r="E24" s="16">
        <v>2238977</v>
      </c>
      <c r="F24" s="16">
        <v>2186698</v>
      </c>
      <c r="H24" s="53"/>
      <c r="I24" s="53"/>
      <c r="J24" s="53"/>
      <c r="K24" s="53"/>
      <c r="L24" s="53"/>
      <c r="M24" s="53"/>
      <c r="N24" s="1"/>
      <c r="O24" s="1"/>
      <c r="P24" s="1"/>
      <c r="Q24" s="1"/>
      <c r="R24" s="1"/>
    </row>
    <row r="25" spans="1:18" ht="14.1" customHeight="1" x14ac:dyDescent="0.2">
      <c r="A25" s="31" t="s">
        <v>260</v>
      </c>
      <c r="B25" s="16">
        <v>106765</v>
      </c>
      <c r="C25" s="16">
        <v>103145</v>
      </c>
      <c r="D25" s="16">
        <v>128637</v>
      </c>
      <c r="E25" s="16">
        <v>147860</v>
      </c>
      <c r="F25" s="16">
        <v>144973</v>
      </c>
      <c r="H25" s="1"/>
      <c r="I25" s="56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">
      <c r="A26" s="31" t="s">
        <v>261</v>
      </c>
      <c r="B26" s="16">
        <v>2010017</v>
      </c>
      <c r="C26" s="16">
        <v>2158875</v>
      </c>
      <c r="D26" s="16">
        <v>2180805</v>
      </c>
      <c r="E26" s="16">
        <v>2091117</v>
      </c>
      <c r="F26" s="16">
        <v>2041725</v>
      </c>
      <c r="H26" s="1"/>
      <c r="I26" s="56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">
      <c r="A27" s="17"/>
      <c r="B27" s="18"/>
      <c r="C27" s="20"/>
      <c r="D27" s="20"/>
      <c r="E27" s="20"/>
      <c r="F27" s="2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">
      <c r="A28" s="76" t="s">
        <v>235</v>
      </c>
      <c r="B28" s="21"/>
      <c r="C28" s="21"/>
      <c r="D28" s="21"/>
      <c r="E28" s="22"/>
      <c r="F28" s="2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80"/>
      <c r="B29" s="9"/>
      <c r="C29" s="9"/>
      <c r="D29" s="9"/>
      <c r="E29" s="1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s="75" customFormat="1" ht="14.1" customHeight="1" x14ac:dyDescent="0.2">
      <c r="A30" s="43"/>
      <c r="B30" s="43"/>
      <c r="C30" s="43"/>
      <c r="D30" s="43"/>
      <c r="E30" s="43"/>
      <c r="F30"/>
      <c r="G30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x14ac:dyDescent="0.2">
      <c r="A31" s="1"/>
      <c r="B31" s="1"/>
      <c r="C31" s="1"/>
      <c r="D31" s="1"/>
      <c r="E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3" spans="3:4" x14ac:dyDescent="0.2">
      <c r="C33" s="32"/>
    </row>
    <row r="34" spans="3:4" x14ac:dyDescent="0.2">
      <c r="C34" s="32"/>
      <c r="D34" s="2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27.5703125" style="2" customWidth="1"/>
    <col min="2" max="5" width="13.28515625" style="2" customWidth="1"/>
    <col min="6" max="12" width="11.42578125" style="2"/>
    <col min="13" max="13" width="2.28515625" style="2" customWidth="1"/>
    <col min="14" max="16384" width="11.42578125" style="2"/>
  </cols>
  <sheetData>
    <row r="1" spans="1:15" s="1" customFormat="1" ht="14.1" customHeight="1" thickBot="1" x14ac:dyDescent="0.25">
      <c r="A1" s="46" t="s">
        <v>168</v>
      </c>
      <c r="B1" s="4"/>
      <c r="C1" s="4"/>
      <c r="D1" s="4"/>
      <c r="E1" s="4"/>
      <c r="F1" s="4"/>
    </row>
    <row r="2" spans="1:15" ht="14.1" customHeight="1" x14ac:dyDescent="0.2">
      <c r="A2" s="26"/>
      <c r="B2" s="26"/>
      <c r="C2" s="47"/>
      <c r="D2" s="26"/>
      <c r="E2" s="26"/>
      <c r="F2" s="26"/>
      <c r="G2" s="1"/>
      <c r="H2" s="162" t="s">
        <v>194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">
      <c r="A3" s="27" t="s">
        <v>185</v>
      </c>
      <c r="H3" s="81"/>
      <c r="I3" s="81"/>
      <c r="J3" s="81"/>
      <c r="K3" s="81"/>
      <c r="L3" s="81"/>
      <c r="M3" s="81"/>
      <c r="N3" s="81"/>
    </row>
    <row r="4" spans="1:15" s="1" customFormat="1" ht="14.1" customHeight="1" x14ac:dyDescent="0.2">
      <c r="A4" s="27"/>
      <c r="H4" s="81"/>
      <c r="I4" s="81"/>
      <c r="J4" s="81"/>
      <c r="K4" s="81"/>
      <c r="L4" s="81"/>
      <c r="M4" s="81"/>
      <c r="N4" s="81"/>
    </row>
    <row r="5" spans="1:15" ht="14.1" customHeight="1" x14ac:dyDescent="0.2">
      <c r="A5" s="42" t="s">
        <v>63</v>
      </c>
      <c r="B5" s="1"/>
      <c r="C5" s="1"/>
      <c r="D5" s="1"/>
      <c r="E5" s="1"/>
      <c r="F5" s="1"/>
      <c r="G5" s="1"/>
      <c r="H5" s="81"/>
      <c r="I5" s="81"/>
      <c r="J5" s="81"/>
      <c r="K5" s="81"/>
      <c r="L5" s="81"/>
      <c r="M5" s="81"/>
      <c r="N5" s="81"/>
    </row>
    <row r="6" spans="1:15" ht="9.9499999999999993" customHeight="1" x14ac:dyDescent="0.2">
      <c r="A6" s="4"/>
      <c r="B6" s="5"/>
      <c r="C6" s="5"/>
      <c r="D6" s="5"/>
      <c r="E6" s="5"/>
      <c r="F6" s="5"/>
      <c r="G6" s="1"/>
      <c r="H6" s="81"/>
      <c r="I6" s="81"/>
      <c r="J6" s="81"/>
      <c r="K6" s="81"/>
      <c r="L6" s="81"/>
      <c r="M6" s="81"/>
      <c r="N6" s="81"/>
    </row>
    <row r="7" spans="1:15" ht="15.95" customHeight="1" x14ac:dyDescent="0.2">
      <c r="A7" s="23"/>
      <c r="B7" s="23">
        <v>2016</v>
      </c>
      <c r="C7" s="23">
        <v>2017</v>
      </c>
      <c r="D7" s="23">
        <v>2018</v>
      </c>
      <c r="E7" s="23">
        <v>2019</v>
      </c>
      <c r="F7" s="23">
        <v>2020</v>
      </c>
      <c r="G7"/>
      <c r="I7"/>
      <c r="J7" s="1"/>
      <c r="K7" s="1"/>
      <c r="L7" s="1"/>
      <c r="M7" s="1"/>
    </row>
    <row r="8" spans="1:15" ht="14.1" customHeight="1" x14ac:dyDescent="0.2">
      <c r="A8" s="5"/>
      <c r="B8" s="9"/>
      <c r="C8" s="9"/>
      <c r="D8" s="9"/>
      <c r="E8" s="9"/>
      <c r="F8" s="9"/>
      <c r="G8"/>
      <c r="H8"/>
      <c r="I8"/>
      <c r="J8" s="1"/>
      <c r="K8" s="1"/>
      <c r="L8" s="1"/>
      <c r="M8" s="1"/>
    </row>
    <row r="9" spans="1:15" ht="14.1" customHeight="1" x14ac:dyDescent="0.2">
      <c r="A9" s="11" t="s">
        <v>0</v>
      </c>
      <c r="B9" s="16">
        <v>13553.831</v>
      </c>
      <c r="C9" s="16">
        <v>13994.241</v>
      </c>
      <c r="D9" s="16">
        <v>14549.114000000001</v>
      </c>
      <c r="E9" s="16">
        <v>14566.730000000001</v>
      </c>
      <c r="F9" s="74">
        <v>13219.797489999999</v>
      </c>
      <c r="G9"/>
      <c r="H9"/>
      <c r="I9"/>
      <c r="J9" s="1"/>
      <c r="K9" s="1"/>
      <c r="L9" s="1"/>
      <c r="M9" s="1"/>
    </row>
    <row r="10" spans="1:15" ht="14.1" customHeight="1" x14ac:dyDescent="0.2">
      <c r="A10" s="31" t="s">
        <v>82</v>
      </c>
      <c r="B10" s="16">
        <v>3366.3020000000001</v>
      </c>
      <c r="C10" s="16">
        <v>3570.922</v>
      </c>
      <c r="D10" s="16">
        <v>3908.9259999999999</v>
      </c>
      <c r="E10" s="16">
        <v>3821.09</v>
      </c>
      <c r="F10" s="74">
        <v>3122.7612000000004</v>
      </c>
      <c r="G10"/>
      <c r="H10"/>
      <c r="I10"/>
      <c r="J10" s="1"/>
      <c r="K10" s="1"/>
      <c r="L10" s="1"/>
      <c r="M10" s="1"/>
    </row>
    <row r="11" spans="1:15" ht="14.1" customHeight="1" x14ac:dyDescent="0.2">
      <c r="A11" s="31" t="s">
        <v>83</v>
      </c>
      <c r="B11" s="16">
        <v>3440.5210000000002</v>
      </c>
      <c r="C11" s="16">
        <v>3625.585</v>
      </c>
      <c r="D11" s="16">
        <v>3595.01</v>
      </c>
      <c r="E11" s="16">
        <v>4251.95</v>
      </c>
      <c r="F11" s="74">
        <v>3332.4104299999999</v>
      </c>
      <c r="G11"/>
      <c r="H11"/>
      <c r="I11"/>
      <c r="J11" s="1"/>
      <c r="K11" s="1"/>
      <c r="L11" s="1"/>
      <c r="M11" s="1"/>
    </row>
    <row r="12" spans="1:15" ht="14.1" customHeight="1" x14ac:dyDescent="0.2">
      <c r="A12" s="31" t="s">
        <v>84</v>
      </c>
      <c r="B12" s="16">
        <v>115.43899999999999</v>
      </c>
      <c r="C12" s="16">
        <v>119.58799999999999</v>
      </c>
      <c r="D12" s="16">
        <v>124.318</v>
      </c>
      <c r="E12" s="16">
        <v>134.4</v>
      </c>
      <c r="F12" s="74">
        <v>107.1752</v>
      </c>
      <c r="G12"/>
      <c r="H12"/>
      <c r="I12"/>
      <c r="J12" s="1"/>
      <c r="K12" s="1"/>
      <c r="L12" s="1"/>
      <c r="M12" s="1"/>
    </row>
    <row r="13" spans="1:15" ht="14.1" customHeight="1" x14ac:dyDescent="0.2">
      <c r="A13" s="31" t="s">
        <v>85</v>
      </c>
      <c r="B13" s="16">
        <v>1596.713</v>
      </c>
      <c r="C13" s="16">
        <v>1543.307</v>
      </c>
      <c r="D13" s="16">
        <v>1553.5340000000001</v>
      </c>
      <c r="E13" s="16">
        <v>717.94</v>
      </c>
      <c r="F13" s="74">
        <v>1412.2658600000002</v>
      </c>
      <c r="G13"/>
      <c r="H13"/>
      <c r="I13"/>
      <c r="J13" s="1"/>
      <c r="K13" s="1"/>
      <c r="L13" s="1"/>
      <c r="M13" s="1"/>
    </row>
    <row r="14" spans="1:15" ht="14.1" customHeight="1" x14ac:dyDescent="0.2">
      <c r="A14" s="31" t="s">
        <v>88</v>
      </c>
      <c r="B14" s="16">
        <v>8.9380000000000006</v>
      </c>
      <c r="C14" s="16">
        <v>112.101</v>
      </c>
      <c r="D14" s="16">
        <v>169.56100000000001</v>
      </c>
      <c r="E14" s="16">
        <v>13</v>
      </c>
      <c r="F14" s="74">
        <v>5.8418000000000001</v>
      </c>
      <c r="G14"/>
      <c r="H14"/>
      <c r="I14"/>
      <c r="J14" s="1"/>
      <c r="K14" s="1"/>
      <c r="L14" s="1"/>
      <c r="M14" s="1"/>
    </row>
    <row r="15" spans="1:15" ht="14.1" customHeight="1" x14ac:dyDescent="0.2">
      <c r="A15" s="31" t="s">
        <v>86</v>
      </c>
      <c r="B15" s="16">
        <v>4365.5739999999996</v>
      </c>
      <c r="C15" s="16">
        <v>4242.7740000000003</v>
      </c>
      <c r="D15" s="16">
        <v>4432.6360000000004</v>
      </c>
      <c r="E15" s="16">
        <v>4077.59</v>
      </c>
      <c r="F15" s="74">
        <v>4474.6019999999999</v>
      </c>
      <c r="G15"/>
      <c r="H15"/>
      <c r="I15"/>
      <c r="J15" s="1"/>
      <c r="K15" s="1"/>
      <c r="L15" s="1"/>
      <c r="M15" s="1"/>
    </row>
    <row r="16" spans="1:15" ht="14.1" customHeight="1" x14ac:dyDescent="0.2">
      <c r="A16" s="31" t="s">
        <v>87</v>
      </c>
      <c r="B16" s="16">
        <v>660.34400000000005</v>
      </c>
      <c r="C16" s="16">
        <v>779.96400000000006</v>
      </c>
      <c r="D16" s="16">
        <v>765.12900000000002</v>
      </c>
      <c r="E16" s="16">
        <v>1550.76</v>
      </c>
      <c r="F16" s="74">
        <v>764.74099999999999</v>
      </c>
      <c r="G16"/>
      <c r="H16"/>
      <c r="I16"/>
      <c r="J16" s="1"/>
      <c r="K16" s="1"/>
      <c r="L16" s="1"/>
      <c r="M16" s="1"/>
    </row>
    <row r="17" spans="1:13" ht="14.1" customHeight="1" x14ac:dyDescent="0.2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">
      <c r="A18" s="76" t="s">
        <v>235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">
      <c r="A19" s="24"/>
      <c r="B19" s="113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">
      <c r="A21" s="41"/>
      <c r="B21" s="24"/>
      <c r="C21" s="24"/>
      <c r="D21" s="24"/>
      <c r="E21" s="24"/>
      <c r="F21" s="24"/>
      <c r="G21"/>
      <c r="H21"/>
      <c r="I21"/>
    </row>
    <row r="22" spans="1:13" ht="14.1" customHeight="1" x14ac:dyDescent="0.2">
      <c r="A22" s="41"/>
      <c r="B22" s="24"/>
      <c r="C22" s="24"/>
      <c r="D22" s="24"/>
      <c r="E22" s="24"/>
      <c r="F22" s="24"/>
      <c r="G22"/>
      <c r="H22"/>
      <c r="I22"/>
    </row>
    <row r="23" spans="1:13" x14ac:dyDescent="0.2">
      <c r="G23"/>
      <c r="H23"/>
      <c r="I23"/>
    </row>
    <row r="24" spans="1:13" x14ac:dyDescent="0.2">
      <c r="G24"/>
      <c r="H24"/>
      <c r="I24"/>
    </row>
    <row r="25" spans="1:13" x14ac:dyDescent="0.2">
      <c r="A25" s="27" t="s">
        <v>187</v>
      </c>
      <c r="B25" s="1"/>
      <c r="C25" s="1"/>
      <c r="D25" s="1"/>
      <c r="E25" s="1"/>
      <c r="F25" s="1"/>
      <c r="G25"/>
      <c r="H25"/>
      <c r="I25"/>
    </row>
    <row r="26" spans="1:13" x14ac:dyDescent="0.2">
      <c r="A26" s="42"/>
      <c r="B26" s="1"/>
      <c r="C26" s="1"/>
      <c r="D26" s="1"/>
      <c r="E26" s="1"/>
      <c r="F26" s="1"/>
      <c r="G26"/>
      <c r="H26"/>
      <c r="I26"/>
    </row>
    <row r="27" spans="1:13" ht="15.95" customHeight="1" x14ac:dyDescent="0.2">
      <c r="A27" s="23"/>
      <c r="B27" s="23">
        <v>2015</v>
      </c>
      <c r="C27" s="23">
        <v>2016</v>
      </c>
      <c r="D27" s="23">
        <v>2017</v>
      </c>
      <c r="E27" s="23">
        <v>2018</v>
      </c>
      <c r="F27" s="23">
        <v>2019</v>
      </c>
      <c r="G27" s="197"/>
      <c r="H27"/>
      <c r="I27"/>
    </row>
    <row r="28" spans="1:13" x14ac:dyDescent="0.2">
      <c r="A28" s="5"/>
      <c r="B28" s="9"/>
      <c r="C28" s="9"/>
      <c r="D28" s="9"/>
      <c r="E28" s="9"/>
      <c r="F28" s="9"/>
      <c r="G28"/>
      <c r="H28"/>
      <c r="I28"/>
    </row>
    <row r="29" spans="1:13" x14ac:dyDescent="0.2">
      <c r="A29" s="31" t="s">
        <v>182</v>
      </c>
      <c r="B29" s="9"/>
      <c r="C29" s="9"/>
      <c r="D29" s="9"/>
      <c r="E29" s="9"/>
      <c r="F29" s="9"/>
      <c r="G29"/>
      <c r="H29"/>
      <c r="I29"/>
    </row>
    <row r="30" spans="1:13" x14ac:dyDescent="0.2">
      <c r="A30" s="174" t="s">
        <v>181</v>
      </c>
      <c r="B30" s="10">
        <v>18950</v>
      </c>
      <c r="C30" s="10">
        <v>22635</v>
      </c>
      <c r="D30" s="10">
        <v>22631</v>
      </c>
      <c r="E30" s="10">
        <v>24523</v>
      </c>
      <c r="F30" s="10">
        <v>25672</v>
      </c>
      <c r="G30"/>
      <c r="H30" s="188"/>
      <c r="I30"/>
    </row>
    <row r="31" spans="1:13" x14ac:dyDescent="0.2">
      <c r="A31" s="174" t="s">
        <v>107</v>
      </c>
      <c r="B31" s="10">
        <v>16933</v>
      </c>
      <c r="C31" s="10">
        <v>20230</v>
      </c>
      <c r="D31" s="10">
        <v>20330</v>
      </c>
      <c r="E31" s="10">
        <v>21975</v>
      </c>
      <c r="F31" s="10">
        <v>23532</v>
      </c>
      <c r="G31"/>
      <c r="H31"/>
      <c r="I31"/>
    </row>
    <row r="32" spans="1:13" x14ac:dyDescent="0.2">
      <c r="A32" s="174" t="s">
        <v>109</v>
      </c>
      <c r="B32" s="10">
        <v>1323</v>
      </c>
      <c r="C32" s="10">
        <v>1614</v>
      </c>
      <c r="D32" s="10">
        <v>1508</v>
      </c>
      <c r="E32" s="10">
        <v>1747</v>
      </c>
      <c r="F32" s="10">
        <v>1375</v>
      </c>
      <c r="G32"/>
      <c r="H32"/>
      <c r="I32"/>
    </row>
    <row r="33" spans="1:9" x14ac:dyDescent="0.2">
      <c r="A33" s="174" t="s">
        <v>108</v>
      </c>
      <c r="B33" s="10">
        <v>694</v>
      </c>
      <c r="C33" s="10">
        <v>791</v>
      </c>
      <c r="D33" s="10">
        <v>793</v>
      </c>
      <c r="E33" s="10">
        <v>801</v>
      </c>
      <c r="F33" s="10">
        <v>765</v>
      </c>
      <c r="G33"/>
      <c r="H33"/>
      <c r="I33"/>
    </row>
    <row r="34" spans="1:9" x14ac:dyDescent="0.2">
      <c r="A34" s="174"/>
      <c r="B34" s="10"/>
      <c r="C34" s="10"/>
      <c r="D34" s="10"/>
      <c r="E34" s="10"/>
      <c r="F34" s="10"/>
      <c r="G34"/>
      <c r="H34"/>
      <c r="I34"/>
    </row>
    <row r="35" spans="1:9" x14ac:dyDescent="0.2">
      <c r="A35" s="31" t="s">
        <v>13</v>
      </c>
      <c r="B35" s="10">
        <v>4477</v>
      </c>
      <c r="C35" s="10">
        <v>4368</v>
      </c>
      <c r="D35" s="10">
        <v>4221</v>
      </c>
      <c r="E35" s="10">
        <v>3801</v>
      </c>
      <c r="F35" s="10">
        <v>5223</v>
      </c>
      <c r="G35"/>
      <c r="H35"/>
      <c r="I35"/>
    </row>
    <row r="36" spans="1:9" x14ac:dyDescent="0.2">
      <c r="A36" s="31" t="s">
        <v>68</v>
      </c>
      <c r="B36" s="10">
        <v>165</v>
      </c>
      <c r="C36" s="10">
        <v>162</v>
      </c>
      <c r="D36" s="10">
        <v>163</v>
      </c>
      <c r="E36" s="10">
        <v>153</v>
      </c>
      <c r="F36" s="10">
        <v>150</v>
      </c>
    </row>
    <row r="37" spans="1:9" x14ac:dyDescent="0.2">
      <c r="A37" s="31" t="s">
        <v>69</v>
      </c>
      <c r="B37" s="10">
        <v>229</v>
      </c>
      <c r="C37" s="10">
        <v>165</v>
      </c>
      <c r="D37" s="10">
        <v>72</v>
      </c>
      <c r="E37" s="10">
        <v>272</v>
      </c>
      <c r="F37" s="10">
        <v>255</v>
      </c>
    </row>
    <row r="38" spans="1:9" x14ac:dyDescent="0.2">
      <c r="A38" s="31" t="s">
        <v>70</v>
      </c>
      <c r="B38" s="10">
        <v>9</v>
      </c>
      <c r="C38" s="10">
        <v>3</v>
      </c>
      <c r="D38" s="10">
        <v>4</v>
      </c>
      <c r="E38" s="10">
        <v>9</v>
      </c>
      <c r="F38" s="10">
        <v>10</v>
      </c>
    </row>
    <row r="39" spans="1:9" x14ac:dyDescent="0.2">
      <c r="A39" s="31" t="s">
        <v>79</v>
      </c>
      <c r="B39" s="10">
        <v>809</v>
      </c>
      <c r="C39" s="10">
        <v>801</v>
      </c>
      <c r="D39" s="16">
        <v>838</v>
      </c>
      <c r="E39" s="10">
        <v>860</v>
      </c>
      <c r="F39" s="10">
        <v>839</v>
      </c>
    </row>
    <row r="40" spans="1:9" x14ac:dyDescent="0.2">
      <c r="A40" s="17"/>
      <c r="B40" s="19"/>
      <c r="C40" s="18"/>
      <c r="D40" s="20"/>
      <c r="E40" s="20"/>
      <c r="F40" s="20"/>
    </row>
    <row r="41" spans="1:9" x14ac:dyDescent="0.2">
      <c r="A41" s="76" t="s">
        <v>235</v>
      </c>
      <c r="B41" s="21"/>
      <c r="C41" s="21"/>
      <c r="D41" s="21"/>
      <c r="E41" s="22"/>
      <c r="F41" s="22"/>
    </row>
    <row r="42" spans="1:9" x14ac:dyDescent="0.2">
      <c r="A42" s="4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6.42578125" style="2" customWidth="1"/>
    <col min="8" max="8" width="18.7109375" style="2" customWidth="1"/>
    <col min="9" max="9" width="12.28515625" style="2" customWidth="1"/>
    <col min="10" max="10" width="12.5703125" style="2" bestFit="1" customWidth="1"/>
    <col min="11" max="16384" width="11.42578125" style="2"/>
  </cols>
  <sheetData>
    <row r="1" spans="1:13" s="1" customFormat="1" ht="14.1" customHeight="1" thickBot="1" x14ac:dyDescent="0.25">
      <c r="A1" s="46" t="s">
        <v>168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2" t="s">
        <v>194</v>
      </c>
      <c r="I2" s="4"/>
    </row>
    <row r="3" spans="1:13" ht="14.1" customHeight="1" x14ac:dyDescent="0.2">
      <c r="A3" s="46" t="s">
        <v>171</v>
      </c>
      <c r="B3" s="4"/>
      <c r="C3" s="4"/>
      <c r="D3" s="4"/>
      <c r="E3" s="4"/>
      <c r="F3" s="4"/>
      <c r="G3" s="1"/>
      <c r="I3" s="4"/>
    </row>
    <row r="4" spans="1:13" ht="14.1" customHeight="1" x14ac:dyDescent="0.2">
      <c r="A4" s="4"/>
      <c r="B4" s="4"/>
      <c r="C4" s="4"/>
      <c r="D4" s="4"/>
      <c r="E4" s="4"/>
      <c r="F4" s="4"/>
      <c r="G4" s="1"/>
      <c r="H4" s="168"/>
      <c r="I4" s="169"/>
      <c r="J4" s="168"/>
      <c r="K4" s="168"/>
    </row>
    <row r="5" spans="1:13" s="1" customFormat="1" ht="14.1" customHeight="1" x14ac:dyDescent="0.2">
      <c r="A5" s="3" t="s">
        <v>154</v>
      </c>
      <c r="B5" s="3"/>
      <c r="C5" s="3"/>
      <c r="D5" s="3"/>
    </row>
    <row r="6" spans="1:13" ht="14.1" customHeight="1" x14ac:dyDescent="0.2">
      <c r="A6" s="46"/>
      <c r="B6" s="46"/>
      <c r="C6" s="46"/>
      <c r="D6" s="46"/>
      <c r="E6" s="4"/>
      <c r="F6" s="4"/>
      <c r="G6" s="1"/>
    </row>
    <row r="7" spans="1:13" ht="14.1" customHeight="1" x14ac:dyDescent="0.2">
      <c r="A7" s="42" t="s">
        <v>66</v>
      </c>
      <c r="B7" s="42"/>
      <c r="C7" s="42"/>
      <c r="D7" s="42"/>
      <c r="E7" s="1"/>
      <c r="F7" s="1"/>
      <c r="G7" s="1"/>
      <c r="H7" s="1"/>
      <c r="I7" s="1"/>
      <c r="L7" s="1"/>
      <c r="M7" s="1"/>
    </row>
    <row r="8" spans="1:13" ht="9.9499999999999993" customHeight="1" x14ac:dyDescent="0.2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9" customFormat="1" ht="15.95" customHeight="1" x14ac:dyDescent="0.2">
      <c r="A9" s="64"/>
      <c r="B9" s="7">
        <v>2014</v>
      </c>
      <c r="C9" s="7">
        <v>2015</v>
      </c>
      <c r="D9" s="7">
        <v>2016</v>
      </c>
      <c r="E9" s="7">
        <v>2017</v>
      </c>
      <c r="F9" s="7">
        <v>2018</v>
      </c>
      <c r="G9"/>
      <c r="H9" s="189"/>
    </row>
    <row r="10" spans="1:13" ht="14.1" customHeight="1" x14ac:dyDescent="0.2">
      <c r="A10" s="65"/>
      <c r="B10" s="45"/>
      <c r="C10" s="45"/>
      <c r="D10" s="45"/>
      <c r="E10" s="45"/>
      <c r="F10" s="45"/>
      <c r="G10"/>
      <c r="H10" s="12"/>
      <c r="I10" s="12"/>
      <c r="J10" s="68"/>
      <c r="K10" s="15"/>
      <c r="L10" s="1"/>
      <c r="M10" s="1"/>
    </row>
    <row r="11" spans="1:13" ht="14.1" customHeight="1" x14ac:dyDescent="0.2">
      <c r="A11" s="67" t="s">
        <v>129</v>
      </c>
      <c r="B11" s="15">
        <v>493683.05</v>
      </c>
      <c r="C11" s="15">
        <v>523609.06</v>
      </c>
      <c r="D11" s="15">
        <v>568887.61</v>
      </c>
      <c r="E11" s="15">
        <v>574876.34</v>
      </c>
      <c r="F11" s="15">
        <v>592562.23</v>
      </c>
      <c r="G11"/>
      <c r="H11" s="12"/>
      <c r="I11" s="12"/>
      <c r="J11" s="68"/>
      <c r="K11" s="15"/>
      <c r="L11" s="1"/>
      <c r="M11" s="1"/>
    </row>
    <row r="12" spans="1:13" ht="14.1" customHeight="1" x14ac:dyDescent="0.2">
      <c r="A12" s="5" t="s">
        <v>139</v>
      </c>
      <c r="B12" s="15">
        <v>39424.339999999997</v>
      </c>
      <c r="C12" s="15">
        <v>33417.089999999997</v>
      </c>
      <c r="D12" s="15">
        <v>39773.24</v>
      </c>
      <c r="E12" s="15">
        <v>32508.18</v>
      </c>
      <c r="F12" s="15">
        <v>45742.45</v>
      </c>
      <c r="G12"/>
      <c r="H12" s="12"/>
      <c r="I12" s="15"/>
      <c r="J12" s="68"/>
      <c r="K12" s="15"/>
      <c r="L12" s="15"/>
      <c r="M12" s="1"/>
    </row>
    <row r="13" spans="1:13" ht="14.1" customHeight="1" x14ac:dyDescent="0.2">
      <c r="A13" s="5" t="s">
        <v>130</v>
      </c>
      <c r="B13" s="15">
        <v>1124.8499999999999</v>
      </c>
      <c r="C13" s="15">
        <v>1435.31</v>
      </c>
      <c r="D13" s="15">
        <v>2241.86</v>
      </c>
      <c r="E13" s="15">
        <v>1892.41</v>
      </c>
      <c r="F13" s="15">
        <v>1400.2</v>
      </c>
      <c r="G13"/>
      <c r="H13" s="12"/>
      <c r="I13" s="15"/>
      <c r="J13" s="68"/>
      <c r="K13" s="15"/>
      <c r="L13" s="15"/>
      <c r="M13" s="1"/>
    </row>
    <row r="14" spans="1:13" ht="14.1" customHeight="1" x14ac:dyDescent="0.2">
      <c r="A14" s="12" t="s">
        <v>131</v>
      </c>
      <c r="B14" s="15">
        <v>4935.76</v>
      </c>
      <c r="C14" s="15">
        <v>6745.07</v>
      </c>
      <c r="D14" s="15">
        <v>7710.75</v>
      </c>
      <c r="E14" s="15">
        <v>6421.99</v>
      </c>
      <c r="F14" s="15">
        <v>6058.73</v>
      </c>
      <c r="G14"/>
      <c r="H14" s="12"/>
      <c r="I14" s="15"/>
      <c r="J14" s="68"/>
      <c r="K14" s="15"/>
      <c r="L14" s="15"/>
      <c r="M14" s="1"/>
    </row>
    <row r="15" spans="1:13" ht="14.1" customHeight="1" x14ac:dyDescent="0.2">
      <c r="A15" s="12" t="s">
        <v>132</v>
      </c>
      <c r="B15" s="15">
        <v>8142.53</v>
      </c>
      <c r="C15" s="15">
        <v>7842.41</v>
      </c>
      <c r="D15" s="15">
        <v>7991.92</v>
      </c>
      <c r="E15" s="15">
        <v>5853.88</v>
      </c>
      <c r="F15" s="15">
        <v>5501.51</v>
      </c>
      <c r="G15"/>
      <c r="H15" s="12"/>
      <c r="I15" s="15"/>
      <c r="J15" s="68"/>
      <c r="K15" s="15"/>
      <c r="L15" s="15"/>
      <c r="M15" s="1"/>
    </row>
    <row r="16" spans="1:13" ht="14.1" customHeight="1" x14ac:dyDescent="0.2">
      <c r="A16" s="12" t="s">
        <v>133</v>
      </c>
      <c r="B16" s="66">
        <v>98084.71</v>
      </c>
      <c r="C16" s="15">
        <v>101299.19</v>
      </c>
      <c r="D16" s="15">
        <v>110682.34</v>
      </c>
      <c r="E16" s="15">
        <v>119974.99</v>
      </c>
      <c r="F16" s="15">
        <v>126260.74</v>
      </c>
      <c r="G16"/>
      <c r="H16" s="12"/>
      <c r="I16" s="15"/>
      <c r="J16" s="68"/>
      <c r="K16" s="15"/>
      <c r="L16" s="15"/>
      <c r="M16" s="1"/>
    </row>
    <row r="17" spans="1:13" ht="14.1" customHeight="1" x14ac:dyDescent="0.2">
      <c r="A17" s="13" t="s">
        <v>134</v>
      </c>
      <c r="B17" s="15">
        <v>40987.5</v>
      </c>
      <c r="C17" s="15">
        <v>49881.85</v>
      </c>
      <c r="D17" s="15">
        <v>50611.9</v>
      </c>
      <c r="E17" s="15">
        <v>44517.29</v>
      </c>
      <c r="F17" s="15">
        <v>42656.68</v>
      </c>
      <c r="G17"/>
      <c r="H17" s="12"/>
      <c r="I17" s="15"/>
      <c r="J17" s="68"/>
      <c r="K17" s="15"/>
      <c r="L17" s="15"/>
      <c r="M17" s="1"/>
    </row>
    <row r="18" spans="1:13" ht="14.1" customHeight="1" x14ac:dyDescent="0.2">
      <c r="A18" s="14" t="s">
        <v>135</v>
      </c>
      <c r="B18" s="69">
        <v>258550.8</v>
      </c>
      <c r="C18" s="15">
        <v>273316.34000000003</v>
      </c>
      <c r="D18" s="15">
        <v>305714.27</v>
      </c>
      <c r="E18" s="15">
        <v>320218.65999999997</v>
      </c>
      <c r="F18" s="15">
        <v>324591.90000000002</v>
      </c>
      <c r="G18"/>
      <c r="H18" s="12"/>
      <c r="I18" s="15"/>
      <c r="J18" s="152"/>
      <c r="K18" s="15"/>
      <c r="L18" s="15"/>
      <c r="M18" s="1"/>
    </row>
    <row r="19" spans="1:13" ht="14.1" customHeight="1" x14ac:dyDescent="0.2">
      <c r="A19" s="14" t="s">
        <v>136</v>
      </c>
      <c r="B19" s="66">
        <v>3643.85</v>
      </c>
      <c r="C19" s="15">
        <v>7938.58</v>
      </c>
      <c r="D19" s="15">
        <v>5276.31</v>
      </c>
      <c r="E19" s="15">
        <v>9028.4</v>
      </c>
      <c r="F19" s="15">
        <v>7438.72</v>
      </c>
      <c r="G19"/>
      <c r="H19" s="12"/>
      <c r="I19" s="15"/>
      <c r="K19" s="15"/>
      <c r="L19" s="15"/>
      <c r="M19" s="1"/>
    </row>
    <row r="20" spans="1:13" ht="14.1" customHeight="1" x14ac:dyDescent="0.2">
      <c r="A20" s="12" t="s">
        <v>137</v>
      </c>
      <c r="B20" s="66">
        <v>8461.86</v>
      </c>
      <c r="C20" s="15">
        <v>11803.51</v>
      </c>
      <c r="D20" s="15">
        <v>11293.21</v>
      </c>
      <c r="E20" s="15">
        <v>9116.9</v>
      </c>
      <c r="F20" s="15">
        <v>10446.83</v>
      </c>
      <c r="G20"/>
      <c r="H20" s="12"/>
      <c r="I20" s="15"/>
      <c r="J20" s="5"/>
      <c r="K20" s="15"/>
      <c r="L20" s="15"/>
      <c r="M20" s="1"/>
    </row>
    <row r="21" spans="1:13" ht="14.1" customHeight="1" x14ac:dyDescent="0.2">
      <c r="A21" s="12" t="s">
        <v>138</v>
      </c>
      <c r="B21" s="66">
        <v>30326.85</v>
      </c>
      <c r="C21" s="15">
        <v>29929.71</v>
      </c>
      <c r="D21" s="15">
        <v>27591.85</v>
      </c>
      <c r="E21" s="15">
        <v>25343.64</v>
      </c>
      <c r="F21" s="15">
        <v>22464.47</v>
      </c>
      <c r="G21"/>
      <c r="H21" s="12"/>
      <c r="I21" s="15"/>
      <c r="J21" s="13"/>
      <c r="K21" s="15"/>
      <c r="L21" s="15"/>
      <c r="M21" s="1"/>
    </row>
    <row r="22" spans="1:13" ht="14.1" customHeight="1" x14ac:dyDescent="0.2">
      <c r="A22" s="13"/>
      <c r="B22" s="13"/>
      <c r="C22" s="13"/>
      <c r="D22" s="13"/>
      <c r="E22" s="15"/>
      <c r="F22" s="66"/>
      <c r="G22"/>
      <c r="H22" s="12"/>
      <c r="I22" s="15"/>
      <c r="J22" s="66"/>
      <c r="K22" s="70"/>
      <c r="L22" s="1"/>
      <c r="M22" s="1"/>
    </row>
    <row r="23" spans="1:13" s="31" customFormat="1" ht="14.1" customHeight="1" x14ac:dyDescent="0.15">
      <c r="A23" s="61" t="s">
        <v>235</v>
      </c>
      <c r="B23" s="61"/>
      <c r="C23" s="61"/>
      <c r="D23" s="61"/>
      <c r="E23" s="181"/>
      <c r="F23" s="30"/>
      <c r="G23" s="25"/>
      <c r="H23" s="12"/>
      <c r="I23" s="66"/>
      <c r="J23" s="16"/>
      <c r="K23" s="16"/>
    </row>
    <row r="24" spans="1:13" ht="14.1" customHeight="1" x14ac:dyDescent="0.2">
      <c r="A24" s="52"/>
      <c r="B24" s="52"/>
      <c r="C24" s="52"/>
      <c r="D24" s="52"/>
      <c r="E24" s="5"/>
      <c r="F24" s="5"/>
      <c r="G24" s="1"/>
      <c r="H24" s="12"/>
      <c r="I24" s="66"/>
      <c r="J24" s="1"/>
      <c r="K24" s="1"/>
      <c r="L24" s="1"/>
      <c r="M24" s="1"/>
    </row>
    <row r="25" spans="1:13" x14ac:dyDescent="0.2">
      <c r="A25" s="1"/>
      <c r="B25" s="70"/>
      <c r="C25" s="70"/>
      <c r="D25" s="70"/>
      <c r="E25" s="70"/>
      <c r="F25" s="70"/>
      <c r="G25" s="1"/>
      <c r="I25" s="66"/>
      <c r="J25" s="1"/>
      <c r="K25" s="1"/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2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H27" s="12"/>
      <c r="I27" s="66"/>
    </row>
    <row r="28" spans="1:13" ht="15" x14ac:dyDescent="0.2">
      <c r="A28" s="200" t="s">
        <v>267</v>
      </c>
      <c r="B28" s="200"/>
      <c r="C28" s="200"/>
      <c r="D28" s="200"/>
      <c r="E28" s="200"/>
      <c r="F28" s="200"/>
      <c r="H28" s="12"/>
      <c r="I28" s="66"/>
    </row>
    <row r="29" spans="1:13" x14ac:dyDescent="0.2">
      <c r="F29" s="63"/>
    </row>
    <row r="30" spans="1:13" x14ac:dyDescent="0.2">
      <c r="F30" s="32"/>
      <c r="H30" s="105" t="s">
        <v>93</v>
      </c>
      <c r="I30" s="91"/>
    </row>
    <row r="31" spans="1:13" x14ac:dyDescent="0.2">
      <c r="F31" s="32"/>
      <c r="H31" s="92" t="s">
        <v>132</v>
      </c>
      <c r="I31" s="93">
        <f>F15</f>
        <v>5501.51</v>
      </c>
      <c r="J31" s="58"/>
    </row>
    <row r="32" spans="1:13" x14ac:dyDescent="0.2">
      <c r="H32" s="92" t="s">
        <v>81</v>
      </c>
      <c r="I32" s="94">
        <f>F13+F14+F19</f>
        <v>14897.65</v>
      </c>
      <c r="J32" s="58"/>
    </row>
    <row r="33" spans="8:10" x14ac:dyDescent="0.2">
      <c r="H33" s="92" t="s">
        <v>137</v>
      </c>
      <c r="I33" s="94">
        <f>F20</f>
        <v>10446.83</v>
      </c>
      <c r="J33" s="58"/>
    </row>
    <row r="34" spans="8:10" x14ac:dyDescent="0.2">
      <c r="H34" s="92" t="s">
        <v>138</v>
      </c>
      <c r="I34" s="94">
        <f>F21</f>
        <v>22464.47</v>
      </c>
      <c r="J34" s="58"/>
    </row>
    <row r="35" spans="8:10" x14ac:dyDescent="0.2">
      <c r="H35" s="92" t="s">
        <v>134</v>
      </c>
      <c r="I35" s="94">
        <f>F17</f>
        <v>42656.68</v>
      </c>
      <c r="J35" s="58"/>
    </row>
    <row r="36" spans="8:10" x14ac:dyDescent="0.2">
      <c r="H36" s="95" t="s">
        <v>139</v>
      </c>
      <c r="I36" s="94">
        <f>F12</f>
        <v>45742.45</v>
      </c>
      <c r="J36" s="58"/>
    </row>
    <row r="37" spans="8:10" x14ac:dyDescent="0.2">
      <c r="H37" s="92" t="s">
        <v>133</v>
      </c>
      <c r="I37" s="94">
        <f>F16</f>
        <v>126260.74</v>
      </c>
      <c r="J37" s="58"/>
    </row>
    <row r="38" spans="8:10" x14ac:dyDescent="0.2">
      <c r="H38" s="96" t="s">
        <v>135</v>
      </c>
      <c r="I38" s="97">
        <f>F18</f>
        <v>324591.90000000002</v>
      </c>
      <c r="J38" s="58"/>
    </row>
    <row r="39" spans="8:10" x14ac:dyDescent="0.2">
      <c r="H39" s="14"/>
      <c r="I39" s="69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8.7109375" style="2" customWidth="1"/>
    <col min="9" max="9" width="12.28515625" style="2" customWidth="1"/>
    <col min="10" max="16384" width="11.42578125" style="2"/>
  </cols>
  <sheetData>
    <row r="1" spans="1:13" s="1" customFormat="1" ht="14.1" customHeight="1" thickBot="1" x14ac:dyDescent="0.25">
      <c r="A1" s="46" t="s">
        <v>168</v>
      </c>
      <c r="B1" s="46"/>
      <c r="C1" s="46"/>
      <c r="D1" s="46"/>
      <c r="E1" s="4"/>
      <c r="F1" s="4"/>
    </row>
    <row r="2" spans="1:13" ht="14.1" customHeight="1" x14ac:dyDescent="0.2">
      <c r="A2" s="26"/>
      <c r="B2" s="26"/>
      <c r="C2" s="26"/>
      <c r="D2" s="26"/>
      <c r="E2" s="26"/>
      <c r="F2" s="26"/>
      <c r="G2" s="1"/>
      <c r="H2" s="162" t="s">
        <v>194</v>
      </c>
      <c r="I2" s="4"/>
    </row>
    <row r="3" spans="1:13" s="1" customFormat="1" ht="14.1" customHeight="1" x14ac:dyDescent="0.2">
      <c r="A3" s="3" t="s">
        <v>179</v>
      </c>
      <c r="B3" s="3"/>
      <c r="C3" s="3"/>
      <c r="D3" s="3"/>
    </row>
    <row r="4" spans="1:13" ht="14.1" customHeight="1" x14ac:dyDescent="0.2">
      <c r="A4" s="46"/>
      <c r="B4" s="46"/>
      <c r="C4" s="46"/>
      <c r="D4" s="46"/>
      <c r="E4" s="4"/>
      <c r="F4" s="4"/>
      <c r="G4" s="1"/>
    </row>
    <row r="5" spans="1:13" ht="14.1" customHeight="1" x14ac:dyDescent="0.2">
      <c r="A5" s="42" t="s">
        <v>66</v>
      </c>
      <c r="B5" s="42"/>
      <c r="C5" s="42"/>
      <c r="D5" s="42"/>
      <c r="E5" s="1"/>
      <c r="F5" s="1"/>
      <c r="G5" s="1"/>
      <c r="H5" s="1"/>
      <c r="I5" s="1"/>
      <c r="L5" s="1"/>
      <c r="M5" s="1"/>
    </row>
    <row r="6" spans="1:13" ht="9.9499999999999993" customHeight="1" x14ac:dyDescent="0.2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9" customFormat="1" ht="15.95" customHeight="1" x14ac:dyDescent="0.2">
      <c r="A7" s="64"/>
      <c r="B7" s="7">
        <v>2014</v>
      </c>
      <c r="C7" s="7">
        <v>2015</v>
      </c>
      <c r="D7" s="7">
        <v>2016</v>
      </c>
      <c r="E7" s="7">
        <v>2017</v>
      </c>
      <c r="F7" s="7">
        <v>2018</v>
      </c>
      <c r="H7" s="189"/>
    </row>
    <row r="8" spans="1:13" ht="14.1" customHeight="1" x14ac:dyDescent="0.2">
      <c r="A8" s="65"/>
      <c r="B8" s="45"/>
      <c r="C8" s="45"/>
      <c r="D8" s="45"/>
      <c r="E8" s="45"/>
      <c r="F8" s="45"/>
      <c r="G8" s="1"/>
      <c r="H8" s="12"/>
      <c r="I8" s="12"/>
      <c r="J8" s="68"/>
      <c r="K8" s="15"/>
      <c r="L8" s="1"/>
      <c r="M8" s="1"/>
    </row>
    <row r="9" spans="1:13" ht="14.1" customHeight="1" x14ac:dyDescent="0.2">
      <c r="A9" s="67" t="s">
        <v>140</v>
      </c>
      <c r="B9" s="15">
        <v>113396.11</v>
      </c>
      <c r="C9" s="15">
        <v>107182.54</v>
      </c>
      <c r="D9" s="66">
        <v>109614.09999999999</v>
      </c>
      <c r="E9" s="66">
        <f>+E10+E18</f>
        <v>117019.74</v>
      </c>
      <c r="F9" s="66">
        <v>119461.06</v>
      </c>
      <c r="G9" s="25"/>
      <c r="H9" s="155"/>
      <c r="I9" s="108"/>
      <c r="J9" s="68"/>
      <c r="K9" s="15"/>
      <c r="L9" s="1"/>
      <c r="M9" s="1"/>
    </row>
    <row r="10" spans="1:13" ht="14.1" customHeight="1" x14ac:dyDescent="0.2">
      <c r="A10" s="5" t="s">
        <v>153</v>
      </c>
      <c r="B10" s="15">
        <v>96715.11</v>
      </c>
      <c r="C10" s="15">
        <v>92219.67</v>
      </c>
      <c r="D10" s="15">
        <v>93858.65</v>
      </c>
      <c r="E10" s="15">
        <v>101425.38</v>
      </c>
      <c r="F10" s="15">
        <v>102153.09</v>
      </c>
      <c r="G10" s="25"/>
      <c r="H10" s="155"/>
      <c r="I10" s="153"/>
      <c r="J10" s="68"/>
      <c r="K10" s="15"/>
      <c r="L10" s="1"/>
      <c r="M10" s="1"/>
    </row>
    <row r="11" spans="1:13" ht="14.1" customHeight="1" x14ac:dyDescent="0.2">
      <c r="A11" s="109" t="s">
        <v>141</v>
      </c>
      <c r="B11" s="15">
        <v>24142.98</v>
      </c>
      <c r="C11" s="15">
        <v>22838.400000000001</v>
      </c>
      <c r="D11" s="15">
        <v>19879.18</v>
      </c>
      <c r="E11" s="15">
        <v>19215.419999999998</v>
      </c>
      <c r="F11" s="15">
        <v>23742.17</v>
      </c>
      <c r="G11" s="25"/>
      <c r="H11" s="164"/>
      <c r="I11" s="108"/>
      <c r="J11" s="156"/>
      <c r="K11" s="15"/>
      <c r="L11" s="1"/>
      <c r="M11" s="1"/>
    </row>
    <row r="12" spans="1:13" ht="14.1" customHeight="1" x14ac:dyDescent="0.2">
      <c r="A12" s="110" t="s">
        <v>142</v>
      </c>
      <c r="B12" s="15">
        <v>7184.05</v>
      </c>
      <c r="C12" s="15">
        <v>9559.98</v>
      </c>
      <c r="D12" s="15">
        <v>8122.2</v>
      </c>
      <c r="E12" s="15">
        <v>7545.88</v>
      </c>
      <c r="F12" s="15">
        <v>7126.09</v>
      </c>
      <c r="G12" s="25"/>
      <c r="H12" s="165"/>
      <c r="I12" s="108"/>
      <c r="J12" s="156"/>
      <c r="K12" s="15"/>
      <c r="L12" s="1"/>
      <c r="M12" s="1"/>
    </row>
    <row r="13" spans="1:13" ht="14.1" customHeight="1" x14ac:dyDescent="0.2">
      <c r="A13" s="110" t="s">
        <v>143</v>
      </c>
      <c r="B13" s="15">
        <v>606.15</v>
      </c>
      <c r="C13" s="15">
        <v>688.06</v>
      </c>
      <c r="D13" s="15">
        <v>593.09</v>
      </c>
      <c r="E13" s="15">
        <v>589.79</v>
      </c>
      <c r="F13" s="15">
        <v>417.68</v>
      </c>
      <c r="G13" s="25"/>
      <c r="H13" s="166"/>
      <c r="I13" s="108"/>
      <c r="J13" s="156"/>
      <c r="K13" s="9"/>
      <c r="L13" s="1"/>
      <c r="M13" s="1"/>
    </row>
    <row r="14" spans="1:13" ht="14.1" customHeight="1" x14ac:dyDescent="0.2">
      <c r="A14" s="110" t="s">
        <v>144</v>
      </c>
      <c r="B14" s="15">
        <v>27209.63</v>
      </c>
      <c r="C14" s="66">
        <v>20753.13</v>
      </c>
      <c r="D14" s="15">
        <v>28053.919999999998</v>
      </c>
      <c r="E14" s="15">
        <v>31773.91</v>
      </c>
      <c r="F14" s="15">
        <v>32296.54</v>
      </c>
      <c r="G14" s="25"/>
      <c r="H14" s="164"/>
      <c r="I14" s="108"/>
      <c r="J14" s="156"/>
      <c r="K14" s="9"/>
      <c r="L14" s="1"/>
      <c r="M14" s="1"/>
    </row>
    <row r="15" spans="1:13" ht="14.1" customHeight="1" x14ac:dyDescent="0.2">
      <c r="A15" s="111" t="s">
        <v>145</v>
      </c>
      <c r="B15" s="15">
        <v>1093.79</v>
      </c>
      <c r="C15" s="15">
        <v>1056.95</v>
      </c>
      <c r="D15" s="15">
        <v>1207.72</v>
      </c>
      <c r="E15" s="15">
        <v>750.22</v>
      </c>
      <c r="F15" s="15">
        <v>638.42999999999995</v>
      </c>
      <c r="G15" s="25"/>
      <c r="H15" s="167"/>
      <c r="I15" s="108"/>
      <c r="J15" s="156"/>
      <c r="K15" s="9"/>
      <c r="L15" s="1"/>
      <c r="M15" s="1"/>
    </row>
    <row r="16" spans="1:13" ht="14.1" customHeight="1" x14ac:dyDescent="0.2">
      <c r="A16" s="112" t="s">
        <v>146</v>
      </c>
      <c r="B16" s="15">
        <v>34862.76</v>
      </c>
      <c r="C16" s="69">
        <v>35393.760000000002</v>
      </c>
      <c r="D16" s="66">
        <v>34199.53</v>
      </c>
      <c r="E16" s="66">
        <v>39739.42</v>
      </c>
      <c r="F16" s="66">
        <v>36079.11</v>
      </c>
      <c r="G16" s="25"/>
      <c r="H16" s="164"/>
      <c r="I16" s="108"/>
      <c r="J16" s="156"/>
      <c r="K16" s="9" t="s">
        <v>10</v>
      </c>
      <c r="L16" s="1"/>
      <c r="M16" s="1"/>
    </row>
    <row r="17" spans="1:13" ht="14.1" customHeight="1" x14ac:dyDescent="0.2">
      <c r="A17" s="112" t="s">
        <v>147</v>
      </c>
      <c r="B17" s="15">
        <v>1615.75</v>
      </c>
      <c r="C17" s="66">
        <v>1929.4</v>
      </c>
      <c r="D17" s="15">
        <v>1803.06</v>
      </c>
      <c r="E17" s="15">
        <v>1810.74</v>
      </c>
      <c r="F17" s="15">
        <v>1853.07</v>
      </c>
      <c r="G17" s="25"/>
      <c r="H17" s="166"/>
      <c r="I17" s="163"/>
      <c r="J17" s="156"/>
      <c r="L17" s="1"/>
      <c r="M17" s="1"/>
    </row>
    <row r="18" spans="1:13" ht="14.1" customHeight="1" x14ac:dyDescent="0.2">
      <c r="A18" s="12" t="s">
        <v>148</v>
      </c>
      <c r="B18" s="15">
        <v>16681</v>
      </c>
      <c r="C18" s="66">
        <v>14962.87</v>
      </c>
      <c r="D18" s="15">
        <v>15755.449999999997</v>
      </c>
      <c r="E18" s="15">
        <v>15594.36</v>
      </c>
      <c r="F18" s="15">
        <v>17307.97</v>
      </c>
      <c r="G18" s="25"/>
      <c r="H18" s="155"/>
      <c r="I18" s="153"/>
      <c r="J18" s="5"/>
      <c r="K18" s="15"/>
      <c r="L18" s="1"/>
      <c r="M18" s="1"/>
    </row>
    <row r="19" spans="1:13" ht="14.1" customHeight="1" x14ac:dyDescent="0.2">
      <c r="A19" s="110" t="s">
        <v>149</v>
      </c>
      <c r="B19" s="15">
        <v>8095</v>
      </c>
      <c r="C19" s="66">
        <v>7047.64</v>
      </c>
      <c r="D19" s="15">
        <v>8396.81</v>
      </c>
      <c r="E19" s="15">
        <v>8098.03</v>
      </c>
      <c r="F19" s="15">
        <v>9198.41</v>
      </c>
      <c r="G19" s="25"/>
      <c r="H19" s="155"/>
      <c r="I19" s="108"/>
      <c r="J19" s="13"/>
      <c r="K19" s="15"/>
      <c r="L19" s="1"/>
      <c r="M19" s="1"/>
    </row>
    <row r="20" spans="1:13" ht="14.1" customHeight="1" x14ac:dyDescent="0.2">
      <c r="A20" s="110" t="s">
        <v>150</v>
      </c>
      <c r="B20" s="15">
        <v>2941</v>
      </c>
      <c r="C20" s="66">
        <v>2618.6999999999998</v>
      </c>
      <c r="D20" s="15">
        <v>2447.38</v>
      </c>
      <c r="E20" s="15">
        <v>2652.95</v>
      </c>
      <c r="F20" s="15">
        <v>3748.32</v>
      </c>
      <c r="G20" s="25"/>
      <c r="H20" s="155"/>
      <c r="I20" s="108"/>
      <c r="J20" s="13"/>
      <c r="K20" s="15"/>
      <c r="L20" s="1"/>
      <c r="M20" s="1"/>
    </row>
    <row r="21" spans="1:13" ht="14.1" customHeight="1" x14ac:dyDescent="0.2">
      <c r="A21" s="110" t="s">
        <v>151</v>
      </c>
      <c r="B21" s="15">
        <v>84</v>
      </c>
      <c r="C21" s="66">
        <v>118.75</v>
      </c>
      <c r="D21" s="15">
        <v>122.48</v>
      </c>
      <c r="E21" s="15">
        <v>118.35</v>
      </c>
      <c r="F21" s="15">
        <v>136.85</v>
      </c>
      <c r="G21" s="25"/>
      <c r="H21" s="155"/>
      <c r="I21" s="108"/>
      <c r="J21" s="13"/>
      <c r="K21" s="15"/>
      <c r="L21" s="1"/>
      <c r="M21" s="1"/>
    </row>
    <row r="22" spans="1:13" ht="14.1" customHeight="1" x14ac:dyDescent="0.2">
      <c r="A22" s="110" t="s">
        <v>152</v>
      </c>
      <c r="B22" s="15">
        <v>5561</v>
      </c>
      <c r="C22" s="66">
        <v>5177.78</v>
      </c>
      <c r="D22" s="15">
        <v>4788.78</v>
      </c>
      <c r="E22" s="15">
        <f>424.15+3214.03+1086.85</f>
        <v>4725.0300000000007</v>
      </c>
      <c r="F22" s="15">
        <v>4224.3900000000003</v>
      </c>
      <c r="G22" s="25"/>
      <c r="H22" s="155"/>
      <c r="J22" s="13"/>
      <c r="K22" s="15"/>
      <c r="L22" s="1"/>
      <c r="M22" s="1"/>
    </row>
    <row r="23" spans="1:13" ht="14.1" customHeight="1" x14ac:dyDescent="0.2">
      <c r="A23" s="13"/>
      <c r="B23" s="13"/>
      <c r="C23" s="13"/>
      <c r="D23" s="13"/>
      <c r="E23" s="15"/>
      <c r="F23" s="66"/>
      <c r="G23" s="1"/>
      <c r="H23" s="12"/>
      <c r="I23" s="66"/>
      <c r="J23" s="66"/>
      <c r="K23" s="70"/>
      <c r="L23" s="1"/>
      <c r="M23" s="1"/>
    </row>
    <row r="24" spans="1:13" s="31" customFormat="1" ht="14.1" customHeight="1" x14ac:dyDescent="0.15">
      <c r="A24" s="61" t="s">
        <v>235</v>
      </c>
      <c r="B24" s="61"/>
      <c r="C24" s="61"/>
      <c r="D24" s="61"/>
      <c r="E24" s="30"/>
      <c r="F24" s="30"/>
      <c r="G24" s="25"/>
      <c r="H24" s="12"/>
      <c r="I24" s="66"/>
      <c r="J24" s="16"/>
      <c r="K24" s="16"/>
    </row>
    <row r="25" spans="1:13" ht="14.1" customHeight="1" x14ac:dyDescent="0.2">
      <c r="A25" s="52"/>
      <c r="B25" s="52"/>
      <c r="C25" s="52"/>
      <c r="D25" s="52"/>
      <c r="E25" s="5"/>
      <c r="F25" s="5"/>
      <c r="G25" s="1"/>
      <c r="H25" s="12"/>
      <c r="I25" s="66"/>
      <c r="J25" s="1"/>
      <c r="K25" s="1"/>
      <c r="L25" s="1"/>
      <c r="M25" s="1"/>
    </row>
    <row r="26" spans="1:13" x14ac:dyDescent="0.2">
      <c r="A26" s="1"/>
      <c r="B26" s="70"/>
      <c r="C26" s="70"/>
      <c r="D26" s="70"/>
      <c r="E26" s="70"/>
      <c r="F26" s="70"/>
      <c r="G26" s="1"/>
      <c r="I26" s="66"/>
      <c r="J26" s="1"/>
      <c r="K26" s="1"/>
      <c r="L26" s="1"/>
      <c r="M26" s="1"/>
    </row>
    <row r="27" spans="1:13" x14ac:dyDescent="0.2">
      <c r="A27" s="1"/>
      <c r="B27" s="1"/>
      <c r="C27" s="1"/>
      <c r="D27" s="1"/>
      <c r="E27" s="1"/>
      <c r="F27" s="1"/>
      <c r="G27" s="1"/>
      <c r="H27" s="12"/>
      <c r="I27" s="66"/>
      <c r="J27" s="1"/>
      <c r="K27" s="1"/>
      <c r="L27" s="1"/>
      <c r="M27" s="1"/>
    </row>
    <row r="28" spans="1:13" x14ac:dyDescent="0.2">
      <c r="A28" s="1"/>
      <c r="B28" s="1"/>
      <c r="C28" s="1"/>
      <c r="D28" s="1"/>
      <c r="E28" s="1"/>
      <c r="F28" s="1"/>
      <c r="H28" s="12"/>
      <c r="I28" s="66"/>
    </row>
    <row r="29" spans="1:13" ht="15" x14ac:dyDescent="0.2">
      <c r="A29" s="200" t="s">
        <v>268</v>
      </c>
      <c r="B29" s="200"/>
      <c r="C29" s="200"/>
      <c r="D29" s="200"/>
      <c r="E29" s="200"/>
      <c r="F29" s="200"/>
      <c r="H29" s="12"/>
      <c r="I29" s="66"/>
    </row>
    <row r="30" spans="1:13" x14ac:dyDescent="0.2">
      <c r="F30" s="63"/>
    </row>
    <row r="31" spans="1:13" x14ac:dyDescent="0.2">
      <c r="F31" s="32"/>
      <c r="H31" s="105" t="s">
        <v>93</v>
      </c>
      <c r="I31" s="91"/>
    </row>
    <row r="32" spans="1:13" x14ac:dyDescent="0.2">
      <c r="F32" s="32"/>
      <c r="H32" s="92" t="s">
        <v>143</v>
      </c>
      <c r="I32" s="93">
        <f>F13</f>
        <v>417.68</v>
      </c>
      <c r="J32" s="58"/>
    </row>
    <row r="33" spans="8:10" x14ac:dyDescent="0.2">
      <c r="H33" s="92" t="s">
        <v>145</v>
      </c>
      <c r="I33" s="94">
        <f>F15</f>
        <v>638.42999999999995</v>
      </c>
      <c r="J33" s="58"/>
    </row>
    <row r="34" spans="8:10" x14ac:dyDescent="0.2">
      <c r="H34" s="92" t="s">
        <v>147</v>
      </c>
      <c r="I34" s="94">
        <f>F17</f>
        <v>1853.07</v>
      </c>
      <c r="J34" s="58"/>
    </row>
    <row r="35" spans="8:10" x14ac:dyDescent="0.2">
      <c r="H35" s="92" t="s">
        <v>142</v>
      </c>
      <c r="I35" s="94">
        <f>F12</f>
        <v>7126.09</v>
      </c>
      <c r="J35" s="58"/>
    </row>
    <row r="36" spans="8:10" x14ac:dyDescent="0.2">
      <c r="H36" s="92" t="s">
        <v>141</v>
      </c>
      <c r="I36" s="94">
        <f>F11</f>
        <v>23742.17</v>
      </c>
      <c r="J36" s="58"/>
    </row>
    <row r="37" spans="8:10" x14ac:dyDescent="0.2">
      <c r="H37" s="95" t="s">
        <v>144</v>
      </c>
      <c r="I37" s="94">
        <f>F14</f>
        <v>32296.54</v>
      </c>
      <c r="J37" s="58"/>
    </row>
    <row r="38" spans="8:10" x14ac:dyDescent="0.2">
      <c r="H38" s="96" t="s">
        <v>146</v>
      </c>
      <c r="I38" s="97">
        <f>F16</f>
        <v>36079.11</v>
      </c>
      <c r="J38" s="58"/>
    </row>
    <row r="39" spans="8:10" x14ac:dyDescent="0.2">
      <c r="H39" s="14"/>
      <c r="I39" s="69"/>
    </row>
    <row r="40" spans="8:10" x14ac:dyDescent="0.2">
      <c r="H40" s="14"/>
      <c r="I40" s="69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36.42578125" style="2" customWidth="1"/>
    <col min="2" max="6" width="11.140625" style="2" customWidth="1"/>
    <col min="7" max="7" width="10.7109375" style="2" customWidth="1"/>
    <col min="8" max="8" width="12.28515625" style="2" customWidth="1"/>
    <col min="9" max="16384" width="11.42578125" style="2"/>
  </cols>
  <sheetData>
    <row r="1" spans="1:12" s="1" customFormat="1" ht="14.1" customHeight="1" thickBot="1" x14ac:dyDescent="0.25">
      <c r="A1" s="46" t="s">
        <v>168</v>
      </c>
      <c r="B1" s="46"/>
      <c r="C1" s="46"/>
      <c r="D1" s="46"/>
      <c r="E1" s="46"/>
      <c r="F1" s="4"/>
      <c r="G1" s="2"/>
      <c r="I1" s="70"/>
    </row>
    <row r="2" spans="1:12" ht="14.1" customHeight="1" x14ac:dyDescent="0.2">
      <c r="A2" s="26"/>
      <c r="B2" s="26"/>
      <c r="C2" s="26"/>
      <c r="D2" s="26"/>
      <c r="E2" s="26"/>
      <c r="F2" s="26"/>
      <c r="H2" s="162" t="s">
        <v>194</v>
      </c>
      <c r="J2" s="4"/>
    </row>
    <row r="3" spans="1:12" ht="14.1" customHeight="1" x14ac:dyDescent="0.2">
      <c r="A3" s="3" t="s">
        <v>172</v>
      </c>
      <c r="B3" s="3"/>
      <c r="C3" s="3"/>
      <c r="D3" s="3"/>
      <c r="E3" s="3"/>
      <c r="F3" s="1"/>
    </row>
    <row r="4" spans="1:12" ht="14.1" customHeight="1" x14ac:dyDescent="0.2">
      <c r="A4" s="46"/>
      <c r="B4" s="46"/>
      <c r="C4" s="46"/>
      <c r="D4" s="46"/>
      <c r="E4" s="46"/>
      <c r="F4" s="4"/>
    </row>
    <row r="5" spans="1:12" ht="14.1" customHeight="1" x14ac:dyDescent="0.2">
      <c r="A5" s="42" t="s">
        <v>66</v>
      </c>
      <c r="B5" s="42"/>
      <c r="C5" s="42"/>
      <c r="D5" s="42"/>
      <c r="E5" s="42"/>
      <c r="F5" s="1"/>
      <c r="G5" s="1"/>
      <c r="H5" s="1"/>
      <c r="I5" s="1"/>
      <c r="J5" s="1"/>
      <c r="K5" s="1"/>
      <c r="L5" s="1"/>
    </row>
    <row r="6" spans="1:12" ht="9.9499999999999993" customHeight="1" x14ac:dyDescent="0.2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9" customFormat="1" ht="15.95" customHeight="1" x14ac:dyDescent="0.2">
      <c r="A7" s="23"/>
      <c r="B7" s="7">
        <v>2014</v>
      </c>
      <c r="C7" s="7">
        <v>2015</v>
      </c>
      <c r="D7" s="7">
        <v>2016</v>
      </c>
      <c r="E7" s="7">
        <v>2017</v>
      </c>
      <c r="F7" s="7">
        <v>2018</v>
      </c>
      <c r="H7" s="189"/>
      <c r="I7" s="170"/>
      <c r="J7" s="170"/>
      <c r="K7" s="170"/>
      <c r="L7" s="170"/>
    </row>
    <row r="8" spans="1:12" ht="14.1" customHeight="1" x14ac:dyDescent="0.2">
      <c r="A8" s="5"/>
      <c r="B8" s="66"/>
      <c r="C8" s="66"/>
      <c r="D8" s="66"/>
      <c r="E8" s="66"/>
      <c r="F8" s="66"/>
      <c r="G8" s="70"/>
      <c r="H8" s="171"/>
      <c r="I8" s="171"/>
      <c r="J8" s="171"/>
      <c r="K8" s="171"/>
      <c r="L8" s="171"/>
    </row>
    <row r="9" spans="1:12" ht="14.1" customHeight="1" x14ac:dyDescent="0.2">
      <c r="A9" s="5" t="s">
        <v>163</v>
      </c>
      <c r="B9" s="66">
        <v>617510.41</v>
      </c>
      <c r="C9" s="66">
        <v>641559.77</v>
      </c>
      <c r="D9" s="66">
        <v>688644.2</v>
      </c>
      <c r="E9" s="66">
        <v>702137.5</v>
      </c>
      <c r="F9" s="66">
        <v>724478.11</v>
      </c>
      <c r="G9" s="56"/>
      <c r="H9" s="172"/>
      <c r="I9" s="171"/>
      <c r="J9" s="171"/>
      <c r="K9" s="171"/>
      <c r="L9" s="171"/>
    </row>
    <row r="10" spans="1:12" ht="14.1" customHeight="1" x14ac:dyDescent="0.2">
      <c r="A10" s="5" t="s">
        <v>155</v>
      </c>
      <c r="B10" s="66">
        <v>208806.2</v>
      </c>
      <c r="C10" s="66">
        <v>203226.59</v>
      </c>
      <c r="D10" s="66">
        <v>201345.36</v>
      </c>
      <c r="E10" s="66">
        <v>210243.5</v>
      </c>
      <c r="F10" s="66">
        <v>231427.98</v>
      </c>
      <c r="G10" s="56"/>
      <c r="H10" s="50"/>
      <c r="I10" s="1"/>
      <c r="J10" s="1"/>
      <c r="K10" s="1"/>
      <c r="L10" s="1"/>
    </row>
    <row r="11" spans="1:12" ht="14.1" customHeight="1" x14ac:dyDescent="0.2">
      <c r="A11" s="5" t="s">
        <v>156</v>
      </c>
      <c r="B11" s="66">
        <v>408704.21</v>
      </c>
      <c r="C11" s="66">
        <v>438333.19</v>
      </c>
      <c r="D11" s="66">
        <v>487298.84</v>
      </c>
      <c r="E11" s="66">
        <v>491894</v>
      </c>
      <c r="F11" s="66">
        <v>493050.13</v>
      </c>
      <c r="G11" s="56"/>
      <c r="H11" s="50"/>
      <c r="I11" s="1"/>
      <c r="J11" s="1"/>
      <c r="K11" s="1"/>
      <c r="L11" s="1"/>
    </row>
    <row r="12" spans="1:12" ht="14.1" customHeight="1" x14ac:dyDescent="0.2">
      <c r="A12" s="5" t="s">
        <v>164</v>
      </c>
      <c r="B12" s="66">
        <v>88207.3</v>
      </c>
      <c r="C12" s="66">
        <v>89189.91</v>
      </c>
      <c r="D12" s="66">
        <v>89767.57</v>
      </c>
      <c r="E12" s="66">
        <v>90730.700000000012</v>
      </c>
      <c r="F12" s="66">
        <v>94553.48</v>
      </c>
      <c r="G12" s="56"/>
      <c r="H12" s="50"/>
      <c r="I12" s="1"/>
      <c r="J12" s="1"/>
      <c r="K12" s="1"/>
      <c r="L12" s="1"/>
    </row>
    <row r="13" spans="1:12" ht="14.1" customHeight="1" x14ac:dyDescent="0.2">
      <c r="A13" s="109" t="s">
        <v>165</v>
      </c>
      <c r="B13" s="66">
        <v>51732.78</v>
      </c>
      <c r="C13" s="66">
        <v>52005.4</v>
      </c>
      <c r="D13" s="66">
        <v>51508.639999999999</v>
      </c>
      <c r="E13" s="66">
        <v>51870.43</v>
      </c>
      <c r="F13" s="66">
        <v>53254.65</v>
      </c>
      <c r="G13" s="56"/>
      <c r="H13" s="50"/>
      <c r="I13" s="1"/>
      <c r="J13" s="1"/>
      <c r="K13" s="1"/>
      <c r="L13" s="1"/>
    </row>
    <row r="14" spans="1:12" ht="14.1" customHeight="1" x14ac:dyDescent="0.2">
      <c r="A14" s="109" t="s">
        <v>157</v>
      </c>
      <c r="B14" s="66">
        <v>4835.59</v>
      </c>
      <c r="C14" s="66">
        <v>4820.3999999999996</v>
      </c>
      <c r="D14" s="66">
        <v>4765.8900000000003</v>
      </c>
      <c r="E14" s="66">
        <v>4881.04</v>
      </c>
      <c r="F14" s="66">
        <v>4976.3599999999997</v>
      </c>
      <c r="G14" s="56"/>
      <c r="H14" s="50"/>
      <c r="I14" s="1"/>
      <c r="J14" s="1"/>
      <c r="K14" s="1"/>
      <c r="L14" s="1"/>
    </row>
    <row r="15" spans="1:12" ht="14.1" customHeight="1" x14ac:dyDescent="0.2">
      <c r="A15" s="109" t="s">
        <v>158</v>
      </c>
      <c r="B15" s="66">
        <v>31638.94</v>
      </c>
      <c r="C15" s="66">
        <v>32364.11</v>
      </c>
      <c r="D15" s="66">
        <v>33493.03</v>
      </c>
      <c r="E15" s="66">
        <v>33979.230000000003</v>
      </c>
      <c r="F15" s="66">
        <v>36322.47</v>
      </c>
      <c r="G15" s="56"/>
      <c r="H15" s="50"/>
      <c r="I15" s="1"/>
      <c r="J15" s="1"/>
      <c r="K15" s="1"/>
      <c r="L15" s="1"/>
    </row>
    <row r="16" spans="1:12" ht="14.1" customHeight="1" x14ac:dyDescent="0.2">
      <c r="A16" s="5" t="s">
        <v>159</v>
      </c>
      <c r="B16" s="66">
        <v>320496.90000000002</v>
      </c>
      <c r="C16" s="66">
        <v>349143.28</v>
      </c>
      <c r="D16" s="66">
        <v>397531.27</v>
      </c>
      <c r="E16" s="66">
        <v>401163.3</v>
      </c>
      <c r="F16" s="66">
        <v>398496.66</v>
      </c>
      <c r="G16" s="56"/>
      <c r="H16" s="50"/>
      <c r="I16" s="1"/>
      <c r="J16" s="1"/>
      <c r="K16" s="1"/>
      <c r="L16" s="1"/>
    </row>
    <row r="17" spans="1:12" ht="14.1" customHeight="1" x14ac:dyDescent="0.2">
      <c r="A17" s="5" t="s">
        <v>160</v>
      </c>
      <c r="B17" s="66">
        <v>4176.71</v>
      </c>
      <c r="C17" s="66">
        <v>4250.72</v>
      </c>
      <c r="D17" s="66">
        <v>4512.99</v>
      </c>
      <c r="E17" s="66">
        <v>4869.74</v>
      </c>
      <c r="F17" s="66">
        <v>5166.71</v>
      </c>
      <c r="G17" s="56"/>
      <c r="H17" s="50"/>
      <c r="I17" s="1"/>
      <c r="J17" s="15"/>
      <c r="K17" s="1"/>
      <c r="L17" s="1"/>
    </row>
    <row r="18" spans="1:12" ht="14.1" customHeight="1" x14ac:dyDescent="0.2">
      <c r="A18" s="5" t="s">
        <v>161</v>
      </c>
      <c r="B18" s="66">
        <v>47497</v>
      </c>
      <c r="C18" s="66">
        <v>42534</v>
      </c>
      <c r="D18" s="66">
        <v>45385</v>
      </c>
      <c r="E18" s="66">
        <v>47915</v>
      </c>
      <c r="F18" s="66">
        <v>46049</v>
      </c>
      <c r="G18" s="56"/>
      <c r="H18" s="50"/>
      <c r="I18" s="1"/>
      <c r="J18" s="1"/>
      <c r="K18" s="1"/>
      <c r="L18" s="1"/>
    </row>
    <row r="19" spans="1:12" ht="14.1" customHeight="1" x14ac:dyDescent="0.2">
      <c r="A19" s="5" t="s">
        <v>162</v>
      </c>
      <c r="B19" s="66">
        <v>363817.19</v>
      </c>
      <c r="C19" s="66">
        <v>387426.56</v>
      </c>
      <c r="D19" s="66">
        <v>438403.28</v>
      </c>
      <c r="E19" s="66">
        <v>444208.56</v>
      </c>
      <c r="F19" s="66">
        <v>439378.95</v>
      </c>
      <c r="G19" s="56"/>
      <c r="H19" s="50"/>
      <c r="I19" s="1"/>
      <c r="J19" s="1"/>
      <c r="K19" s="1"/>
      <c r="L19" s="1"/>
    </row>
    <row r="20" spans="1:12" ht="14.1" customHeight="1" x14ac:dyDescent="0.2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15">
      <c r="A21" s="61" t="s">
        <v>235</v>
      </c>
      <c r="B21" s="61"/>
      <c r="C21" s="61"/>
      <c r="D21" s="61"/>
      <c r="E21" s="61"/>
      <c r="F21" s="30"/>
      <c r="G21" s="25"/>
      <c r="H21" s="25"/>
      <c r="I21" s="16"/>
      <c r="J21" s="16"/>
    </row>
    <row r="22" spans="1:12" ht="14.1" customHeight="1" x14ac:dyDescent="0.2">
      <c r="A22" s="83" t="s">
        <v>262</v>
      </c>
    </row>
    <row r="23" spans="1:12" ht="14.1" customHeight="1" x14ac:dyDescent="0.2">
      <c r="B23" s="157"/>
      <c r="C23" s="157"/>
      <c r="D23" s="157"/>
      <c r="E23" s="157"/>
      <c r="F23" s="157"/>
    </row>
    <row r="24" spans="1:12" ht="14.1" customHeight="1" x14ac:dyDescent="0.2">
      <c r="A24" s="196"/>
    </row>
    <row r="31" spans="1:12" x14ac:dyDescent="0.2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53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37.28515625" style="2" customWidth="1"/>
    <col min="2" max="4" width="18.28515625" style="2" customWidth="1"/>
    <col min="5" max="5" width="6.28515625" style="2" customWidth="1"/>
    <col min="6" max="16384" width="11.42578125" style="2"/>
  </cols>
  <sheetData>
    <row r="1" spans="1:15" s="1" customFormat="1" ht="14.1" customHeight="1" thickBot="1" x14ac:dyDescent="0.25">
      <c r="A1" s="46" t="s">
        <v>168</v>
      </c>
      <c r="B1" s="46"/>
      <c r="C1" s="46"/>
      <c r="D1" s="4"/>
      <c r="E1" s="4"/>
      <c r="F1" s="4"/>
      <c r="G1" s="4"/>
      <c r="H1" s="4"/>
      <c r="I1" s="4"/>
      <c r="J1" s="4"/>
      <c r="K1" s="4"/>
      <c r="L1" s="4"/>
    </row>
    <row r="2" spans="1:15" ht="14.1" customHeight="1" x14ac:dyDescent="0.2">
      <c r="A2" s="26"/>
      <c r="B2" s="47"/>
      <c r="C2" s="47"/>
      <c r="D2" s="26"/>
      <c r="E2" s="4"/>
      <c r="F2" s="162" t="s">
        <v>194</v>
      </c>
      <c r="G2" s="4"/>
      <c r="H2" s="1"/>
      <c r="I2" s="1"/>
      <c r="J2" s="1"/>
      <c r="K2" s="1"/>
      <c r="L2" s="1"/>
      <c r="M2" s="1"/>
      <c r="N2" s="1"/>
      <c r="O2" s="1"/>
    </row>
    <row r="3" spans="1:15" ht="14.1" customHeight="1" x14ac:dyDescent="0.2">
      <c r="A3" s="46" t="s">
        <v>173</v>
      </c>
      <c r="B3" s="28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14.1" customHeight="1" x14ac:dyDescent="0.2">
      <c r="A4" s="4"/>
      <c r="B4" s="28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s="1" customFormat="1" ht="14.1" customHeight="1" x14ac:dyDescent="0.2">
      <c r="A5" s="27" t="s">
        <v>127</v>
      </c>
      <c r="B5" s="27"/>
      <c r="C5" s="27"/>
    </row>
    <row r="6" spans="1:15" ht="14.1" customHeight="1" x14ac:dyDescent="0.2">
      <c r="A6" s="1"/>
      <c r="B6" s="1"/>
      <c r="C6" s="1"/>
      <c r="D6" s="1"/>
      <c r="E6" s="1"/>
      <c r="F6" s="171"/>
      <c r="G6" s="171"/>
      <c r="H6" s="171"/>
      <c r="I6" s="171"/>
      <c r="J6" s="171"/>
      <c r="K6" s="171"/>
      <c r="L6" s="171"/>
      <c r="M6" s="1"/>
      <c r="N6" s="1"/>
      <c r="O6" s="1"/>
    </row>
    <row r="7" spans="1:15" ht="14.1" customHeight="1" x14ac:dyDescent="0.2">
      <c r="A7" s="42" t="s">
        <v>64</v>
      </c>
      <c r="B7" s="1"/>
      <c r="C7" s="1"/>
      <c r="D7" s="1"/>
      <c r="E7" s="1"/>
      <c r="F7" s="171"/>
      <c r="G7" s="171"/>
      <c r="H7" s="171"/>
      <c r="I7" s="171"/>
      <c r="J7" s="171"/>
      <c r="K7" s="171"/>
      <c r="L7" s="171"/>
      <c r="M7" s="1"/>
      <c r="N7" s="1"/>
      <c r="O7" s="1"/>
    </row>
    <row r="8" spans="1:15" ht="9.9499999999999993" customHeight="1" x14ac:dyDescent="0.2">
      <c r="A8" s="4"/>
      <c r="B8" s="5"/>
      <c r="C8" s="5"/>
      <c r="D8" s="4"/>
      <c r="E8" s="1"/>
      <c r="F8" s="171"/>
      <c r="G8" s="171"/>
      <c r="H8" s="171"/>
      <c r="I8" s="171"/>
      <c r="J8" s="171"/>
      <c r="K8" s="171"/>
      <c r="L8" s="171"/>
      <c r="M8" s="1"/>
      <c r="N8" s="1"/>
      <c r="O8" s="1"/>
    </row>
    <row r="9" spans="1:15" ht="15.95" customHeight="1" x14ac:dyDescent="0.2">
      <c r="A9" s="23"/>
      <c r="B9" s="23">
        <v>1996</v>
      </c>
      <c r="C9" s="23">
        <v>2006</v>
      </c>
      <c r="D9" s="23">
        <v>2014</v>
      </c>
      <c r="E9" s="1"/>
      <c r="F9" s="187"/>
      <c r="G9" s="171"/>
      <c r="H9" s="171"/>
      <c r="I9" s="171"/>
      <c r="J9" s="171"/>
      <c r="K9" s="171"/>
      <c r="L9" s="171"/>
      <c r="M9" s="1"/>
      <c r="N9" s="1"/>
      <c r="O9" s="1"/>
    </row>
    <row r="10" spans="1:15" ht="14.1" customHeight="1" x14ac:dyDescent="0.2">
      <c r="A10" s="5"/>
      <c r="B10" s="1"/>
      <c r="C10" s="1"/>
      <c r="D10" s="10"/>
      <c r="E10" s="1"/>
      <c r="F10" s="171"/>
      <c r="G10" s="171"/>
      <c r="H10" s="171"/>
      <c r="I10" s="171"/>
      <c r="J10" s="171"/>
      <c r="K10" s="171"/>
      <c r="L10" s="171"/>
      <c r="M10" s="1"/>
      <c r="N10" s="1"/>
      <c r="O10" s="1"/>
    </row>
    <row r="11" spans="1:15" ht="14.1" customHeight="1" x14ac:dyDescent="0.2">
      <c r="A11" s="59" t="s">
        <v>180</v>
      </c>
      <c r="B11" s="16">
        <v>128917</v>
      </c>
      <c r="C11" s="16">
        <v>169551.52</v>
      </c>
      <c r="D11" s="16">
        <v>310952.27</v>
      </c>
      <c r="E11" s="5"/>
      <c r="F11" s="171"/>
      <c r="G11" s="173"/>
      <c r="H11" s="173"/>
      <c r="I11" s="171"/>
      <c r="J11" s="171"/>
      <c r="K11" s="171"/>
      <c r="L11" s="171"/>
      <c r="M11" s="1"/>
      <c r="N11" s="1"/>
      <c r="O11" s="1"/>
    </row>
    <row r="12" spans="1:15" ht="14.1" customHeight="1" x14ac:dyDescent="0.2">
      <c r="A12" s="31" t="s">
        <v>14</v>
      </c>
      <c r="B12" s="16">
        <v>7721</v>
      </c>
      <c r="C12" s="16">
        <v>17043.73</v>
      </c>
      <c r="D12" s="16">
        <v>817.42</v>
      </c>
      <c r="E12" s="5"/>
      <c r="F12" s="9"/>
      <c r="G12" s="9"/>
      <c r="H12" s="1"/>
      <c r="I12" s="1"/>
      <c r="J12" s="1"/>
      <c r="K12" s="1"/>
      <c r="L12" s="1"/>
      <c r="M12" s="1"/>
      <c r="N12" s="1"/>
      <c r="O12" s="1"/>
    </row>
    <row r="13" spans="1:15" ht="14.1" customHeight="1" x14ac:dyDescent="0.2">
      <c r="A13" s="31" t="s">
        <v>15</v>
      </c>
      <c r="B13" s="74">
        <f>SUM(B14:B15)</f>
        <v>91632</v>
      </c>
      <c r="C13" s="74">
        <f>SUM(C14:C15)</f>
        <v>112449.39</v>
      </c>
      <c r="D13" s="16">
        <v>197548.01</v>
      </c>
      <c r="E13" s="5"/>
      <c r="F13" s="9"/>
      <c r="G13" s="9"/>
      <c r="H13" s="10"/>
      <c r="I13" s="1"/>
      <c r="J13" s="1"/>
      <c r="K13" s="1"/>
      <c r="L13" s="1"/>
      <c r="M13" s="1"/>
      <c r="N13" s="1"/>
      <c r="O13" s="1"/>
    </row>
    <row r="14" spans="1:15" ht="14.1" customHeight="1" x14ac:dyDescent="0.2">
      <c r="A14" s="174" t="s">
        <v>60</v>
      </c>
      <c r="B14" s="16">
        <v>20588</v>
      </c>
      <c r="C14" s="16" t="s">
        <v>8</v>
      </c>
      <c r="D14" s="16" t="s">
        <v>8</v>
      </c>
      <c r="E14" s="5"/>
      <c r="F14" s="9"/>
      <c r="G14" s="9"/>
      <c r="H14" s="1"/>
      <c r="I14" s="1"/>
      <c r="J14" s="1"/>
      <c r="K14" s="1"/>
      <c r="L14" s="1"/>
      <c r="M14" s="1"/>
      <c r="N14" s="1"/>
      <c r="O14" s="1"/>
    </row>
    <row r="15" spans="1:15" ht="14.1" customHeight="1" x14ac:dyDescent="0.2">
      <c r="A15" s="174" t="s">
        <v>206</v>
      </c>
      <c r="B15" s="16">
        <v>71044</v>
      </c>
      <c r="C15" s="16">
        <v>112449.39</v>
      </c>
      <c r="D15" s="16" t="s">
        <v>8</v>
      </c>
      <c r="E15" s="5"/>
      <c r="F15" s="9"/>
      <c r="G15" s="9"/>
      <c r="H15" s="1"/>
      <c r="I15" s="1"/>
      <c r="J15" s="1"/>
      <c r="K15" s="1"/>
      <c r="L15" s="1"/>
      <c r="M15" s="1"/>
      <c r="N15" s="1"/>
      <c r="O15" s="1"/>
    </row>
    <row r="16" spans="1:15" ht="14.1" customHeight="1" x14ac:dyDescent="0.2">
      <c r="A16" s="31" t="s">
        <v>78</v>
      </c>
      <c r="B16" s="74">
        <f>SUM(B17:B18)</f>
        <v>9796</v>
      </c>
      <c r="C16" s="74">
        <f>SUM(C17:C18)</f>
        <v>8738.2799999999988</v>
      </c>
      <c r="D16" s="16">
        <v>8142.27</v>
      </c>
      <c r="E16" s="5"/>
      <c r="F16" s="9"/>
      <c r="G16" s="9"/>
      <c r="H16" s="10"/>
      <c r="I16" s="1"/>
      <c r="J16" s="1"/>
      <c r="K16" s="1"/>
      <c r="L16" s="1"/>
      <c r="M16" s="1"/>
      <c r="N16" s="1"/>
      <c r="O16" s="1"/>
    </row>
    <row r="17" spans="1:15" ht="14.1" customHeight="1" x14ac:dyDescent="0.2">
      <c r="A17" s="174" t="s">
        <v>60</v>
      </c>
      <c r="B17" s="16">
        <v>5602</v>
      </c>
      <c r="C17" s="16">
        <v>2729.92</v>
      </c>
      <c r="D17" s="74" t="s">
        <v>8</v>
      </c>
      <c r="E17" s="5"/>
      <c r="F17" s="9"/>
      <c r="G17" s="9"/>
      <c r="H17" s="1"/>
      <c r="I17" s="1"/>
      <c r="J17" s="1"/>
      <c r="K17" s="1"/>
      <c r="L17" s="1"/>
      <c r="M17" s="1"/>
      <c r="N17" s="1"/>
      <c r="O17" s="1"/>
    </row>
    <row r="18" spans="1:15" ht="14.1" customHeight="1" x14ac:dyDescent="0.2">
      <c r="A18" s="174" t="s">
        <v>206</v>
      </c>
      <c r="B18" s="16">
        <v>4194</v>
      </c>
      <c r="C18" s="16">
        <v>6008.36</v>
      </c>
      <c r="D18" s="74" t="s">
        <v>8</v>
      </c>
      <c r="E18" s="5"/>
      <c r="F18" s="9"/>
      <c r="G18" s="9"/>
      <c r="H18" s="1"/>
      <c r="I18" s="1"/>
      <c r="J18" s="1"/>
      <c r="K18" s="1"/>
      <c r="L18" s="1"/>
      <c r="M18" s="1"/>
      <c r="N18" s="1"/>
      <c r="O18" s="1"/>
    </row>
    <row r="19" spans="1:15" ht="14.1" customHeight="1" x14ac:dyDescent="0.2">
      <c r="A19" s="31" t="s">
        <v>16</v>
      </c>
      <c r="B19" s="74">
        <f>SUM(B20:B21)</f>
        <v>19768</v>
      </c>
      <c r="C19" s="74">
        <f>SUM(C20:C21)</f>
        <v>31320.12</v>
      </c>
      <c r="D19" s="16">
        <v>104444.57</v>
      </c>
      <c r="E19" s="5"/>
      <c r="F19" s="9"/>
      <c r="G19" s="9"/>
      <c r="H19" s="10"/>
      <c r="I19" s="1"/>
      <c r="J19" s="1"/>
      <c r="K19" s="1"/>
      <c r="L19" s="1"/>
      <c r="M19" s="1"/>
      <c r="N19" s="1"/>
      <c r="O19" s="1"/>
    </row>
    <row r="20" spans="1:15" ht="14.1" customHeight="1" x14ac:dyDescent="0.2">
      <c r="A20" s="174" t="s">
        <v>60</v>
      </c>
      <c r="B20" s="16">
        <v>365</v>
      </c>
      <c r="C20" s="16">
        <v>321.01</v>
      </c>
      <c r="D20" s="74" t="s">
        <v>8</v>
      </c>
      <c r="E20" s="5"/>
      <c r="F20" s="9"/>
      <c r="G20" s="1"/>
      <c r="H20" s="1"/>
      <c r="I20" s="1"/>
      <c r="J20" s="1"/>
      <c r="K20" s="1"/>
      <c r="L20" s="1"/>
      <c r="M20" s="1"/>
      <c r="N20" s="1"/>
      <c r="O20" s="1"/>
    </row>
    <row r="21" spans="1:15" ht="14.1" customHeight="1" x14ac:dyDescent="0.2">
      <c r="A21" s="174" t="s">
        <v>206</v>
      </c>
      <c r="B21" s="16">
        <v>19403</v>
      </c>
      <c r="C21" s="16">
        <v>30999.11</v>
      </c>
      <c r="D21" s="74" t="s">
        <v>8</v>
      </c>
      <c r="E21" s="5"/>
      <c r="F21" s="9"/>
      <c r="G21" s="1"/>
      <c r="H21" s="1"/>
      <c r="I21" s="1"/>
      <c r="J21" s="1"/>
      <c r="K21" s="1"/>
      <c r="L21" s="1"/>
      <c r="M21" s="1"/>
      <c r="N21" s="1"/>
      <c r="O21" s="1"/>
    </row>
    <row r="22" spans="1:15" ht="14.1" customHeight="1" x14ac:dyDescent="0.2">
      <c r="A22" s="31"/>
      <c r="B22" s="16"/>
      <c r="C22" s="16"/>
      <c r="D22" s="16"/>
      <c r="E22" s="5"/>
      <c r="F22" s="9"/>
      <c r="G22" s="1"/>
      <c r="H22" s="1"/>
      <c r="I22" s="1"/>
      <c r="J22" s="1"/>
      <c r="K22" s="1"/>
      <c r="L22" s="1"/>
      <c r="M22" s="1"/>
      <c r="N22" s="1"/>
      <c r="O22" s="1"/>
    </row>
    <row r="23" spans="1:15" ht="14.1" customHeight="1" x14ac:dyDescent="0.2">
      <c r="A23" s="59" t="s">
        <v>17</v>
      </c>
      <c r="B23" s="16"/>
      <c r="C23" s="16"/>
      <c r="D23" s="16"/>
      <c r="E23" s="5"/>
      <c r="F23" s="9"/>
      <c r="G23" s="10"/>
      <c r="H23" s="10"/>
      <c r="I23" s="1"/>
      <c r="J23" s="1"/>
      <c r="K23" s="1"/>
      <c r="L23" s="1"/>
      <c r="M23" s="1"/>
      <c r="N23" s="1"/>
      <c r="O23" s="1"/>
    </row>
    <row r="24" spans="1:15" ht="14.1" customHeight="1" x14ac:dyDescent="0.2">
      <c r="A24" s="31" t="s">
        <v>18</v>
      </c>
      <c r="B24" s="16">
        <v>35139</v>
      </c>
      <c r="C24" s="16">
        <v>47777.18</v>
      </c>
      <c r="D24" s="16">
        <v>53899.87</v>
      </c>
      <c r="E24" s="5"/>
      <c r="F24" s="9"/>
      <c r="G24" s="10"/>
      <c r="H24" s="9"/>
      <c r="I24" s="1"/>
      <c r="J24" s="1"/>
      <c r="K24" s="1"/>
      <c r="L24" s="1"/>
      <c r="M24" s="1"/>
      <c r="N24" s="1"/>
      <c r="O24" s="1"/>
    </row>
    <row r="25" spans="1:15" ht="14.1" customHeight="1" x14ac:dyDescent="0.2">
      <c r="A25" s="31" t="s">
        <v>19</v>
      </c>
      <c r="B25" s="16">
        <v>83667</v>
      </c>
      <c r="C25" s="16">
        <v>100906</v>
      </c>
      <c r="D25" s="16">
        <v>91059.73</v>
      </c>
      <c r="E25" s="5"/>
      <c r="F25" s="9"/>
      <c r="G25" s="10"/>
      <c r="H25" s="9"/>
      <c r="I25" s="1"/>
      <c r="J25" s="1"/>
      <c r="K25" s="1"/>
      <c r="L25" s="1"/>
      <c r="M25" s="1"/>
      <c r="N25" s="1"/>
      <c r="O25" s="1"/>
    </row>
    <row r="26" spans="1:15" ht="14.1" customHeight="1" x14ac:dyDescent="0.2">
      <c r="A26" s="31" t="s">
        <v>20</v>
      </c>
      <c r="B26" s="16">
        <v>10111</v>
      </c>
      <c r="C26" s="16">
        <v>20868.34</v>
      </c>
      <c r="D26" s="16">
        <v>30300.82</v>
      </c>
      <c r="E26" s="5"/>
      <c r="F26" s="9"/>
      <c r="G26" s="10"/>
      <c r="H26" s="9"/>
      <c r="I26" s="1"/>
      <c r="J26" s="1"/>
      <c r="K26" s="1"/>
      <c r="L26" s="1"/>
      <c r="M26" s="1"/>
      <c r="N26" s="1"/>
      <c r="O26" s="1"/>
    </row>
    <row r="27" spans="1:15" ht="14.1" customHeight="1" x14ac:dyDescent="0.2">
      <c r="A27" s="31"/>
      <c r="B27" s="16"/>
      <c r="C27" s="16"/>
      <c r="D27" s="16"/>
      <c r="E27" s="5"/>
      <c r="F27" s="9"/>
      <c r="G27" s="1"/>
      <c r="H27" s="1"/>
      <c r="I27" s="1"/>
      <c r="J27" s="1"/>
      <c r="K27" s="1"/>
      <c r="L27" s="1"/>
      <c r="M27" s="1"/>
      <c r="N27" s="1"/>
      <c r="O27" s="1"/>
    </row>
    <row r="28" spans="1:15" ht="14.1" customHeight="1" x14ac:dyDescent="0.2">
      <c r="A28" s="59" t="s">
        <v>21</v>
      </c>
      <c r="B28" s="16"/>
      <c r="C28" s="16"/>
      <c r="D28" s="16"/>
      <c r="E28" s="5"/>
      <c r="F28" s="9"/>
      <c r="G28" s="10"/>
      <c r="H28" s="10"/>
      <c r="I28" s="1"/>
      <c r="J28" s="1"/>
      <c r="K28" s="1"/>
      <c r="L28" s="1"/>
      <c r="M28" s="1"/>
      <c r="N28" s="1"/>
      <c r="O28" s="1"/>
    </row>
    <row r="29" spans="1:15" s="31" customFormat="1" ht="14.1" customHeight="1" x14ac:dyDescent="0.15">
      <c r="A29" s="31" t="s">
        <v>18</v>
      </c>
      <c r="B29" s="16">
        <v>35139</v>
      </c>
      <c r="C29" s="16">
        <v>47777.18</v>
      </c>
      <c r="D29" s="16">
        <v>53899.87</v>
      </c>
      <c r="E29" s="5"/>
      <c r="F29" s="9"/>
      <c r="G29" s="16"/>
      <c r="H29" s="16"/>
    </row>
    <row r="30" spans="1:15" s="31" customFormat="1" ht="12.75" customHeight="1" x14ac:dyDescent="0.15">
      <c r="A30" s="174" t="s">
        <v>207</v>
      </c>
      <c r="B30" s="16">
        <v>23607</v>
      </c>
      <c r="C30" s="16">
        <v>22913.65</v>
      </c>
      <c r="D30" s="16">
        <v>26316.59</v>
      </c>
      <c r="E30" s="5"/>
      <c r="F30" s="9"/>
      <c r="G30" s="16"/>
      <c r="H30" s="16"/>
    </row>
    <row r="31" spans="1:15" x14ac:dyDescent="0.2">
      <c r="A31" s="174" t="s">
        <v>208</v>
      </c>
      <c r="B31" s="16" t="s">
        <v>8</v>
      </c>
      <c r="C31" s="16">
        <v>9483.6</v>
      </c>
      <c r="D31" s="16">
        <v>9428.3700000000008</v>
      </c>
      <c r="E31" s="5"/>
      <c r="F31" s="9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74" t="s">
        <v>209</v>
      </c>
      <c r="B32" s="16">
        <v>11532</v>
      </c>
      <c r="C32" s="16">
        <v>15379.93</v>
      </c>
      <c r="D32" s="16">
        <v>18154.910000000003</v>
      </c>
      <c r="E32" s="5"/>
      <c r="F32" s="9"/>
    </row>
    <row r="33" spans="1:12" x14ac:dyDescent="0.2">
      <c r="A33" s="31" t="s">
        <v>19</v>
      </c>
      <c r="B33" s="16">
        <v>83667</v>
      </c>
      <c r="C33" s="16">
        <v>100906</v>
      </c>
      <c r="D33" s="16">
        <f>SUM(D34:D36)</f>
        <v>91059.73</v>
      </c>
      <c r="E33" s="5"/>
      <c r="F33" s="9"/>
      <c r="G33" s="10"/>
      <c r="H33" s="10"/>
    </row>
    <row r="34" spans="1:12" x14ac:dyDescent="0.2">
      <c r="A34" s="174" t="s">
        <v>210</v>
      </c>
      <c r="B34" s="16">
        <v>47941</v>
      </c>
      <c r="C34" s="16">
        <v>67120.289999999994</v>
      </c>
      <c r="D34" s="16">
        <v>55485.689999999995</v>
      </c>
      <c r="E34" s="5"/>
      <c r="F34" s="9"/>
    </row>
    <row r="35" spans="1:12" x14ac:dyDescent="0.2">
      <c r="A35" s="174" t="s">
        <v>211</v>
      </c>
      <c r="B35" s="16">
        <v>27211</v>
      </c>
      <c r="C35" s="16">
        <v>24600.11</v>
      </c>
      <c r="D35" s="16">
        <v>25555.07</v>
      </c>
      <c r="E35" s="5"/>
      <c r="F35" s="9"/>
    </row>
    <row r="36" spans="1:12" x14ac:dyDescent="0.2">
      <c r="A36" s="174" t="s">
        <v>212</v>
      </c>
      <c r="B36" s="16">
        <v>8514</v>
      </c>
      <c r="C36" s="16">
        <v>9185.6</v>
      </c>
      <c r="D36" s="16">
        <v>10018.970000000001</v>
      </c>
      <c r="E36" s="5"/>
      <c r="F36" s="9"/>
    </row>
    <row r="37" spans="1:12" x14ac:dyDescent="0.2">
      <c r="A37" s="31" t="s">
        <v>22</v>
      </c>
      <c r="B37" s="16" t="s">
        <v>8</v>
      </c>
      <c r="C37" s="16">
        <v>20868.34</v>
      </c>
      <c r="D37" s="16">
        <v>30300.82</v>
      </c>
      <c r="E37" s="5"/>
      <c r="F37" s="9"/>
    </row>
    <row r="38" spans="1:12" x14ac:dyDescent="0.2">
      <c r="A38" s="31" t="s">
        <v>183</v>
      </c>
      <c r="B38" s="16">
        <v>10111</v>
      </c>
      <c r="C38" s="16" t="s">
        <v>8</v>
      </c>
      <c r="D38" s="16">
        <v>1565.6</v>
      </c>
      <c r="E38" s="5"/>
      <c r="F38" s="9"/>
    </row>
    <row r="39" spans="1:12" x14ac:dyDescent="0.2">
      <c r="A39" s="31"/>
      <c r="B39" s="16"/>
      <c r="C39" s="16"/>
      <c r="D39" s="16"/>
      <c r="E39" s="5"/>
      <c r="F39" s="9"/>
    </row>
    <row r="40" spans="1:12" x14ac:dyDescent="0.2">
      <c r="A40" s="59" t="s">
        <v>23</v>
      </c>
      <c r="B40" s="16"/>
      <c r="C40" s="16"/>
      <c r="D40" s="16"/>
      <c r="E40" s="5"/>
      <c r="F40" s="9"/>
    </row>
    <row r="41" spans="1:12" x14ac:dyDescent="0.2">
      <c r="A41" s="31" t="s">
        <v>227</v>
      </c>
      <c r="B41" s="82">
        <v>74.233000000000004</v>
      </c>
      <c r="C41" s="82">
        <v>91.518000000000001</v>
      </c>
      <c r="D41" s="82">
        <v>117.9173</v>
      </c>
      <c r="E41" s="5"/>
      <c r="F41" s="9"/>
    </row>
    <row r="42" spans="1:12" x14ac:dyDescent="0.2">
      <c r="A42" s="31" t="s">
        <v>228</v>
      </c>
      <c r="B42" s="82">
        <v>60.274000000000001</v>
      </c>
      <c r="C42" s="82">
        <v>74.644000000000005</v>
      </c>
      <c r="D42" s="82">
        <v>96.694400000000002</v>
      </c>
      <c r="E42" s="5"/>
      <c r="F42" s="9"/>
    </row>
    <row r="43" spans="1:12" x14ac:dyDescent="0.2">
      <c r="A43" s="31" t="s">
        <v>111</v>
      </c>
      <c r="B43" s="82">
        <v>4.8129999999999997</v>
      </c>
      <c r="C43" s="82">
        <v>7.7779999999999996</v>
      </c>
      <c r="D43" s="82">
        <v>9.5233000000000008</v>
      </c>
      <c r="E43" s="5"/>
      <c r="F43" s="9"/>
    </row>
    <row r="44" spans="1:12" x14ac:dyDescent="0.2">
      <c r="A44" s="31" t="s">
        <v>112</v>
      </c>
      <c r="B44" s="82">
        <v>3.3650000000000002</v>
      </c>
      <c r="C44" s="82">
        <v>4.2939999999999996</v>
      </c>
      <c r="D44" s="82">
        <v>4.1597999999999997</v>
      </c>
      <c r="E44" s="5"/>
      <c r="F44" s="9"/>
    </row>
    <row r="45" spans="1:12" x14ac:dyDescent="0.2">
      <c r="A45" s="17"/>
      <c r="B45" s="19"/>
      <c r="C45" s="19"/>
      <c r="D45" s="18"/>
      <c r="E45" s="28"/>
      <c r="F45" s="28"/>
    </row>
    <row r="46" spans="1:12" s="31" customFormat="1" ht="14.1" customHeight="1" x14ac:dyDescent="0.15">
      <c r="A46" s="40" t="s">
        <v>271</v>
      </c>
      <c r="B46" s="5"/>
      <c r="C46" s="5"/>
      <c r="D46" s="5"/>
      <c r="E46" s="5"/>
      <c r="F46" s="5"/>
      <c r="G46" s="5"/>
      <c r="H46" s="25"/>
      <c r="I46" s="25"/>
      <c r="J46" s="25"/>
      <c r="K46" s="25"/>
      <c r="L46" s="25"/>
    </row>
    <row r="47" spans="1:12" ht="14.1" customHeight="1" x14ac:dyDescent="0.2">
      <c r="A47" s="40" t="s">
        <v>186</v>
      </c>
    </row>
    <row r="48" spans="1:12" x14ac:dyDescent="0.2">
      <c r="A48" s="40" t="s">
        <v>239</v>
      </c>
    </row>
    <row r="53" spans="2:2" x14ac:dyDescent="0.2">
      <c r="B53" s="2" t="s">
        <v>80</v>
      </c>
    </row>
  </sheetData>
  <phoneticPr fontId="1" type="noConversion"/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33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4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37.140625" style="2" customWidth="1"/>
    <col min="2" max="6" width="11" style="2" customWidth="1"/>
    <col min="7" max="7" width="11.42578125" style="2"/>
    <col min="8" max="8" width="12" style="2" bestFit="1" customWidth="1"/>
    <col min="9" max="16384" width="11.42578125" style="2"/>
  </cols>
  <sheetData>
    <row r="1" spans="1:18" s="1" customFormat="1" ht="14.1" customHeight="1" thickBot="1" x14ac:dyDescent="0.25">
      <c r="A1" s="46" t="s">
        <v>168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">
      <c r="A2" s="26"/>
      <c r="B2" s="26"/>
      <c r="C2" s="47"/>
      <c r="D2" s="26"/>
      <c r="E2" s="26"/>
      <c r="F2" s="26"/>
      <c r="G2" s="4"/>
      <c r="H2" s="162" t="s">
        <v>194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s="1" customFormat="1" ht="14.1" customHeight="1" x14ac:dyDescent="0.2">
      <c r="A3" s="27" t="s">
        <v>128</v>
      </c>
      <c r="H3" s="38"/>
    </row>
    <row r="4" spans="1:18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">
      <c r="A5" s="23"/>
      <c r="B5" s="23">
        <v>2016</v>
      </c>
      <c r="C5" s="23">
        <v>2017</v>
      </c>
      <c r="D5" s="23">
        <v>2018</v>
      </c>
      <c r="E5" s="23">
        <v>2019</v>
      </c>
      <c r="F5" s="23">
        <v>2020</v>
      </c>
      <c r="G5" s="1"/>
      <c r="H5" s="188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1" customHeight="1" x14ac:dyDescent="0.2">
      <c r="A6" s="5"/>
      <c r="B6" s="9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1" customHeight="1" x14ac:dyDescent="0.2">
      <c r="A7" s="59" t="s">
        <v>24</v>
      </c>
      <c r="B7" s="9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 x14ac:dyDescent="0.2">
      <c r="A8" s="59" t="s">
        <v>25</v>
      </c>
      <c r="B8" s="9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5" customHeight="1" x14ac:dyDescent="0.2">
      <c r="A9" s="31" t="s">
        <v>26</v>
      </c>
      <c r="B9" s="10">
        <v>148580</v>
      </c>
      <c r="C9" s="10">
        <v>172407</v>
      </c>
      <c r="D9" s="10">
        <v>151893</v>
      </c>
      <c r="E9" s="173">
        <v>80188</v>
      </c>
      <c r="F9" s="173">
        <f>SUM(F10:F14)</f>
        <v>94596</v>
      </c>
      <c r="G9" s="10"/>
      <c r="H9" s="50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">
      <c r="A10" s="174" t="s">
        <v>213</v>
      </c>
      <c r="B10" s="16">
        <v>13622</v>
      </c>
      <c r="C10" s="16">
        <v>13089</v>
      </c>
      <c r="D10" s="16">
        <v>28250</v>
      </c>
      <c r="E10" s="74">
        <v>7341</v>
      </c>
      <c r="F10" s="74">
        <v>4246</v>
      </c>
      <c r="G10" s="16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2" customHeight="1" x14ac:dyDescent="0.2">
      <c r="A11" s="174" t="s">
        <v>214</v>
      </c>
      <c r="B11" s="179">
        <v>437</v>
      </c>
      <c r="C11" s="179" t="s">
        <v>4</v>
      </c>
      <c r="D11" s="179">
        <v>2861</v>
      </c>
      <c r="E11" s="199">
        <v>1055</v>
      </c>
      <c r="F11" s="199" t="s">
        <v>4</v>
      </c>
      <c r="G11" s="179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">
      <c r="A12" s="174" t="s">
        <v>215</v>
      </c>
      <c r="B12" s="10">
        <v>98752</v>
      </c>
      <c r="C12" s="10">
        <v>125829</v>
      </c>
      <c r="D12" s="10">
        <v>82360</v>
      </c>
      <c r="E12" s="173">
        <v>47498.3</v>
      </c>
      <c r="F12" s="74">
        <v>67381</v>
      </c>
      <c r="G12" s="10"/>
      <c r="H12" s="50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">
      <c r="A13" s="174" t="s">
        <v>216</v>
      </c>
      <c r="B13" s="10">
        <v>2591</v>
      </c>
      <c r="C13" s="10">
        <v>1757</v>
      </c>
      <c r="D13" s="10">
        <v>4072</v>
      </c>
      <c r="E13" s="173">
        <v>5452</v>
      </c>
      <c r="F13" s="74">
        <v>2021</v>
      </c>
      <c r="G13" s="10"/>
      <c r="H13" s="50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">
      <c r="A14" s="174" t="s">
        <v>217</v>
      </c>
      <c r="B14" s="10">
        <v>33178</v>
      </c>
      <c r="C14" s="10">
        <v>31732</v>
      </c>
      <c r="D14" s="10">
        <v>34350</v>
      </c>
      <c r="E14" s="173">
        <v>18842</v>
      </c>
      <c r="F14" s="74">
        <v>20948</v>
      </c>
      <c r="G14" s="10"/>
      <c r="H14" s="50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95" customHeight="1" x14ac:dyDescent="0.2">
      <c r="A15" s="31" t="s">
        <v>27</v>
      </c>
      <c r="B15" s="16">
        <v>1804001</v>
      </c>
      <c r="C15" s="10">
        <v>2934000</v>
      </c>
      <c r="D15" s="173">
        <v>2755163</v>
      </c>
      <c r="E15" s="173">
        <v>2738420</v>
      </c>
      <c r="F15" s="173">
        <v>3067706</v>
      </c>
      <c r="G15" s="186"/>
      <c r="H15" s="50"/>
      <c r="I15" s="53"/>
      <c r="J15" s="1"/>
      <c r="K15" s="1"/>
      <c r="L15" s="1"/>
      <c r="M15" s="1"/>
      <c r="N15" s="1"/>
      <c r="O15" s="1"/>
      <c r="P15" s="1"/>
      <c r="Q15" s="1"/>
      <c r="R15" s="1"/>
    </row>
    <row r="16" spans="1:18" ht="15.95" customHeight="1" x14ac:dyDescent="0.2">
      <c r="A16" s="31" t="s">
        <v>77</v>
      </c>
      <c r="B16" s="69">
        <f t="shared" ref="B16:D16" si="0">B15/B9</f>
        <v>12.141613945349306</v>
      </c>
      <c r="C16" s="69">
        <f t="shared" si="0"/>
        <v>17.017870504097861</v>
      </c>
      <c r="D16" s="69">
        <f t="shared" si="0"/>
        <v>18.138841157920378</v>
      </c>
      <c r="E16" s="69">
        <f>E15/E9</f>
        <v>34.149997505861229</v>
      </c>
      <c r="F16" s="69">
        <f>F15/F9</f>
        <v>32.42955304664045</v>
      </c>
      <c r="G16" s="16"/>
      <c r="H16" s="50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1" customHeight="1" x14ac:dyDescent="0.2">
      <c r="A17" s="31"/>
      <c r="B17" s="66"/>
      <c r="C17" s="66"/>
      <c r="D17" s="66"/>
      <c r="E17" s="173"/>
      <c r="F17" s="173"/>
      <c r="G17" s="10"/>
      <c r="H17" s="50"/>
      <c r="I17" s="1"/>
      <c r="J17" s="1"/>
      <c r="K17" s="1" t="s">
        <v>10</v>
      </c>
      <c r="L17" s="1" t="s">
        <v>10</v>
      </c>
      <c r="M17" s="1"/>
      <c r="N17" s="1"/>
      <c r="O17" s="1"/>
      <c r="P17" s="1"/>
      <c r="Q17" s="1"/>
      <c r="R17" s="1"/>
    </row>
    <row r="18" spans="1:18" ht="14.1" customHeight="1" x14ac:dyDescent="0.2">
      <c r="A18" s="31"/>
      <c r="B18" s="10"/>
      <c r="C18" s="10"/>
      <c r="D18" s="10"/>
      <c r="E18" s="173"/>
      <c r="F18" s="173"/>
      <c r="G18" s="10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">
      <c r="A19" s="59" t="s">
        <v>28</v>
      </c>
      <c r="B19" s="10"/>
      <c r="C19" s="10"/>
      <c r="D19" s="10"/>
      <c r="E19" s="173"/>
      <c r="F19" s="173"/>
      <c r="G19" s="10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95" customHeight="1" x14ac:dyDescent="0.2">
      <c r="A20" s="31" t="s">
        <v>29</v>
      </c>
      <c r="B20" s="74">
        <v>148580</v>
      </c>
      <c r="C20" s="74">
        <v>172407</v>
      </c>
      <c r="D20" s="74">
        <v>151893</v>
      </c>
      <c r="E20" s="74">
        <v>80188</v>
      </c>
      <c r="F20" s="74">
        <v>94596</v>
      </c>
      <c r="G20" s="74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95" customHeight="1" x14ac:dyDescent="0.2">
      <c r="A21" s="31" t="s">
        <v>18</v>
      </c>
      <c r="B21" s="10">
        <v>107529</v>
      </c>
      <c r="C21" s="10">
        <v>134811</v>
      </c>
      <c r="D21" s="10">
        <v>107708</v>
      </c>
      <c r="E21" s="173">
        <v>45648</v>
      </c>
      <c r="F21" s="173">
        <v>63068</v>
      </c>
      <c r="G21" s="10"/>
      <c r="H21" s="50"/>
      <c r="I21" s="1"/>
      <c r="J21" s="50"/>
      <c r="K21" s="1"/>
      <c r="L21" s="1"/>
      <c r="M21" s="1"/>
      <c r="N21" s="1"/>
      <c r="O21" s="1"/>
      <c r="P21" s="1"/>
      <c r="Q21" s="1"/>
      <c r="R21" s="1"/>
    </row>
    <row r="22" spans="1:18" ht="12" customHeight="1" x14ac:dyDescent="0.2">
      <c r="A22" s="174" t="s">
        <v>207</v>
      </c>
      <c r="B22" s="10">
        <v>64804</v>
      </c>
      <c r="C22" s="10">
        <v>103060</v>
      </c>
      <c r="D22" s="10">
        <v>58736</v>
      </c>
      <c r="E22" s="173">
        <v>40604</v>
      </c>
      <c r="F22" s="173">
        <v>30551</v>
      </c>
      <c r="G22" s="10"/>
      <c r="H22" s="50"/>
      <c r="I22" s="1"/>
      <c r="J22" s="50"/>
      <c r="K22" s="1"/>
      <c r="L22" s="1"/>
      <c r="M22" s="1"/>
      <c r="N22" s="1"/>
      <c r="O22" s="1"/>
      <c r="P22" s="1"/>
      <c r="Q22" s="1"/>
      <c r="R22" s="1"/>
    </row>
    <row r="23" spans="1:18" ht="12" customHeight="1" x14ac:dyDescent="0.2">
      <c r="A23" s="174" t="s">
        <v>218</v>
      </c>
      <c r="B23" s="16">
        <v>21669</v>
      </c>
      <c r="C23" s="16">
        <v>4358</v>
      </c>
      <c r="D23" s="16">
        <v>11998</v>
      </c>
      <c r="E23" s="74">
        <v>1231</v>
      </c>
      <c r="F23" s="173">
        <v>872</v>
      </c>
      <c r="G23" s="16"/>
      <c r="H23" s="50"/>
      <c r="I23" s="1"/>
      <c r="J23" s="50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">
      <c r="A24" s="174" t="s">
        <v>219</v>
      </c>
      <c r="B24" s="10">
        <v>21056</v>
      </c>
      <c r="C24" s="10">
        <v>27393</v>
      </c>
      <c r="D24" s="10">
        <v>36974</v>
      </c>
      <c r="E24" s="173">
        <v>3813</v>
      </c>
      <c r="F24" s="173">
        <v>31646</v>
      </c>
      <c r="G24" s="10"/>
      <c r="H24" s="50"/>
      <c r="I24" s="1"/>
      <c r="J24" s="50"/>
      <c r="K24" s="1"/>
      <c r="L24" s="1"/>
      <c r="M24" s="1"/>
      <c r="N24" s="1"/>
      <c r="O24" s="1"/>
      <c r="P24" s="1"/>
      <c r="Q24" s="1"/>
      <c r="R24" s="1"/>
    </row>
    <row r="25" spans="1:18" ht="15.95" customHeight="1" x14ac:dyDescent="0.2">
      <c r="A25" s="31" t="s">
        <v>19</v>
      </c>
      <c r="B25" s="173">
        <v>41051</v>
      </c>
      <c r="C25" s="173">
        <v>37596</v>
      </c>
      <c r="D25" s="173">
        <v>44185</v>
      </c>
      <c r="E25" s="173">
        <v>34540</v>
      </c>
      <c r="F25" s="173">
        <v>31527</v>
      </c>
      <c r="G25" s="173"/>
      <c r="H25" s="50"/>
      <c r="I25" s="1"/>
      <c r="J25" s="50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">
      <c r="A26" s="174" t="s">
        <v>220</v>
      </c>
      <c r="B26" s="16">
        <v>17</v>
      </c>
      <c r="C26" s="16">
        <v>32</v>
      </c>
      <c r="D26" s="16">
        <v>16</v>
      </c>
      <c r="E26" s="74">
        <v>14</v>
      </c>
      <c r="F26" s="173">
        <v>62</v>
      </c>
      <c r="G26" s="16"/>
      <c r="H26" s="50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" customHeight="1" x14ac:dyDescent="0.2">
      <c r="A27" s="174" t="s">
        <v>221</v>
      </c>
      <c r="B27" s="173">
        <v>37950</v>
      </c>
      <c r="C27" s="173">
        <v>36403</v>
      </c>
      <c r="D27" s="173">
        <v>32792</v>
      </c>
      <c r="E27" s="173">
        <v>28884</v>
      </c>
      <c r="F27" s="173">
        <v>23971</v>
      </c>
      <c r="G27" s="173"/>
      <c r="H27" s="50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">
      <c r="A28" s="174" t="s">
        <v>211</v>
      </c>
      <c r="B28" s="16">
        <v>3016</v>
      </c>
      <c r="C28" s="16">
        <v>1161</v>
      </c>
      <c r="D28" s="16">
        <v>10661</v>
      </c>
      <c r="E28" s="74">
        <v>5192</v>
      </c>
      <c r="F28" s="173">
        <v>6459</v>
      </c>
      <c r="G28" s="16"/>
      <c r="H28" s="50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">
      <c r="A29" s="174" t="s">
        <v>212</v>
      </c>
      <c r="B29" s="173">
        <v>68</v>
      </c>
      <c r="C29" s="74" t="s">
        <v>4</v>
      </c>
      <c r="D29" s="74">
        <v>716</v>
      </c>
      <c r="E29" s="74">
        <v>450</v>
      </c>
      <c r="F29" s="173">
        <v>1035</v>
      </c>
      <c r="G29" s="173"/>
      <c r="H29" s="50"/>
    </row>
    <row r="30" spans="1:18" x14ac:dyDescent="0.2">
      <c r="A30" s="190"/>
      <c r="B30" s="190"/>
      <c r="C30" s="190"/>
      <c r="D30" s="5"/>
    </row>
    <row r="31" spans="1:18" s="1" customFormat="1" ht="14.1" customHeight="1" x14ac:dyDescent="0.2">
      <c r="A31" s="40" t="s">
        <v>271</v>
      </c>
      <c r="B31" s="5"/>
      <c r="C31" s="5"/>
      <c r="D31" s="30"/>
      <c r="E31" s="60"/>
      <c r="F31" s="60"/>
      <c r="G31" s="25"/>
      <c r="H31" s="25"/>
      <c r="I31" s="16"/>
    </row>
    <row r="32" spans="1:18" x14ac:dyDescent="0.2">
      <c r="A32" s="34"/>
      <c r="B32" s="5"/>
      <c r="C32" s="5"/>
      <c r="D32" s="5"/>
      <c r="E32" s="28"/>
    </row>
    <row r="33" spans="1:5" x14ac:dyDescent="0.2">
      <c r="A33" s="31"/>
      <c r="B33" s="5"/>
      <c r="C33" s="5"/>
      <c r="D33" s="5"/>
    </row>
    <row r="34" spans="1:5" x14ac:dyDescent="0.2">
      <c r="A34" s="31"/>
      <c r="B34" s="10"/>
      <c r="C34" s="10"/>
      <c r="D34" s="10"/>
      <c r="E34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32.140625" style="2" customWidth="1"/>
    <col min="2" max="5" width="12.140625" style="2" customWidth="1"/>
    <col min="6" max="16384" width="11.42578125" style="2"/>
  </cols>
  <sheetData>
    <row r="1" spans="1:17" s="1" customFormat="1" ht="14.1" customHeight="1" thickBot="1" x14ac:dyDescent="0.25">
      <c r="A1" s="46" t="s">
        <v>168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">
      <c r="A2" s="26"/>
      <c r="B2" s="26"/>
      <c r="C2" s="26"/>
      <c r="D2" s="26"/>
      <c r="E2" s="26"/>
      <c r="F2" s="26"/>
      <c r="G2" s="4"/>
      <c r="H2" s="162" t="s">
        <v>194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">
      <c r="A3" s="27" t="s">
        <v>205</v>
      </c>
      <c r="H3" s="4"/>
      <c r="I3" s="4"/>
    </row>
    <row r="4" spans="1:17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">
      <c r="A5" s="42" t="s">
        <v>64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499999999999993" customHeight="1" x14ac:dyDescent="0.2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5" customHeight="1" x14ac:dyDescent="0.2">
      <c r="A7" s="23"/>
      <c r="B7" s="23">
        <v>2016</v>
      </c>
      <c r="C7" s="23">
        <v>2017</v>
      </c>
      <c r="D7" s="23">
        <v>2018</v>
      </c>
      <c r="E7" s="23">
        <v>2019</v>
      </c>
      <c r="F7" s="23">
        <v>2020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">
      <c r="A8" s="5"/>
      <c r="B8" s="115"/>
      <c r="C8" s="115"/>
      <c r="D8" s="115"/>
      <c r="E8" s="115"/>
      <c r="F8" s="115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">
      <c r="A9" s="11" t="s">
        <v>90</v>
      </c>
      <c r="B9" s="16">
        <v>704</v>
      </c>
      <c r="C9" s="16">
        <v>625</v>
      </c>
      <c r="D9" s="16">
        <v>964</v>
      </c>
      <c r="E9" s="16">
        <v>691</v>
      </c>
      <c r="F9" s="16">
        <v>228</v>
      </c>
      <c r="G9" s="16"/>
      <c r="H9" s="50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">
      <c r="A10" s="5"/>
      <c r="B10" s="53"/>
      <c r="C10" s="53"/>
      <c r="D10" s="53"/>
      <c r="E10" s="53"/>
      <c r="F10" s="53"/>
      <c r="G10" s="53"/>
      <c r="H10" s="5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">
      <c r="A11" s="11" t="s">
        <v>91</v>
      </c>
      <c r="B11" s="53"/>
      <c r="C11" s="53"/>
      <c r="D11" s="53"/>
      <c r="E11" s="53"/>
      <c r="F11" s="53"/>
      <c r="G11" s="53"/>
      <c r="H11" s="50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">
      <c r="A12" s="109" t="s">
        <v>222</v>
      </c>
      <c r="B12" s="16">
        <v>313</v>
      </c>
      <c r="C12" s="16">
        <v>93</v>
      </c>
      <c r="D12" s="16">
        <v>197</v>
      </c>
      <c r="E12" s="16">
        <v>150</v>
      </c>
      <c r="F12" s="16">
        <v>3</v>
      </c>
      <c r="G12" s="16"/>
      <c r="H12" s="50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">
      <c r="A13" s="109" t="s">
        <v>223</v>
      </c>
      <c r="B13" s="16">
        <v>345</v>
      </c>
      <c r="C13" s="16">
        <v>420</v>
      </c>
      <c r="D13" s="16">
        <v>697</v>
      </c>
      <c r="E13" s="16">
        <v>428</v>
      </c>
      <c r="F13" s="16">
        <v>170</v>
      </c>
      <c r="G13" s="16"/>
      <c r="H13" s="50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">
      <c r="A14" s="109" t="s">
        <v>224</v>
      </c>
      <c r="B14" s="16">
        <v>45</v>
      </c>
      <c r="C14" s="16">
        <v>112</v>
      </c>
      <c r="D14" s="16">
        <v>70</v>
      </c>
      <c r="E14" s="16">
        <v>113</v>
      </c>
      <c r="F14" s="16">
        <v>55</v>
      </c>
      <c r="G14" s="16"/>
      <c r="H14" s="50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">
      <c r="A15" s="5"/>
      <c r="B15" s="53"/>
      <c r="C15" s="53"/>
      <c r="D15" s="53"/>
      <c r="E15" s="53"/>
      <c r="F15" s="53"/>
      <c r="G15" s="53"/>
      <c r="H15" s="50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">
      <c r="A16" s="11" t="s">
        <v>92</v>
      </c>
      <c r="B16" s="53"/>
      <c r="C16" s="53"/>
      <c r="D16" s="53"/>
      <c r="E16" s="53"/>
      <c r="F16" s="53"/>
      <c r="G16" s="53"/>
      <c r="H16" s="50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">
      <c r="A17" s="109" t="s">
        <v>18</v>
      </c>
      <c r="B17" s="16">
        <v>494</v>
      </c>
      <c r="C17" s="16">
        <v>358</v>
      </c>
      <c r="D17" s="16">
        <v>564</v>
      </c>
      <c r="E17" s="16">
        <v>387</v>
      </c>
      <c r="F17" s="16">
        <v>61</v>
      </c>
      <c r="G17" s="16"/>
      <c r="H17" s="50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">
      <c r="A18" s="109" t="s">
        <v>225</v>
      </c>
      <c r="B18" s="16">
        <v>44</v>
      </c>
      <c r="C18" s="16">
        <v>98</v>
      </c>
      <c r="D18" s="16">
        <v>36</v>
      </c>
      <c r="E18" s="16">
        <v>79</v>
      </c>
      <c r="F18" s="16">
        <v>42</v>
      </c>
      <c r="G18" s="16"/>
      <c r="H18" s="50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">
      <c r="A19" s="109" t="s">
        <v>226</v>
      </c>
      <c r="B19" s="16">
        <v>142</v>
      </c>
      <c r="C19" s="16">
        <v>94</v>
      </c>
      <c r="D19" s="16">
        <v>216</v>
      </c>
      <c r="E19" s="16">
        <v>102</v>
      </c>
      <c r="F19" s="16">
        <v>65</v>
      </c>
      <c r="G19" s="16"/>
      <c r="H19" s="50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">
      <c r="A20" s="109" t="s">
        <v>212</v>
      </c>
      <c r="B20" s="16">
        <v>24</v>
      </c>
      <c r="C20" s="16">
        <v>75</v>
      </c>
      <c r="D20" s="16">
        <v>148</v>
      </c>
      <c r="E20" s="16">
        <v>123</v>
      </c>
      <c r="F20" s="16">
        <v>60</v>
      </c>
      <c r="G20" s="16"/>
      <c r="H20" s="50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15">
      <c r="A22" s="40" t="s">
        <v>271</v>
      </c>
      <c r="B22" s="84"/>
      <c r="C22" s="84"/>
      <c r="D22" s="5"/>
      <c r="E22" s="25"/>
      <c r="F22" s="25"/>
      <c r="G22" s="25"/>
      <c r="H22" s="16"/>
      <c r="I22" s="16"/>
      <c r="J22" s="16"/>
    </row>
    <row r="23" spans="1:17" s="87" customFormat="1" ht="14.1" customHeight="1" x14ac:dyDescent="0.15">
      <c r="A23" s="83" t="s">
        <v>115</v>
      </c>
      <c r="B23" s="86"/>
      <c r="C23" s="86"/>
      <c r="D23" s="85"/>
      <c r="E23" s="86"/>
      <c r="F23" s="86"/>
      <c r="G23" s="86"/>
      <c r="H23" s="35"/>
      <c r="I23" s="35"/>
      <c r="J23" s="35"/>
    </row>
    <row r="24" spans="1:17" s="87" customFormat="1" ht="9.9499999999999993" customHeight="1" x14ac:dyDescent="0.2">
      <c r="A24" s="79"/>
      <c r="B24" s="86"/>
      <c r="C24" s="86"/>
      <c r="D24" s="85"/>
      <c r="E24" s="86"/>
      <c r="F24" s="35"/>
      <c r="G24" s="35"/>
      <c r="H24" s="35"/>
      <c r="I24" s="35"/>
      <c r="J24" s="35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/>
  </sheetViews>
  <sheetFormatPr baseColWidth="10" defaultRowHeight="12.75" x14ac:dyDescent="0.2"/>
  <cols>
    <col min="1" max="1" width="32.140625" style="121" customWidth="1"/>
    <col min="2" max="5" width="12.140625" style="121" customWidth="1"/>
    <col min="6" max="6" width="11.42578125" style="121"/>
    <col min="7" max="7" width="4.42578125" style="121" customWidth="1"/>
    <col min="8" max="16384" width="11.42578125" style="121"/>
  </cols>
  <sheetData>
    <row r="1" spans="1:19" s="118" customFormat="1" ht="14.1" customHeight="1" thickBot="1" x14ac:dyDescent="0.25">
      <c r="A1" s="116" t="s">
        <v>168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9" ht="14.1" customHeight="1" x14ac:dyDescent="0.2">
      <c r="A2" s="119"/>
      <c r="B2" s="120"/>
      <c r="C2" s="119"/>
      <c r="D2" s="119"/>
      <c r="E2" s="119"/>
      <c r="F2" s="119"/>
      <c r="G2" s="117"/>
      <c r="H2" s="162" t="s">
        <v>194</v>
      </c>
      <c r="J2" s="117"/>
      <c r="K2" s="117"/>
      <c r="L2" s="117"/>
      <c r="M2" s="118"/>
      <c r="N2" s="118"/>
      <c r="O2" s="118"/>
      <c r="P2" s="118"/>
      <c r="Q2" s="118"/>
      <c r="R2" s="118"/>
      <c r="S2" s="118"/>
    </row>
    <row r="3" spans="1:19" ht="14.1" customHeight="1" x14ac:dyDescent="0.2">
      <c r="A3" s="116" t="s">
        <v>174</v>
      </c>
      <c r="B3" s="122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  <c r="N3" s="118"/>
      <c r="O3" s="118"/>
      <c r="P3" s="118"/>
      <c r="Q3" s="118"/>
      <c r="R3" s="118"/>
      <c r="S3" s="118"/>
    </row>
    <row r="4" spans="1:19" ht="14.1" customHeight="1" x14ac:dyDescent="0.2">
      <c r="A4" s="117"/>
      <c r="B4" s="12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8"/>
      <c r="N4" s="118"/>
      <c r="O4" s="118"/>
      <c r="P4" s="118"/>
      <c r="Q4" s="118"/>
      <c r="R4" s="118"/>
      <c r="S4" s="118"/>
    </row>
    <row r="5" spans="1:19" s="118" customFormat="1" ht="14.1" customHeight="1" x14ac:dyDescent="0.2">
      <c r="A5" s="123" t="s">
        <v>175</v>
      </c>
    </row>
    <row r="6" spans="1:19" ht="14.1" customHeight="1" x14ac:dyDescent="0.2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</row>
    <row r="7" spans="1:19" ht="14.1" customHeight="1" x14ac:dyDescent="0.2">
      <c r="A7" s="124" t="s">
        <v>184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</row>
    <row r="8" spans="1:19" ht="9.9499999999999993" customHeight="1" x14ac:dyDescent="0.2">
      <c r="A8" s="124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</row>
    <row r="9" spans="1:19" ht="15.95" customHeight="1" x14ac:dyDescent="0.2">
      <c r="A9" s="125"/>
      <c r="B9" s="126" t="s">
        <v>233</v>
      </c>
      <c r="C9" s="126" t="s">
        <v>234</v>
      </c>
      <c r="D9" s="126" t="s">
        <v>237</v>
      </c>
      <c r="E9" s="126" t="s">
        <v>265</v>
      </c>
      <c r="F9" s="126" t="s">
        <v>266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</row>
    <row r="10" spans="1:19" ht="14.1" customHeight="1" x14ac:dyDescent="0.2">
      <c r="A10" s="127"/>
      <c r="B10" s="140"/>
      <c r="C10" s="140"/>
      <c r="D10" s="140"/>
      <c r="E10" s="140"/>
      <c r="F10" s="140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</row>
    <row r="11" spans="1:19" ht="14.1" customHeight="1" x14ac:dyDescent="0.2">
      <c r="A11" s="127" t="s">
        <v>30</v>
      </c>
      <c r="B11" s="140"/>
      <c r="C11" s="140"/>
      <c r="D11" s="140"/>
      <c r="E11" s="140"/>
      <c r="F11" s="140"/>
      <c r="G11" s="140"/>
      <c r="H11" s="140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</row>
    <row r="12" spans="1:19" ht="14.1" customHeight="1" x14ac:dyDescent="0.2">
      <c r="A12" s="128" t="s">
        <v>31</v>
      </c>
      <c r="B12" s="175">
        <v>1</v>
      </c>
      <c r="C12" s="175">
        <v>1</v>
      </c>
      <c r="D12" s="175">
        <v>1</v>
      </c>
      <c r="E12" s="178">
        <v>1</v>
      </c>
      <c r="F12" s="178">
        <v>1</v>
      </c>
      <c r="G12" s="175"/>
      <c r="H12" s="175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</row>
    <row r="13" spans="1:19" ht="14.1" customHeight="1" x14ac:dyDescent="0.2">
      <c r="A13" s="128" t="s">
        <v>32</v>
      </c>
      <c r="B13" s="176">
        <v>107916</v>
      </c>
      <c r="C13" s="176">
        <v>107916</v>
      </c>
      <c r="D13" s="176">
        <v>107916</v>
      </c>
      <c r="E13" s="177">
        <v>107916</v>
      </c>
      <c r="F13" s="177">
        <v>107916</v>
      </c>
      <c r="G13" s="176"/>
      <c r="H13" s="176"/>
      <c r="I13" s="130"/>
      <c r="J13" s="118"/>
      <c r="K13" s="118"/>
      <c r="L13" s="118"/>
      <c r="M13" s="118"/>
      <c r="N13" s="118"/>
      <c r="O13" s="118"/>
      <c r="P13" s="118"/>
      <c r="Q13" s="118"/>
      <c r="R13" s="118"/>
      <c r="S13" s="118"/>
    </row>
    <row r="14" spans="1:19" ht="14.1" customHeight="1" x14ac:dyDescent="0.2">
      <c r="A14" s="128"/>
      <c r="B14" s="176"/>
      <c r="C14" s="176"/>
      <c r="D14" s="176"/>
      <c r="E14" s="177"/>
      <c r="F14" s="177"/>
      <c r="G14" s="176"/>
      <c r="H14" s="176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</row>
    <row r="15" spans="1:19" ht="14.1" customHeight="1" x14ac:dyDescent="0.2">
      <c r="A15" s="128" t="s">
        <v>42</v>
      </c>
      <c r="B15" s="176"/>
      <c r="C15" s="176"/>
      <c r="D15" s="176"/>
      <c r="E15" s="177"/>
      <c r="F15" s="177"/>
      <c r="G15" s="176"/>
      <c r="H15" s="176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</row>
    <row r="16" spans="1:19" ht="14.1" customHeight="1" x14ac:dyDescent="0.2">
      <c r="A16" s="128" t="s">
        <v>31</v>
      </c>
      <c r="B16" s="175">
        <v>7</v>
      </c>
      <c r="C16" s="175">
        <v>7</v>
      </c>
      <c r="D16" s="175">
        <v>7</v>
      </c>
      <c r="E16" s="178">
        <v>9</v>
      </c>
      <c r="F16" s="178">
        <v>9</v>
      </c>
      <c r="G16" s="175"/>
      <c r="H16" s="175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</row>
    <row r="17" spans="1:19" ht="14.1" customHeight="1" x14ac:dyDescent="0.2">
      <c r="A17" s="128" t="s">
        <v>32</v>
      </c>
      <c r="B17" s="175">
        <v>8316</v>
      </c>
      <c r="C17" s="175">
        <v>8316</v>
      </c>
      <c r="D17" s="175">
        <v>8316</v>
      </c>
      <c r="E17" s="178">
        <v>8316</v>
      </c>
      <c r="F17" s="178">
        <v>8316</v>
      </c>
      <c r="G17" s="175"/>
      <c r="H17" s="175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</row>
    <row r="18" spans="1:19" ht="14.1" customHeight="1" x14ac:dyDescent="0.2">
      <c r="A18" s="128"/>
      <c r="B18" s="176"/>
      <c r="C18" s="176"/>
      <c r="D18" s="176"/>
      <c r="E18" s="177"/>
      <c r="F18" s="177"/>
      <c r="G18" s="176"/>
      <c r="H18" s="176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</row>
    <row r="19" spans="1:19" ht="14.1" customHeight="1" x14ac:dyDescent="0.2">
      <c r="A19" s="127" t="s">
        <v>33</v>
      </c>
      <c r="B19" s="176"/>
      <c r="C19" s="176"/>
      <c r="D19" s="176"/>
      <c r="E19" s="177"/>
      <c r="F19" s="177"/>
      <c r="G19" s="176"/>
      <c r="H19" s="176"/>
      <c r="I19" s="195"/>
      <c r="J19" s="118"/>
      <c r="K19" s="118"/>
      <c r="L19" s="118"/>
      <c r="M19" s="118"/>
      <c r="N19" s="118"/>
      <c r="O19" s="118"/>
      <c r="P19" s="118"/>
      <c r="Q19" s="118"/>
      <c r="R19" s="118"/>
      <c r="S19" s="118"/>
    </row>
    <row r="20" spans="1:19" ht="14.1" customHeight="1" x14ac:dyDescent="0.2">
      <c r="A20" s="128" t="s">
        <v>31</v>
      </c>
      <c r="B20" s="175">
        <v>2</v>
      </c>
      <c r="C20" s="175">
        <v>2</v>
      </c>
      <c r="D20" s="175">
        <v>2</v>
      </c>
      <c r="E20" s="178">
        <v>2</v>
      </c>
      <c r="F20" s="178">
        <v>2</v>
      </c>
      <c r="G20" s="175"/>
      <c r="H20" s="175"/>
      <c r="I20" s="195"/>
      <c r="J20" s="118"/>
      <c r="K20" s="118"/>
      <c r="L20" s="118"/>
      <c r="M20" s="118"/>
      <c r="N20" s="118"/>
      <c r="O20" s="118"/>
      <c r="P20" s="118"/>
      <c r="Q20" s="118"/>
      <c r="R20" s="118"/>
      <c r="S20" s="118"/>
    </row>
    <row r="21" spans="1:19" ht="14.1" customHeight="1" x14ac:dyDescent="0.2">
      <c r="A21" s="128" t="s">
        <v>32</v>
      </c>
      <c r="B21" s="175">
        <v>1153</v>
      </c>
      <c r="C21" s="175">
        <v>1153</v>
      </c>
      <c r="D21" s="175">
        <v>1313</v>
      </c>
      <c r="E21" s="178">
        <v>1313</v>
      </c>
      <c r="F21" s="178">
        <v>1313</v>
      </c>
      <c r="G21" s="175"/>
      <c r="H21" s="195"/>
      <c r="I21" s="195"/>
      <c r="J21" s="118"/>
      <c r="K21" s="118"/>
      <c r="L21" s="118"/>
      <c r="M21" s="118"/>
      <c r="N21" s="118"/>
      <c r="O21" s="118"/>
      <c r="P21" s="118"/>
      <c r="Q21" s="118"/>
      <c r="R21" s="118"/>
      <c r="S21" s="118"/>
    </row>
    <row r="22" spans="1:19" ht="14.1" customHeight="1" x14ac:dyDescent="0.2">
      <c r="A22" s="127"/>
      <c r="B22" s="176"/>
      <c r="C22" s="176"/>
      <c r="D22" s="176"/>
      <c r="E22" s="177"/>
      <c r="F22" s="177"/>
      <c r="G22" s="176"/>
      <c r="H22" s="195"/>
      <c r="I22" s="195"/>
      <c r="J22" s="118"/>
      <c r="K22" s="118"/>
      <c r="L22" s="118"/>
      <c r="M22" s="118"/>
      <c r="N22" s="118"/>
      <c r="O22" s="118"/>
      <c r="P22" s="118"/>
      <c r="Q22" s="118"/>
      <c r="R22" s="118"/>
      <c r="S22" s="118"/>
    </row>
    <row r="23" spans="1:19" ht="14.1" customHeight="1" x14ac:dyDescent="0.2">
      <c r="A23" s="127" t="s">
        <v>34</v>
      </c>
      <c r="B23" s="176"/>
      <c r="C23" s="176"/>
      <c r="D23" s="176"/>
      <c r="E23" s="177"/>
      <c r="F23" s="177"/>
      <c r="G23" s="176"/>
      <c r="H23" s="195"/>
      <c r="I23" s="195"/>
      <c r="J23" s="118"/>
      <c r="K23" s="118"/>
      <c r="L23" s="118"/>
      <c r="M23" s="118"/>
      <c r="N23" s="118"/>
      <c r="O23" s="118"/>
      <c r="P23" s="118"/>
      <c r="Q23" s="118"/>
      <c r="R23" s="118"/>
      <c r="S23" s="118"/>
    </row>
    <row r="24" spans="1:19" ht="14.1" customHeight="1" x14ac:dyDescent="0.2">
      <c r="A24" s="128" t="s">
        <v>31</v>
      </c>
      <c r="B24" s="177">
        <v>13</v>
      </c>
      <c r="C24" s="177">
        <v>13</v>
      </c>
      <c r="D24" s="177">
        <v>11</v>
      </c>
      <c r="E24" s="177">
        <v>11</v>
      </c>
      <c r="F24" s="177">
        <v>10</v>
      </c>
      <c r="G24" s="177"/>
      <c r="H24" s="195"/>
      <c r="I24" s="195"/>
      <c r="J24" s="118"/>
      <c r="K24" s="118"/>
      <c r="L24" s="118"/>
      <c r="M24" s="118"/>
      <c r="N24" s="118"/>
      <c r="O24" s="118"/>
      <c r="P24" s="118"/>
      <c r="Q24" s="118"/>
      <c r="R24" s="118"/>
      <c r="S24" s="118"/>
    </row>
    <row r="25" spans="1:19" ht="14.1" customHeight="1" x14ac:dyDescent="0.2">
      <c r="A25" s="128" t="s">
        <v>32</v>
      </c>
      <c r="B25" s="177">
        <v>5541</v>
      </c>
      <c r="C25" s="177">
        <v>5541</v>
      </c>
      <c r="D25" s="177">
        <v>4835</v>
      </c>
      <c r="E25" s="177">
        <v>4835</v>
      </c>
      <c r="F25" s="177">
        <v>4527</v>
      </c>
      <c r="G25" s="177"/>
      <c r="H25" s="177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</row>
    <row r="26" spans="1:19" ht="14.1" customHeight="1" x14ac:dyDescent="0.2">
      <c r="A26" s="127"/>
      <c r="B26" s="177"/>
      <c r="C26" s="177"/>
      <c r="D26" s="177"/>
      <c r="E26" s="177"/>
      <c r="F26" s="177"/>
      <c r="G26" s="177"/>
      <c r="H26" s="177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</row>
    <row r="27" spans="1:19" ht="14.1" customHeight="1" x14ac:dyDescent="0.2">
      <c r="A27" s="127" t="s">
        <v>35</v>
      </c>
      <c r="B27" s="177"/>
      <c r="C27" s="177"/>
      <c r="D27" s="177"/>
      <c r="E27" s="177"/>
      <c r="F27" s="177"/>
      <c r="G27" s="177"/>
      <c r="H27" s="177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</row>
    <row r="28" spans="1:19" ht="14.1" customHeight="1" x14ac:dyDescent="0.2">
      <c r="A28" s="128" t="s">
        <v>31</v>
      </c>
      <c r="B28" s="177">
        <v>80</v>
      </c>
      <c r="C28" s="177">
        <v>80</v>
      </c>
      <c r="D28" s="177">
        <v>80</v>
      </c>
      <c r="E28" s="177">
        <v>80</v>
      </c>
      <c r="F28" s="177">
        <v>80</v>
      </c>
      <c r="G28" s="177"/>
      <c r="H28" s="177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</row>
    <row r="29" spans="1:19" ht="14.1" customHeight="1" x14ac:dyDescent="0.2">
      <c r="A29" s="128" t="s">
        <v>32</v>
      </c>
      <c r="B29" s="177">
        <v>186118</v>
      </c>
      <c r="C29" s="177">
        <v>186118</v>
      </c>
      <c r="D29" s="177">
        <v>186118</v>
      </c>
      <c r="E29" s="177">
        <v>186118</v>
      </c>
      <c r="F29" s="177">
        <v>186118</v>
      </c>
      <c r="G29" s="177"/>
      <c r="H29" s="177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</row>
    <row r="30" spans="1:19" ht="14.1" customHeight="1" x14ac:dyDescent="0.2">
      <c r="A30" s="127"/>
      <c r="B30" s="177"/>
      <c r="C30" s="177"/>
      <c r="D30" s="177"/>
      <c r="E30" s="177"/>
      <c r="F30" s="177"/>
      <c r="G30" s="177"/>
      <c r="H30" s="177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</row>
    <row r="31" spans="1:19" ht="14.1" customHeight="1" x14ac:dyDescent="0.2">
      <c r="A31" s="127" t="s">
        <v>36</v>
      </c>
      <c r="B31" s="177"/>
      <c r="C31" s="177"/>
      <c r="D31" s="177"/>
      <c r="E31" s="177"/>
      <c r="F31" s="177"/>
      <c r="G31" s="177"/>
      <c r="H31" s="177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</row>
    <row r="32" spans="1:19" ht="14.1" customHeight="1" x14ac:dyDescent="0.2">
      <c r="A32" s="128" t="s">
        <v>31</v>
      </c>
      <c r="B32" s="178">
        <v>89</v>
      </c>
      <c r="C32" s="178">
        <v>89</v>
      </c>
      <c r="D32" s="178">
        <v>88</v>
      </c>
      <c r="E32" s="178">
        <v>88</v>
      </c>
      <c r="F32" s="178">
        <v>87</v>
      </c>
      <c r="G32" s="178"/>
      <c r="H32" s="17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</row>
    <row r="33" spans="1:22" ht="14.1" customHeight="1" x14ac:dyDescent="0.2">
      <c r="A33" s="128" t="s">
        <v>32</v>
      </c>
      <c r="B33" s="177">
        <v>180015</v>
      </c>
      <c r="C33" s="177">
        <v>180015</v>
      </c>
      <c r="D33" s="177">
        <v>179945</v>
      </c>
      <c r="E33" s="177">
        <v>179945</v>
      </c>
      <c r="F33" s="177">
        <v>177843</v>
      </c>
      <c r="G33" s="177"/>
      <c r="H33" s="17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</row>
    <row r="34" spans="1:22" ht="14.1" customHeight="1" x14ac:dyDescent="0.2">
      <c r="A34" s="17"/>
      <c r="B34" s="20"/>
      <c r="C34" s="20"/>
      <c r="D34" s="20"/>
      <c r="E34" s="20"/>
      <c r="F34" s="20"/>
    </row>
    <row r="35" spans="1:22" s="133" customFormat="1" ht="14.1" customHeight="1" x14ac:dyDescent="0.15">
      <c r="A35" s="132" t="s">
        <v>271</v>
      </c>
      <c r="C35" s="134"/>
      <c r="D35" s="134"/>
      <c r="E35" s="134"/>
      <c r="F35" s="134"/>
      <c r="G35" s="135"/>
      <c r="H35" s="135"/>
      <c r="I35" s="135"/>
      <c r="J35" s="135"/>
      <c r="K35" s="135"/>
      <c r="L35" s="135"/>
      <c r="M35" s="129"/>
      <c r="N35" s="127"/>
      <c r="O35" s="127"/>
      <c r="P35" s="127"/>
      <c r="Q35" s="127"/>
      <c r="R35" s="127"/>
      <c r="S35" s="127"/>
      <c r="T35" s="127"/>
      <c r="U35" s="127"/>
      <c r="V35" s="127"/>
    </row>
    <row r="36" spans="1:22" s="137" customFormat="1" ht="14.1" customHeight="1" x14ac:dyDescent="0.15">
      <c r="A36" s="136" t="s">
        <v>65</v>
      </c>
      <c r="B36" s="127"/>
      <c r="C36" s="135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30.85546875" style="121" customWidth="1"/>
    <col min="2" max="4" width="12.7109375" style="121" customWidth="1"/>
    <col min="5" max="5" width="11.7109375" style="121" customWidth="1"/>
    <col min="6" max="6" width="11.42578125" style="121"/>
    <col min="7" max="7" width="8.140625" style="121" customWidth="1"/>
    <col min="8" max="16384" width="11.42578125" style="121"/>
  </cols>
  <sheetData>
    <row r="1" spans="1:17" s="118" customFormat="1" ht="14.1" customHeight="1" thickBot="1" x14ac:dyDescent="0.25">
      <c r="A1" s="116" t="s">
        <v>168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7" ht="14.1" customHeight="1" x14ac:dyDescent="0.2">
      <c r="A2" s="119"/>
      <c r="B2" s="120"/>
      <c r="C2" s="119"/>
      <c r="D2" s="119"/>
      <c r="E2" s="119"/>
      <c r="F2" s="119"/>
      <c r="G2" s="117"/>
      <c r="H2" s="162" t="s">
        <v>194</v>
      </c>
      <c r="I2" s="117"/>
      <c r="J2" s="117"/>
      <c r="K2" s="118"/>
      <c r="L2" s="118"/>
      <c r="M2" s="118"/>
      <c r="N2" s="118"/>
      <c r="O2" s="118"/>
      <c r="P2" s="118"/>
      <c r="Q2" s="118"/>
    </row>
    <row r="3" spans="1:17" s="118" customFormat="1" ht="14.1" customHeight="1" x14ac:dyDescent="0.2">
      <c r="A3" s="123" t="s">
        <v>176</v>
      </c>
      <c r="G3" s="117"/>
      <c r="H3" s="117"/>
      <c r="I3" s="117"/>
      <c r="J3" s="117"/>
    </row>
    <row r="4" spans="1:17" s="118" customFormat="1" ht="14.1" customHeight="1" x14ac:dyDescent="0.2">
      <c r="A4" s="123" t="s">
        <v>113</v>
      </c>
      <c r="G4" s="117"/>
      <c r="H4" s="117"/>
      <c r="I4" s="117"/>
      <c r="J4" s="117"/>
    </row>
    <row r="5" spans="1:17" ht="14.1" customHeight="1" x14ac:dyDescent="0.2">
      <c r="A5" s="117"/>
      <c r="B5" s="127"/>
      <c r="C5" s="127"/>
      <c r="D5" s="12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233</v>
      </c>
      <c r="C6" s="126" t="s">
        <v>234</v>
      </c>
      <c r="D6" s="126" t="s">
        <v>237</v>
      </c>
      <c r="E6" s="126" t="s">
        <v>265</v>
      </c>
      <c r="F6" s="126" t="s">
        <v>266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40"/>
      <c r="C7" s="140"/>
      <c r="D7" s="140"/>
      <c r="E7" s="140"/>
      <c r="F7" s="140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39" t="s">
        <v>37</v>
      </c>
      <c r="B8" s="140"/>
      <c r="C8" s="140"/>
      <c r="D8" s="140"/>
      <c r="E8" s="140"/>
      <c r="F8" s="140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39"/>
      <c r="B9" s="140"/>
      <c r="C9" s="140"/>
      <c r="D9" s="140"/>
      <c r="E9" s="140"/>
      <c r="F9" s="140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39" t="s">
        <v>38</v>
      </c>
      <c r="B10" s="140"/>
      <c r="C10" s="140"/>
      <c r="D10" s="140"/>
      <c r="E10" s="140"/>
      <c r="F10" s="140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8" t="s">
        <v>117</v>
      </c>
      <c r="B11" s="140"/>
      <c r="C11" s="140"/>
      <c r="D11" s="140"/>
      <c r="E11" s="140"/>
      <c r="F11" s="140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8" t="s">
        <v>120</v>
      </c>
      <c r="B12" s="140">
        <v>96</v>
      </c>
      <c r="C12" s="140">
        <v>107</v>
      </c>
      <c r="D12" s="140">
        <v>86</v>
      </c>
      <c r="E12" s="141">
        <v>25</v>
      </c>
      <c r="F12" s="141">
        <v>27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8" t="s">
        <v>41</v>
      </c>
      <c r="B13" s="140">
        <v>22</v>
      </c>
      <c r="C13" s="140">
        <v>32</v>
      </c>
      <c r="D13" s="140">
        <v>25</v>
      </c>
      <c r="E13" s="141">
        <v>24</v>
      </c>
      <c r="F13" s="142" t="s">
        <v>4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8" t="s">
        <v>39</v>
      </c>
      <c r="B14" s="129" t="s">
        <v>4</v>
      </c>
      <c r="C14" s="129" t="s">
        <v>4</v>
      </c>
      <c r="D14" s="129" t="s">
        <v>4</v>
      </c>
      <c r="E14" s="142" t="s">
        <v>4</v>
      </c>
      <c r="F14" s="142" t="s">
        <v>4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8" t="s">
        <v>116</v>
      </c>
      <c r="B15" s="129" t="s">
        <v>4</v>
      </c>
      <c r="C15" s="129" t="s">
        <v>4</v>
      </c>
      <c r="D15" s="129" t="s">
        <v>4</v>
      </c>
      <c r="E15" s="142" t="s">
        <v>4</v>
      </c>
      <c r="F15" s="142" t="s">
        <v>4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8" t="s">
        <v>40</v>
      </c>
      <c r="B16" s="140">
        <v>192</v>
      </c>
      <c r="C16" s="140">
        <v>185</v>
      </c>
      <c r="D16" s="140">
        <v>184</v>
      </c>
      <c r="E16" s="141">
        <v>183</v>
      </c>
      <c r="F16" s="141">
        <v>152</v>
      </c>
      <c r="G16" s="118" t="s">
        <v>10</v>
      </c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8" t="s">
        <v>118</v>
      </c>
      <c r="B17" s="140"/>
      <c r="C17" s="140"/>
      <c r="D17" s="140"/>
      <c r="E17" s="141"/>
      <c r="F17" s="141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92" t="s">
        <v>246</v>
      </c>
      <c r="B18" s="140">
        <v>51</v>
      </c>
      <c r="C18" s="140">
        <v>48</v>
      </c>
      <c r="D18" s="140">
        <v>20</v>
      </c>
      <c r="E18" s="141">
        <v>17</v>
      </c>
      <c r="F18" s="141">
        <v>23</v>
      </c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14.1" customHeight="1" x14ac:dyDescent="0.2">
      <c r="A19" s="192" t="s">
        <v>247</v>
      </c>
      <c r="B19" s="140">
        <v>13</v>
      </c>
      <c r="C19" s="140">
        <v>14</v>
      </c>
      <c r="D19" s="140">
        <v>11</v>
      </c>
      <c r="E19" s="141">
        <v>15</v>
      </c>
      <c r="F19" s="142" t="s">
        <v>4</v>
      </c>
      <c r="G19" s="118"/>
      <c r="H19" s="118" t="s">
        <v>10</v>
      </c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92" t="s">
        <v>248</v>
      </c>
      <c r="B20" s="129">
        <v>746</v>
      </c>
      <c r="C20" s="129">
        <v>449</v>
      </c>
      <c r="D20" s="129">
        <v>425</v>
      </c>
      <c r="E20" s="141">
        <v>479</v>
      </c>
      <c r="F20" s="141">
        <v>456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92" t="s">
        <v>249</v>
      </c>
      <c r="B21" s="129">
        <v>561</v>
      </c>
      <c r="C21" s="129">
        <v>644</v>
      </c>
      <c r="D21" s="129">
        <v>654</v>
      </c>
      <c r="E21" s="141">
        <v>836</v>
      </c>
      <c r="F21" s="141">
        <v>560</v>
      </c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25" customHeight="1" x14ac:dyDescent="0.2">
      <c r="A22" s="192" t="s">
        <v>250</v>
      </c>
      <c r="B22" s="129" t="s">
        <v>4</v>
      </c>
      <c r="C22" s="129" t="s">
        <v>4</v>
      </c>
      <c r="D22" s="129" t="s">
        <v>4</v>
      </c>
      <c r="E22" s="142" t="s">
        <v>4</v>
      </c>
      <c r="F22" s="142" t="s">
        <v>4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25" customHeight="1" x14ac:dyDescent="0.2">
      <c r="A23" s="128"/>
      <c r="B23" s="140"/>
      <c r="C23" s="140"/>
      <c r="D23" s="140"/>
      <c r="E23" s="141"/>
      <c r="F23" s="141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39" t="s">
        <v>42</v>
      </c>
      <c r="B24" s="140"/>
      <c r="C24" s="140"/>
      <c r="D24" s="140"/>
      <c r="E24" s="141"/>
      <c r="F24" s="141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8" t="s">
        <v>117</v>
      </c>
      <c r="B25" s="140"/>
      <c r="C25" s="140"/>
      <c r="D25" s="140"/>
      <c r="E25" s="141"/>
      <c r="F25" s="141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8" t="s">
        <v>120</v>
      </c>
      <c r="B26" s="140">
        <v>2</v>
      </c>
      <c r="C26" s="129" t="s">
        <v>4</v>
      </c>
      <c r="D26" s="129" t="s">
        <v>4</v>
      </c>
      <c r="E26" s="142" t="s">
        <v>4</v>
      </c>
      <c r="F26" s="142" t="s">
        <v>4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8" t="s">
        <v>41</v>
      </c>
      <c r="B27" s="129">
        <v>5</v>
      </c>
      <c r="C27" s="129">
        <v>6</v>
      </c>
      <c r="D27" s="129">
        <v>6</v>
      </c>
      <c r="E27" s="142">
        <v>6</v>
      </c>
      <c r="F27" s="142" t="s">
        <v>4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8" t="s">
        <v>39</v>
      </c>
      <c r="B28" s="129" t="s">
        <v>4</v>
      </c>
      <c r="C28" s="129" t="s">
        <v>4</v>
      </c>
      <c r="D28" s="129" t="s">
        <v>4</v>
      </c>
      <c r="E28" s="142"/>
      <c r="F28" s="142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8" t="s">
        <v>40</v>
      </c>
      <c r="B29" s="140">
        <v>25</v>
      </c>
      <c r="C29" s="140">
        <v>22</v>
      </c>
      <c r="D29" s="140">
        <v>24</v>
      </c>
      <c r="E29" s="142">
        <v>23</v>
      </c>
      <c r="F29" s="142">
        <v>21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8" t="s">
        <v>118</v>
      </c>
      <c r="B30" s="140"/>
      <c r="C30" s="140"/>
      <c r="D30" s="140"/>
      <c r="E30" s="141"/>
      <c r="F30" s="141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8" t="s">
        <v>120</v>
      </c>
      <c r="B31" s="140">
        <v>1</v>
      </c>
      <c r="C31" s="129" t="s">
        <v>4</v>
      </c>
      <c r="D31" s="129" t="s">
        <v>4</v>
      </c>
      <c r="E31" s="142" t="s">
        <v>4</v>
      </c>
      <c r="F31" s="142" t="s">
        <v>4</v>
      </c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8" t="s">
        <v>41</v>
      </c>
      <c r="B32" s="140">
        <v>4</v>
      </c>
      <c r="C32" s="140">
        <v>2</v>
      </c>
      <c r="D32" s="140">
        <v>1</v>
      </c>
      <c r="E32" s="141">
        <v>2</v>
      </c>
      <c r="F32" s="142" t="s">
        <v>4</v>
      </c>
      <c r="G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8" t="s">
        <v>119</v>
      </c>
      <c r="B33" s="140">
        <v>54</v>
      </c>
      <c r="C33" s="140">
        <v>47</v>
      </c>
      <c r="D33" s="140">
        <v>62</v>
      </c>
      <c r="E33" s="141">
        <v>58</v>
      </c>
      <c r="F33" s="141">
        <v>76</v>
      </c>
      <c r="G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28" t="s">
        <v>43</v>
      </c>
      <c r="B34" s="140">
        <v>40</v>
      </c>
      <c r="C34" s="140">
        <v>61</v>
      </c>
      <c r="D34" s="140">
        <v>52</v>
      </c>
      <c r="E34" s="141">
        <v>72</v>
      </c>
      <c r="F34" s="141">
        <v>55</v>
      </c>
      <c r="G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 ht="14.1" customHeight="1" x14ac:dyDescent="0.2">
      <c r="A35" s="128" t="s">
        <v>45</v>
      </c>
      <c r="B35" s="129" t="s">
        <v>4</v>
      </c>
      <c r="C35" s="129" t="s">
        <v>4</v>
      </c>
      <c r="D35" s="129" t="s">
        <v>4</v>
      </c>
      <c r="E35" s="142" t="s">
        <v>4</v>
      </c>
      <c r="F35" s="141">
        <v>8</v>
      </c>
      <c r="G35" s="118"/>
      <c r="I35" s="118"/>
      <c r="J35" s="118"/>
      <c r="K35" s="118"/>
      <c r="L35" s="118"/>
      <c r="M35" s="118"/>
      <c r="N35" s="118"/>
      <c r="O35" s="118"/>
      <c r="P35" s="118"/>
      <c r="Q35" s="118"/>
    </row>
    <row r="36" spans="1:17" ht="14.1" customHeight="1" x14ac:dyDescent="0.2">
      <c r="A36" s="128"/>
      <c r="B36" s="140"/>
      <c r="C36" s="140"/>
      <c r="D36" s="140"/>
      <c r="E36" s="141"/>
      <c r="F36" s="141"/>
      <c r="G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ht="14.1" customHeight="1" x14ac:dyDescent="0.2">
      <c r="A37" s="139" t="s">
        <v>229</v>
      </c>
      <c r="B37" s="140"/>
      <c r="C37" s="140"/>
      <c r="D37" s="140"/>
      <c r="E37" s="141"/>
      <c r="F37" s="141"/>
      <c r="G37" s="118"/>
      <c r="I37" s="118"/>
      <c r="J37" s="118" t="s">
        <v>10</v>
      </c>
      <c r="K37" s="118"/>
      <c r="L37" s="118"/>
      <c r="M37" s="118"/>
      <c r="N37" s="118"/>
      <c r="O37" s="118"/>
      <c r="P37" s="118"/>
      <c r="Q37" s="118"/>
    </row>
    <row r="38" spans="1:17" ht="14.1" customHeight="1" x14ac:dyDescent="0.2">
      <c r="A38" s="128" t="s">
        <v>117</v>
      </c>
      <c r="B38" s="140"/>
      <c r="C38" s="140"/>
      <c r="D38" s="140"/>
      <c r="E38" s="141"/>
      <c r="F38" s="141"/>
      <c r="G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 ht="14.1" customHeight="1" x14ac:dyDescent="0.2">
      <c r="A39" s="128" t="s">
        <v>120</v>
      </c>
      <c r="B39" s="129">
        <v>36</v>
      </c>
      <c r="C39" s="129">
        <v>37</v>
      </c>
      <c r="D39" s="129">
        <v>29</v>
      </c>
      <c r="E39" s="142">
        <v>31</v>
      </c>
      <c r="F39" s="142">
        <v>27</v>
      </c>
      <c r="G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 ht="14.1" customHeight="1" x14ac:dyDescent="0.2">
      <c r="A40" s="128" t="s">
        <v>41</v>
      </c>
      <c r="B40" s="129">
        <v>699</v>
      </c>
      <c r="C40" s="129">
        <v>872</v>
      </c>
      <c r="D40" s="129">
        <v>605</v>
      </c>
      <c r="E40" s="142">
        <v>655</v>
      </c>
      <c r="F40" s="142">
        <v>888</v>
      </c>
      <c r="G40" s="118"/>
      <c r="I40" s="118"/>
      <c r="J40" s="118"/>
      <c r="K40" s="118"/>
      <c r="L40" s="118"/>
      <c r="M40" s="118"/>
      <c r="N40" s="118"/>
      <c r="O40" s="118"/>
      <c r="P40" s="118"/>
      <c r="Q40" s="118"/>
    </row>
    <row r="41" spans="1:17" ht="14.1" customHeight="1" x14ac:dyDescent="0.2">
      <c r="A41" s="128" t="s">
        <v>166</v>
      </c>
      <c r="B41" s="129">
        <v>615</v>
      </c>
      <c r="C41" s="129">
        <v>646</v>
      </c>
      <c r="D41" s="129">
        <v>669</v>
      </c>
      <c r="E41" s="142">
        <v>669</v>
      </c>
      <c r="F41" s="142">
        <v>595</v>
      </c>
      <c r="G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 ht="14.1" customHeight="1" x14ac:dyDescent="0.2">
      <c r="A42" s="128" t="s">
        <v>238</v>
      </c>
      <c r="B42" s="129">
        <v>615</v>
      </c>
      <c r="C42" s="129">
        <v>646</v>
      </c>
      <c r="D42" s="129">
        <v>669</v>
      </c>
      <c r="E42" s="142">
        <v>669</v>
      </c>
      <c r="F42" s="142">
        <v>595</v>
      </c>
      <c r="G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 x14ac:dyDescent="0.2">
      <c r="A43" s="128" t="s">
        <v>44</v>
      </c>
      <c r="B43" s="129">
        <v>89</v>
      </c>
      <c r="C43" s="129">
        <v>105</v>
      </c>
      <c r="D43" s="129">
        <v>121</v>
      </c>
      <c r="E43" s="142">
        <v>214</v>
      </c>
      <c r="F43" s="142">
        <v>220</v>
      </c>
      <c r="G43" s="118"/>
      <c r="I43" s="118"/>
      <c r="J43" s="118"/>
      <c r="K43" s="118"/>
      <c r="L43" s="118"/>
      <c r="M43" s="118"/>
      <c r="N43" s="118"/>
      <c r="O43" s="118"/>
      <c r="P43" s="118"/>
      <c r="Q43" s="118"/>
    </row>
    <row r="44" spans="1:17" x14ac:dyDescent="0.2">
      <c r="A44" s="128"/>
    </row>
    <row r="45" spans="1:17" x14ac:dyDescent="0.2">
      <c r="A45" s="143"/>
      <c r="B45" s="144"/>
      <c r="C45" s="144"/>
      <c r="D45" s="144"/>
      <c r="E45" s="183"/>
      <c r="F45" s="145" t="s">
        <v>9</v>
      </c>
    </row>
    <row r="46" spans="1:17" x14ac:dyDescent="0.2">
      <c r="A46" s="127"/>
      <c r="B46" s="129"/>
      <c r="C46" s="129"/>
      <c r="D46" s="129"/>
      <c r="E46" s="141"/>
    </row>
    <row r="47" spans="1:17" x14ac:dyDescent="0.2">
      <c r="A47" s="128"/>
      <c r="B47" s="129"/>
      <c r="C47" s="129"/>
      <c r="D47" s="129"/>
      <c r="E47" s="141"/>
      <c r="F47" s="146"/>
      <c r="G47" s="146"/>
    </row>
    <row r="48" spans="1:17" ht="14.1" customHeight="1" x14ac:dyDescent="0.2">
      <c r="A48" s="128"/>
      <c r="B48" s="129"/>
      <c r="C48" s="129"/>
      <c r="D48" s="129" t="s">
        <v>10</v>
      </c>
      <c r="E48" s="141"/>
    </row>
    <row r="49" spans="1:5" ht="14.1" customHeight="1" x14ac:dyDescent="0.2">
      <c r="A49" s="128"/>
      <c r="B49" s="129"/>
      <c r="C49" s="129"/>
      <c r="D49" s="129"/>
      <c r="E49" s="141"/>
    </row>
    <row r="50" spans="1:5" ht="14.1" customHeight="1" x14ac:dyDescent="0.2">
      <c r="A50" s="128"/>
      <c r="B50" s="129"/>
      <c r="C50" s="129"/>
      <c r="D50" s="129"/>
      <c r="E50" s="141"/>
    </row>
    <row r="51" spans="1:5" ht="14.1" customHeight="1" x14ac:dyDescent="0.2">
      <c r="A51" s="128"/>
      <c r="B51" s="129"/>
      <c r="C51" s="129"/>
      <c r="D51" s="129"/>
      <c r="E51" s="141"/>
    </row>
    <row r="52" spans="1:5" x14ac:dyDescent="0.2">
      <c r="A52" s="122"/>
      <c r="B52" s="122"/>
      <c r="C52" s="122"/>
      <c r="D52" s="122"/>
      <c r="E52" s="122"/>
    </row>
    <row r="53" spans="1:5" x14ac:dyDescent="0.2">
      <c r="A53" s="122"/>
      <c r="B53" s="122"/>
      <c r="C53" s="122"/>
      <c r="D53" s="122"/>
      <c r="E53" s="12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A47" sqref="A47"/>
    </sheetView>
  </sheetViews>
  <sheetFormatPr baseColWidth="10" defaultRowHeight="12.75" x14ac:dyDescent="0.2"/>
  <cols>
    <col min="1" max="1" width="27.28515625" style="121" customWidth="1"/>
    <col min="2" max="2" width="13.28515625" style="121" customWidth="1"/>
    <col min="3" max="3" width="13.7109375" style="121" customWidth="1"/>
    <col min="4" max="4" width="12.7109375" style="121" customWidth="1"/>
    <col min="5" max="5" width="13.7109375" style="121" customWidth="1"/>
    <col min="6" max="6" width="11.42578125" style="121"/>
    <col min="7" max="7" width="6.42578125" style="121" customWidth="1"/>
    <col min="8" max="16384" width="11.42578125" style="121"/>
  </cols>
  <sheetData>
    <row r="1" spans="1:17" s="131" customFormat="1" ht="14.1" customHeight="1" thickBot="1" x14ac:dyDescent="0.25">
      <c r="A1" s="116" t="s">
        <v>168</v>
      </c>
      <c r="B1" s="147"/>
      <c r="C1" s="147"/>
      <c r="D1" s="147"/>
    </row>
    <row r="2" spans="1:17" ht="14.1" customHeight="1" x14ac:dyDescent="0.2">
      <c r="A2" s="119"/>
      <c r="B2" s="119"/>
      <c r="C2" s="119"/>
      <c r="D2" s="119"/>
      <c r="E2" s="119"/>
      <c r="F2" s="119"/>
      <c r="G2" s="118"/>
      <c r="H2" s="162" t="s">
        <v>194</v>
      </c>
      <c r="I2" s="118"/>
      <c r="J2" s="118"/>
      <c r="K2" s="118"/>
      <c r="L2" s="118"/>
      <c r="M2" s="118"/>
      <c r="N2" s="118"/>
      <c r="O2" s="118"/>
      <c r="P2" s="118"/>
      <c r="Q2" s="118"/>
    </row>
    <row r="3" spans="1:17" s="131" customFormat="1" ht="14.1" customHeight="1" x14ac:dyDescent="0.2">
      <c r="A3" s="148" t="s">
        <v>176</v>
      </c>
    </row>
    <row r="4" spans="1:17" s="131" customFormat="1" ht="14.1" customHeight="1" x14ac:dyDescent="0.2">
      <c r="A4" s="148" t="s">
        <v>114</v>
      </c>
    </row>
    <row r="5" spans="1:17" ht="14.1" customHeight="1" x14ac:dyDescent="0.2">
      <c r="A5" s="117"/>
      <c r="B5" s="127"/>
      <c r="C5" s="127"/>
      <c r="D5" s="117"/>
      <c r="E5" s="117"/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 ht="15.95" customHeight="1" x14ac:dyDescent="0.2">
      <c r="A6" s="125"/>
      <c r="B6" s="126" t="s">
        <v>233</v>
      </c>
      <c r="C6" s="126" t="s">
        <v>234</v>
      </c>
      <c r="D6" s="126" t="s">
        <v>237</v>
      </c>
      <c r="E6" s="126" t="s">
        <v>265</v>
      </c>
      <c r="F6" s="126" t="s">
        <v>266</v>
      </c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 ht="14.1" customHeight="1" x14ac:dyDescent="0.2">
      <c r="A7" s="127"/>
      <c r="B7" s="140"/>
      <c r="C7" s="140"/>
      <c r="D7" s="140"/>
      <c r="E7" s="140"/>
      <c r="F7" s="140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 ht="14.1" customHeight="1" x14ac:dyDescent="0.2">
      <c r="A8" s="128" t="s">
        <v>118</v>
      </c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 ht="14.1" customHeight="1" x14ac:dyDescent="0.2">
      <c r="A9" s="128" t="s">
        <v>120</v>
      </c>
      <c r="B9" s="141">
        <v>25</v>
      </c>
      <c r="C9" s="142">
        <v>21</v>
      </c>
      <c r="D9" s="142">
        <v>17</v>
      </c>
      <c r="E9" s="142">
        <v>20</v>
      </c>
      <c r="F9" s="142">
        <v>16</v>
      </c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 ht="14.1" customHeight="1" x14ac:dyDescent="0.2">
      <c r="A10" s="128" t="s">
        <v>41</v>
      </c>
      <c r="B10" s="141">
        <v>540</v>
      </c>
      <c r="C10" s="142">
        <v>624</v>
      </c>
      <c r="D10" s="142">
        <v>468</v>
      </c>
      <c r="E10" s="142">
        <v>533</v>
      </c>
      <c r="F10" s="142">
        <v>422</v>
      </c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 ht="14.1" customHeight="1" x14ac:dyDescent="0.2">
      <c r="A11" s="128" t="s">
        <v>119</v>
      </c>
      <c r="B11" s="141">
        <v>2271</v>
      </c>
      <c r="C11" s="142">
        <v>2229</v>
      </c>
      <c r="D11" s="142">
        <v>1516</v>
      </c>
      <c r="E11" s="142">
        <v>1568</v>
      </c>
      <c r="F11" s="142">
        <v>1595</v>
      </c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 ht="14.1" customHeight="1" x14ac:dyDescent="0.2">
      <c r="A12" s="128" t="s">
        <v>43</v>
      </c>
      <c r="B12" s="141">
        <v>1300</v>
      </c>
      <c r="C12" s="142">
        <v>1293</v>
      </c>
      <c r="D12" s="142">
        <v>1151</v>
      </c>
      <c r="E12" s="142">
        <v>1305</v>
      </c>
      <c r="F12" s="142">
        <v>1078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</row>
    <row r="13" spans="1:17" ht="14.1" customHeight="1" x14ac:dyDescent="0.2">
      <c r="A13" s="128" t="s">
        <v>45</v>
      </c>
      <c r="B13" s="141">
        <v>415</v>
      </c>
      <c r="C13" s="142">
        <v>531</v>
      </c>
      <c r="D13" s="142">
        <v>375</v>
      </c>
      <c r="E13" s="142">
        <v>428</v>
      </c>
      <c r="F13" s="142">
        <v>394</v>
      </c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 ht="14.1" customHeight="1" x14ac:dyDescent="0.2">
      <c r="A14" s="128" t="s">
        <v>46</v>
      </c>
      <c r="B14" s="141">
        <v>147</v>
      </c>
      <c r="C14" s="142">
        <v>176</v>
      </c>
      <c r="D14" s="142">
        <v>84</v>
      </c>
      <c r="E14" s="142">
        <v>122</v>
      </c>
      <c r="F14" s="142">
        <v>149</v>
      </c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 ht="14.1" customHeight="1" x14ac:dyDescent="0.2">
      <c r="A15" s="128" t="s">
        <v>47</v>
      </c>
      <c r="B15" s="141">
        <v>12</v>
      </c>
      <c r="C15" s="142">
        <v>40</v>
      </c>
      <c r="D15" s="142">
        <v>24</v>
      </c>
      <c r="E15" s="142">
        <v>18</v>
      </c>
      <c r="F15" s="142">
        <v>29</v>
      </c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 ht="14.1" customHeight="1" x14ac:dyDescent="0.2">
      <c r="A16" s="128" t="s">
        <v>48</v>
      </c>
      <c r="B16" s="180">
        <v>14</v>
      </c>
      <c r="C16" s="142">
        <v>30</v>
      </c>
      <c r="D16" s="142">
        <v>10</v>
      </c>
      <c r="E16" s="142">
        <v>39</v>
      </c>
      <c r="F16" s="142">
        <v>5</v>
      </c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 ht="14.1" customHeight="1" x14ac:dyDescent="0.2">
      <c r="A17" s="128"/>
      <c r="B17" s="141"/>
      <c r="C17" s="141"/>
      <c r="D17" s="141"/>
      <c r="E17" s="141"/>
      <c r="F17" s="141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 ht="14.1" customHeight="1" x14ac:dyDescent="0.2">
      <c r="A18" s="139" t="s">
        <v>49</v>
      </c>
      <c r="B18" s="141"/>
      <c r="C18" s="141"/>
      <c r="D18" s="141"/>
      <c r="E18" s="141"/>
      <c r="F18" s="141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9.9499999999999993" customHeight="1" x14ac:dyDescent="0.2">
      <c r="A19" s="128"/>
      <c r="B19" s="141"/>
      <c r="C19" s="141"/>
      <c r="D19" s="141"/>
      <c r="E19" s="141"/>
      <c r="F19" s="141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 ht="14.1" customHeight="1" x14ac:dyDescent="0.2">
      <c r="A20" s="139" t="s">
        <v>42</v>
      </c>
      <c r="B20" s="140"/>
      <c r="C20" s="140"/>
      <c r="D20" s="140"/>
      <c r="E20" s="140"/>
      <c r="F20" s="140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</row>
    <row r="21" spans="1:17" ht="14.1" customHeight="1" x14ac:dyDescent="0.2">
      <c r="A21" s="128" t="s">
        <v>118</v>
      </c>
      <c r="B21" s="140"/>
      <c r="C21" s="140"/>
      <c r="D21" s="140"/>
      <c r="E21" s="140"/>
      <c r="F21" s="140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</row>
    <row r="22" spans="1:17" ht="14.1" customHeight="1" x14ac:dyDescent="0.2">
      <c r="A22" s="128" t="s">
        <v>50</v>
      </c>
      <c r="B22" s="141">
        <v>12008</v>
      </c>
      <c r="C22" s="142">
        <v>10313</v>
      </c>
      <c r="D22" s="142">
        <v>12693</v>
      </c>
      <c r="E22" s="142">
        <v>12558</v>
      </c>
      <c r="F22" s="142">
        <v>9505</v>
      </c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7" ht="14.1" customHeight="1" x14ac:dyDescent="0.2">
      <c r="A23" s="128" t="s">
        <v>51</v>
      </c>
      <c r="B23" s="141">
        <v>103657</v>
      </c>
      <c r="C23" s="142">
        <v>98402</v>
      </c>
      <c r="D23" s="142">
        <v>103479</v>
      </c>
      <c r="E23" s="142">
        <v>145496</v>
      </c>
      <c r="F23" s="142">
        <v>109792</v>
      </c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</row>
    <row r="24" spans="1:17" ht="14.1" customHeight="1" x14ac:dyDescent="0.2">
      <c r="A24" s="128" t="s">
        <v>52</v>
      </c>
      <c r="B24" s="141">
        <v>3961</v>
      </c>
      <c r="C24" s="142">
        <v>3059</v>
      </c>
      <c r="D24" s="142">
        <v>2846</v>
      </c>
      <c r="E24" s="142">
        <v>2549</v>
      </c>
      <c r="F24" s="142">
        <v>2033</v>
      </c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7" ht="14.1" customHeight="1" x14ac:dyDescent="0.2">
      <c r="A25" s="128" t="s">
        <v>53</v>
      </c>
      <c r="B25" s="141">
        <v>22970</v>
      </c>
      <c r="C25" s="142">
        <v>28443</v>
      </c>
      <c r="D25" s="142">
        <v>26042</v>
      </c>
      <c r="E25" s="142">
        <v>41919</v>
      </c>
      <c r="F25" s="142">
        <v>38003</v>
      </c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</row>
    <row r="26" spans="1:17" ht="14.1" customHeight="1" x14ac:dyDescent="0.2">
      <c r="A26" s="128" t="s">
        <v>54</v>
      </c>
      <c r="B26" s="141">
        <v>11133</v>
      </c>
      <c r="C26" s="142">
        <v>15050</v>
      </c>
      <c r="D26" s="142">
        <v>2816</v>
      </c>
      <c r="E26" s="142">
        <v>2737</v>
      </c>
      <c r="F26" s="142">
        <v>3243</v>
      </c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</row>
    <row r="27" spans="1:17" ht="14.1" customHeight="1" x14ac:dyDescent="0.2">
      <c r="A27" s="128" t="s">
        <v>55</v>
      </c>
      <c r="B27" s="141">
        <v>234</v>
      </c>
      <c r="C27" s="142">
        <v>256</v>
      </c>
      <c r="D27" s="142">
        <v>173</v>
      </c>
      <c r="E27" s="142">
        <v>272</v>
      </c>
      <c r="F27" s="142" t="s">
        <v>4</v>
      </c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</row>
    <row r="28" spans="1:17" ht="14.1" customHeight="1" x14ac:dyDescent="0.2">
      <c r="A28" s="128" t="s">
        <v>121</v>
      </c>
      <c r="B28" s="141">
        <v>81416</v>
      </c>
      <c r="C28" s="142">
        <v>85830</v>
      </c>
      <c r="D28" s="142">
        <v>70422</v>
      </c>
      <c r="E28" s="142">
        <v>145141</v>
      </c>
      <c r="F28" s="142">
        <v>67670</v>
      </c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 ht="14.1" customHeight="1" x14ac:dyDescent="0.2">
      <c r="A29" s="128" t="s">
        <v>56</v>
      </c>
      <c r="B29" s="141">
        <v>763</v>
      </c>
      <c r="C29" s="142">
        <v>1065</v>
      </c>
      <c r="D29" s="142">
        <v>1167</v>
      </c>
      <c r="E29" s="142">
        <v>1106</v>
      </c>
      <c r="F29" s="142">
        <v>1320</v>
      </c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 ht="14.1" customHeight="1" x14ac:dyDescent="0.2">
      <c r="A30" s="128" t="s">
        <v>57</v>
      </c>
      <c r="B30" s="141">
        <v>191</v>
      </c>
      <c r="C30" s="142">
        <v>269</v>
      </c>
      <c r="D30" s="142">
        <v>131</v>
      </c>
      <c r="E30" s="142">
        <v>116</v>
      </c>
      <c r="F30" s="142">
        <v>475</v>
      </c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 ht="14.1" customHeight="1" x14ac:dyDescent="0.2">
      <c r="A31" s="128" t="s">
        <v>122</v>
      </c>
      <c r="B31" s="141">
        <v>4998</v>
      </c>
      <c r="C31" s="142">
        <v>6571</v>
      </c>
      <c r="D31" s="142">
        <v>4917</v>
      </c>
      <c r="E31" s="142">
        <v>4720</v>
      </c>
      <c r="F31" s="142">
        <v>353</v>
      </c>
      <c r="G31" s="118"/>
      <c r="H31" s="118" t="s">
        <v>10</v>
      </c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 ht="14.1" customHeight="1" x14ac:dyDescent="0.2">
      <c r="A32" s="128" t="s">
        <v>58</v>
      </c>
      <c r="B32" s="141">
        <v>1778</v>
      </c>
      <c r="C32" s="142">
        <v>1341</v>
      </c>
      <c r="D32" s="142">
        <v>830</v>
      </c>
      <c r="E32" s="142">
        <v>1129</v>
      </c>
      <c r="F32" s="142">
        <v>284</v>
      </c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 ht="14.1" customHeight="1" x14ac:dyDescent="0.2">
      <c r="A33" s="128" t="s">
        <v>59</v>
      </c>
      <c r="B33" s="141">
        <v>962</v>
      </c>
      <c r="C33" s="142">
        <v>493</v>
      </c>
      <c r="D33" s="142">
        <v>445</v>
      </c>
      <c r="E33" s="142">
        <v>567</v>
      </c>
      <c r="F33" s="142">
        <v>649</v>
      </c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 ht="14.1" customHeight="1" x14ac:dyDescent="0.2">
      <c r="A34" s="149"/>
      <c r="B34" s="150"/>
      <c r="C34" s="150"/>
      <c r="D34" s="150"/>
      <c r="E34" s="150"/>
      <c r="F34" s="150"/>
      <c r="G34" s="118"/>
      <c r="H34" s="118"/>
      <c r="I34" s="118"/>
      <c r="J34" s="118" t="s">
        <v>10</v>
      </c>
      <c r="K34" s="118"/>
      <c r="L34" s="118"/>
      <c r="M34" s="118"/>
      <c r="N34" s="118"/>
      <c r="O34" s="118"/>
      <c r="P34" s="118"/>
      <c r="Q34" s="118"/>
    </row>
    <row r="35" spans="1:17" s="128" customFormat="1" ht="14.1" customHeight="1" x14ac:dyDescent="0.15">
      <c r="A35" s="132" t="s">
        <v>271</v>
      </c>
      <c r="B35" s="133"/>
      <c r="C35" s="133"/>
      <c r="D35" s="133"/>
      <c r="E35" s="133"/>
      <c r="F35" s="133"/>
    </row>
    <row r="36" spans="1:17" ht="14.1" customHeight="1" x14ac:dyDescent="0.2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 x14ac:dyDescent="0.2">
      <c r="A37" s="118"/>
      <c r="B37" s="118"/>
      <c r="C37" s="118"/>
      <c r="D37" s="118"/>
      <c r="E37" s="151"/>
      <c r="F37" s="151"/>
      <c r="G37" s="151"/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  <row r="38" spans="1:17" x14ac:dyDescent="0.2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41" spans="1:17" x14ac:dyDescent="0.2">
      <c r="E41" s="121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zoomScaleNormal="100" workbookViewId="0">
      <selection activeCell="I21" sqref="I21:I22"/>
    </sheetView>
  </sheetViews>
  <sheetFormatPr baseColWidth="10" defaultRowHeight="12.75" x14ac:dyDescent="0.2"/>
  <cols>
    <col min="1" max="1" width="33.85546875" style="2" customWidth="1"/>
    <col min="2" max="5" width="11.7109375" style="2" customWidth="1"/>
    <col min="6" max="6" width="11.42578125" style="2"/>
    <col min="7" max="7" width="6.5703125" style="184" customWidth="1"/>
    <col min="8" max="16384" width="11.42578125" style="2"/>
  </cols>
  <sheetData>
    <row r="1" spans="1:19" s="53" customFormat="1" ht="14.1" customHeight="1" thickBot="1" x14ac:dyDescent="0.25">
      <c r="A1" s="46" t="s">
        <v>168</v>
      </c>
      <c r="B1" s="62"/>
      <c r="C1" s="62"/>
      <c r="D1" s="62"/>
      <c r="E1" s="62"/>
      <c r="F1" s="62"/>
      <c r="G1" s="1"/>
    </row>
    <row r="2" spans="1:19" ht="14.1" customHeight="1" x14ac:dyDescent="0.2">
      <c r="A2" s="26"/>
      <c r="B2" s="26"/>
      <c r="C2" s="26"/>
      <c r="D2" s="26"/>
      <c r="E2" s="26"/>
      <c r="F2" s="26"/>
      <c r="G2" s="1"/>
      <c r="H2" s="162" t="s">
        <v>194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">
      <c r="A3" s="27" t="s">
        <v>177</v>
      </c>
      <c r="B3" s="27"/>
    </row>
    <row r="4" spans="1:19" ht="14.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5" customHeight="1" x14ac:dyDescent="0.2">
      <c r="A5" s="23"/>
      <c r="B5" s="23">
        <v>2016</v>
      </c>
      <c r="C5" s="23">
        <v>2017</v>
      </c>
      <c r="D5" s="23">
        <v>2018</v>
      </c>
      <c r="E5" s="23">
        <v>2019</v>
      </c>
      <c r="F5" s="23">
        <v>2020</v>
      </c>
      <c r="G5" s="1"/>
      <c r="H5" s="188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">
      <c r="A7" s="31" t="s">
        <v>244</v>
      </c>
      <c r="B7" s="10">
        <f t="shared" ref="B7:D7" si="0">SUM(B8:B12)</f>
        <v>22</v>
      </c>
      <c r="C7" s="10">
        <f t="shared" si="0"/>
        <v>22</v>
      </c>
      <c r="D7" s="10">
        <f t="shared" si="0"/>
        <v>22</v>
      </c>
      <c r="E7" s="10">
        <f>SUM(E8:E12)</f>
        <v>22</v>
      </c>
      <c r="F7" s="10">
        <f t="shared" ref="F7" si="1">SUM(F8:F12)</f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">
      <c r="A8" s="174" t="s">
        <v>240</v>
      </c>
      <c r="B8" s="31">
        <v>12</v>
      </c>
      <c r="C8" s="31">
        <v>12</v>
      </c>
      <c r="D8" s="31">
        <v>12</v>
      </c>
      <c r="E8" s="31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">
      <c r="A9" s="174" t="s">
        <v>241</v>
      </c>
      <c r="B9" s="31">
        <v>7</v>
      </c>
      <c r="C9" s="31">
        <v>7</v>
      </c>
      <c r="D9" s="31">
        <v>7</v>
      </c>
      <c r="E9" s="31">
        <v>7</v>
      </c>
      <c r="F9" s="31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">
      <c r="A10" s="174" t="s">
        <v>242</v>
      </c>
      <c r="B10" s="31">
        <v>3</v>
      </c>
      <c r="C10" s="31">
        <v>1</v>
      </c>
      <c r="D10" s="31">
        <v>1</v>
      </c>
      <c r="E10" s="31">
        <v>2</v>
      </c>
      <c r="F10" s="31">
        <v>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174" t="s">
        <v>243</v>
      </c>
      <c r="B11" s="191" t="s">
        <v>4</v>
      </c>
      <c r="C11" s="191" t="s">
        <v>4</v>
      </c>
      <c r="D11" s="191" t="s">
        <v>4</v>
      </c>
      <c r="E11" s="191" t="s">
        <v>4</v>
      </c>
      <c r="F11" s="191" t="s">
        <v>4</v>
      </c>
      <c r="G11" s="1"/>
      <c r="H11" s="1"/>
      <c r="I11" s="1"/>
    </row>
    <row r="12" spans="1:19" x14ac:dyDescent="0.2">
      <c r="A12" s="174" t="s">
        <v>245</v>
      </c>
      <c r="B12" s="191" t="s">
        <v>4</v>
      </c>
      <c r="C12" s="191">
        <v>2</v>
      </c>
      <c r="D12" s="191">
        <v>2</v>
      </c>
      <c r="E12" s="191">
        <v>1</v>
      </c>
      <c r="F12" s="191" t="s">
        <v>4</v>
      </c>
      <c r="G12" s="1"/>
      <c r="H12" s="1"/>
      <c r="I12" s="1"/>
    </row>
    <row r="13" spans="1:19" ht="14.1" customHeight="1" x14ac:dyDescent="0.2">
      <c r="A13" s="17"/>
      <c r="B13" s="20"/>
      <c r="C13" s="20"/>
      <c r="D13" s="20"/>
      <c r="E13" s="20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31" customFormat="1" ht="14.1" customHeight="1" x14ac:dyDescent="0.2">
      <c r="A14" s="88" t="s">
        <v>271</v>
      </c>
      <c r="B14" s="30"/>
      <c r="C14" s="30"/>
      <c r="D14" s="30"/>
      <c r="E14" s="30"/>
      <c r="F14" s="30"/>
      <c r="G14" s="1"/>
      <c r="H14" s="1"/>
      <c r="I14" s="1"/>
    </row>
    <row r="15" spans="1:19" s="31" customFormat="1" ht="14.1" customHeight="1" x14ac:dyDescent="0.2">
      <c r="A15" s="83"/>
      <c r="B15" s="5"/>
      <c r="C15" s="5"/>
      <c r="D15" s="5"/>
      <c r="E15" s="5"/>
      <c r="F15" s="5"/>
      <c r="G15" s="1"/>
    </row>
    <row r="16" spans="1:19" s="31" customFormat="1" ht="14.1" customHeight="1" x14ac:dyDescent="0.2">
      <c r="A16" s="83"/>
      <c r="B16" s="5"/>
      <c r="C16" s="5"/>
      <c r="D16" s="5"/>
      <c r="E16" s="5"/>
      <c r="F16" s="5"/>
      <c r="G16" s="1"/>
    </row>
    <row r="17" spans="1:19" ht="14.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">
      <c r="A18" s="46" t="s">
        <v>178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">
      <c r="A19" s="46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5" customHeight="1" x14ac:dyDescent="0.2">
      <c r="A20" s="23"/>
      <c r="B20" s="23">
        <v>2016</v>
      </c>
      <c r="C20" s="23">
        <v>2017</v>
      </c>
      <c r="D20" s="23">
        <v>2018</v>
      </c>
      <c r="E20" s="23">
        <v>2019</v>
      </c>
      <c r="F20" s="23">
        <v>2020</v>
      </c>
      <c r="G20" s="1"/>
    </row>
    <row r="21" spans="1:19" ht="14.1" customHeight="1" x14ac:dyDescent="0.2">
      <c r="A21" s="5"/>
      <c r="B21" s="10"/>
      <c r="C21" s="10"/>
      <c r="D21" s="10"/>
      <c r="E21" s="10"/>
      <c r="F21" s="10"/>
      <c r="G21" s="1"/>
    </row>
    <row r="22" spans="1:19" ht="14.1" customHeight="1" x14ac:dyDescent="0.2">
      <c r="A22" s="31" t="s">
        <v>61</v>
      </c>
      <c r="B22" s="10">
        <v>10682</v>
      </c>
      <c r="C22" s="10">
        <v>10618</v>
      </c>
      <c r="D22" s="10">
        <v>10339</v>
      </c>
      <c r="E22" s="10">
        <v>10159</v>
      </c>
      <c r="F22" s="173">
        <v>9534</v>
      </c>
      <c r="G22" s="1"/>
      <c r="H22" s="58"/>
      <c r="I22" s="58"/>
    </row>
    <row r="23" spans="1:19" ht="14.1" customHeight="1" x14ac:dyDescent="0.2">
      <c r="A23" s="31" t="s">
        <v>62</v>
      </c>
      <c r="B23" s="10">
        <v>8021</v>
      </c>
      <c r="C23" s="10">
        <v>7361</v>
      </c>
      <c r="D23" s="10">
        <v>7379</v>
      </c>
      <c r="E23" s="10">
        <v>7339</v>
      </c>
      <c r="F23" s="173">
        <v>7853</v>
      </c>
      <c r="G23" s="31"/>
      <c r="H23" s="58"/>
      <c r="I23" s="58"/>
    </row>
    <row r="24" spans="1:19" ht="14.1" customHeight="1" x14ac:dyDescent="0.2">
      <c r="A24" s="17"/>
      <c r="B24" s="20"/>
      <c r="C24" s="20"/>
      <c r="D24" s="20"/>
      <c r="E24" s="20"/>
      <c r="F24" s="20"/>
      <c r="G24" s="1"/>
    </row>
    <row r="25" spans="1:19" ht="14.1" customHeight="1" x14ac:dyDescent="0.2">
      <c r="A25" s="88" t="s">
        <v>271</v>
      </c>
      <c r="B25" s="10"/>
      <c r="C25" s="10"/>
      <c r="D25" s="10"/>
      <c r="E25" s="10"/>
      <c r="F25" s="10"/>
      <c r="G25" s="1"/>
    </row>
    <row r="26" spans="1:19" ht="14.1" customHeight="1" x14ac:dyDescent="0.2">
      <c r="A26" s="13"/>
      <c r="B26" s="10"/>
      <c r="C26" s="10"/>
      <c r="D26" s="10"/>
      <c r="E26" s="10"/>
      <c r="F26" s="10"/>
      <c r="G26" s="1"/>
    </row>
    <row r="27" spans="1:19" ht="14.1" customHeight="1" x14ac:dyDescent="0.2">
      <c r="A27" s="13"/>
      <c r="B27" s="10"/>
      <c r="C27" s="10"/>
      <c r="D27" s="10"/>
      <c r="E27" s="10"/>
      <c r="F27" s="10"/>
      <c r="G27" s="1"/>
      <c r="I27" s="2" t="s">
        <v>10</v>
      </c>
    </row>
    <row r="28" spans="1:19" ht="14.1" customHeight="1" x14ac:dyDescent="0.2">
      <c r="A28" s="83"/>
      <c r="B28" s="5"/>
      <c r="C28" s="5"/>
      <c r="D28" s="5"/>
      <c r="E28" s="5"/>
      <c r="F28" s="5"/>
      <c r="G28" s="1"/>
    </row>
    <row r="29" spans="1:19" s="1" customFormat="1" ht="14.1" customHeight="1" x14ac:dyDescent="0.2">
      <c r="A29" s="46" t="s">
        <v>269</v>
      </c>
      <c r="B29" s="5"/>
      <c r="C29" s="5"/>
      <c r="D29" s="5"/>
      <c r="E29" s="5"/>
      <c r="F29" s="5"/>
      <c r="H29" s="25"/>
      <c r="I29" s="25"/>
      <c r="J29" s="25"/>
      <c r="K29" s="25"/>
      <c r="L29" s="25"/>
    </row>
    <row r="30" spans="1:19" ht="14.1" customHeight="1" x14ac:dyDescent="0.2">
      <c r="G30" s="1"/>
      <c r="K30" s="2" t="s">
        <v>10</v>
      </c>
    </row>
    <row r="31" spans="1:19" ht="15.95" customHeight="1" x14ac:dyDescent="0.2">
      <c r="A31" s="23"/>
      <c r="B31" s="23">
        <v>2016</v>
      </c>
      <c r="C31" s="23">
        <v>2017</v>
      </c>
      <c r="D31" s="23">
        <v>2018</v>
      </c>
      <c r="E31" s="23">
        <v>2019</v>
      </c>
      <c r="F31" s="23">
        <v>2020</v>
      </c>
      <c r="G31" s="1"/>
      <c r="H31" s="25"/>
      <c r="I31" s="25"/>
      <c r="J31" s="16"/>
      <c r="K31" s="16"/>
      <c r="L31" s="16"/>
    </row>
    <row r="32" spans="1:19" ht="14.1" customHeight="1" x14ac:dyDescent="0.2">
      <c r="A32" s="5"/>
      <c r="B32" s="10"/>
      <c r="C32" s="10"/>
      <c r="D32" s="10"/>
      <c r="E32" s="10"/>
      <c r="F32" s="10"/>
      <c r="G32" s="1"/>
    </row>
    <row r="33" spans="1:12" ht="14.1" customHeight="1" x14ac:dyDescent="0.2">
      <c r="A33" s="31" t="s">
        <v>270</v>
      </c>
      <c r="B33" s="10">
        <v>4</v>
      </c>
      <c r="C33" s="10">
        <v>4</v>
      </c>
      <c r="D33" s="10">
        <v>4</v>
      </c>
      <c r="E33" s="10">
        <v>4</v>
      </c>
      <c r="F33" s="173">
        <v>4</v>
      </c>
      <c r="G33" s="198"/>
    </row>
    <row r="34" spans="1:12" ht="14.1" customHeight="1" x14ac:dyDescent="0.2">
      <c r="A34" s="17"/>
      <c r="B34" s="20"/>
      <c r="C34" s="20"/>
      <c r="D34" s="20"/>
      <c r="E34" s="20"/>
      <c r="F34" s="20"/>
      <c r="G34" s="1"/>
    </row>
    <row r="35" spans="1:12" ht="14.1" customHeight="1" x14ac:dyDescent="0.2">
      <c r="A35" s="88" t="s">
        <v>235</v>
      </c>
      <c r="B35" s="30"/>
      <c r="C35" s="30"/>
      <c r="D35" s="30"/>
      <c r="E35" s="30"/>
      <c r="F35" s="30"/>
      <c r="G35" s="1"/>
    </row>
    <row r="36" spans="1:12" ht="14.1" customHeight="1" x14ac:dyDescent="0.2">
      <c r="G36" s="1"/>
      <c r="L36" s="2" t="s">
        <v>10</v>
      </c>
    </row>
    <row r="37" spans="1:12" ht="14.1" customHeight="1" x14ac:dyDescent="0.2">
      <c r="G37" s="2"/>
    </row>
    <row r="38" spans="1:12" ht="14.1" customHeight="1" x14ac:dyDescent="0.2">
      <c r="G38" s="2"/>
    </row>
    <row r="39" spans="1:12" ht="14.1" customHeight="1" x14ac:dyDescent="0.2">
      <c r="G39" s="2"/>
    </row>
    <row r="40" spans="1:12" ht="14.1" customHeight="1" x14ac:dyDescent="0.2">
      <c r="G40" s="2"/>
    </row>
    <row r="41" spans="1:12" ht="14.1" customHeight="1" x14ac:dyDescent="0.2">
      <c r="G41" s="2"/>
    </row>
    <row r="42" spans="1:12" ht="14.1" customHeight="1" x14ac:dyDescent="0.2">
      <c r="G42" s="2"/>
    </row>
    <row r="43" spans="1:12" ht="14.1" customHeight="1" x14ac:dyDescent="0.2">
      <c r="G43" s="2"/>
    </row>
    <row r="44" spans="1:12" ht="14.1" customHeight="1" x14ac:dyDescent="0.2">
      <c r="G44" s="2"/>
    </row>
    <row r="45" spans="1:12" ht="14.1" customHeight="1" x14ac:dyDescent="0.2">
      <c r="G45" s="2"/>
    </row>
    <row r="46" spans="1:12" ht="14.1" customHeight="1" x14ac:dyDescent="0.2">
      <c r="G46" s="2"/>
    </row>
    <row r="47" spans="1:12" ht="14.1" customHeight="1" x14ac:dyDescent="0.2">
      <c r="G47" s="2"/>
    </row>
    <row r="48" spans="1:12" ht="14.1" customHeight="1" x14ac:dyDescent="0.2">
      <c r="G48" s="2"/>
    </row>
    <row r="49" spans="7:7" ht="14.1" customHeight="1" x14ac:dyDescent="0.2">
      <c r="G49" s="2"/>
    </row>
    <row r="50" spans="7:7" ht="14.1" customHeight="1" x14ac:dyDescent="0.2">
      <c r="G50" s="2"/>
    </row>
    <row r="51" spans="7:7" ht="14.1" customHeight="1" x14ac:dyDescent="0.2">
      <c r="G51" s="2"/>
    </row>
    <row r="52" spans="7:7" ht="14.1" customHeight="1" x14ac:dyDescent="0.2">
      <c r="G52" s="2"/>
    </row>
    <row r="53" spans="7:7" ht="14.1" customHeight="1" x14ac:dyDescent="0.2">
      <c r="G53" s="2"/>
    </row>
    <row r="54" spans="7:7" ht="14.1" customHeight="1" x14ac:dyDescent="0.2">
      <c r="G54" s="2"/>
    </row>
    <row r="55" spans="7:7" ht="14.1" customHeight="1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2.4.1-G.2.2</vt:lpstr>
      <vt:lpstr>2.4.2-G.2.3</vt:lpstr>
      <vt:lpstr>2.4.3</vt:lpstr>
      <vt:lpstr>2.5.1 </vt:lpstr>
      <vt:lpstr>2.5.2</vt:lpstr>
      <vt:lpstr>2.5.3</vt:lpstr>
      <vt:lpstr>2.6.1</vt:lpstr>
      <vt:lpstr>2.6.2.</vt:lpstr>
      <vt:lpstr>2.6.2(continuación)</vt:lpstr>
      <vt:lpstr>2.6.3,4y5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'2.4.1-G.2.2'!Área_de_impresión</vt:lpstr>
      <vt:lpstr>'2.4.2-G.2.3'!Área_de_impresión</vt:lpstr>
      <vt:lpstr>'2.4.3'!Área_de_impresión</vt:lpstr>
      <vt:lpstr>'2.5.1 '!Área_de_impresión</vt:lpstr>
      <vt:lpstr>'2.5.2'!Área_de_impresión</vt:lpstr>
      <vt:lpstr>'2.5.3'!Área_de_impresión</vt:lpstr>
      <vt:lpstr>'2.6.1'!Área_de_impresión</vt:lpstr>
      <vt:lpstr>'2.6.2(continuación)'!Área_de_impresión</vt:lpstr>
      <vt:lpstr>'2.6.2.'!Área_de_impresión</vt:lpstr>
      <vt:lpstr>'2.6.3,4y5'!Área_de_impresión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Lorena Ruiz Pinillos</cp:lastModifiedBy>
  <cp:lastPrinted>2021-11-23T10:37:47Z</cp:lastPrinted>
  <dcterms:created xsi:type="dcterms:W3CDTF">2009-10-20T10:32:51Z</dcterms:created>
  <dcterms:modified xsi:type="dcterms:W3CDTF">2021-11-25T12:36:38Z</dcterms:modified>
</cp:coreProperties>
</file>